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tlana.boiarchuk\Documents\на сайт\постанова_141\споживчі_кредити\калькулятори\"/>
    </mc:Choice>
  </mc:AlternateContent>
  <bookViews>
    <workbookView xWindow="0" yWindow="0" windowWidth="28800" windowHeight="12045" tabRatio="841"/>
  </bookViews>
  <sheets>
    <sheet name="К. для Вас з грейс пер. 5" sheetId="4" r:id="rId1"/>
    <sheet name="К. для Вас з грейс пер. 10" sheetId="18" r:id="rId2"/>
    <sheet name=" Грейс 5-8-36" sheetId="16" state="hidden" r:id="rId3"/>
    <sheet name=" Грейс 10-12-36" sheetId="17" state="hidden" r:id="rId4"/>
    <sheet name="расчет ФД" sheetId="10" state="hidden" r:id="rId5"/>
    <sheet name="Калькулятор (річна %)" sheetId="11" state="hidden" r:id="rId6"/>
    <sheet name="Калькулятор (місячна %)" sheetId="12" state="hidden" r:id="rId7"/>
    <sheet name="Умови по продуктам" sheetId="9" state="hidden" r:id="rId8"/>
    <sheet name="Параметри продуктів" sheetId="2" state="hidden" r:id="rId9"/>
  </sheets>
  <definedNames>
    <definedName name="_xlnm.Print_Area" localSheetId="4">'расчет ФД'!$A$1:$B$35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4" i="18"/>
  <c r="K4" i="18" l="1"/>
  <c r="N40" i="18" l="1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I9" i="18"/>
  <c r="N8" i="18"/>
  <c r="I8" i="18"/>
  <c r="N7" i="18"/>
  <c r="I7" i="18"/>
  <c r="N6" i="18"/>
  <c r="I6" i="18"/>
  <c r="N5" i="18"/>
  <c r="I5" i="18"/>
  <c r="N4" i="18"/>
  <c r="F4" i="18"/>
  <c r="G5" i="18" s="1"/>
  <c r="F1" i="18"/>
  <c r="D1" i="18"/>
  <c r="D43" i="18" s="1"/>
  <c r="D107" i="18" l="1"/>
  <c r="E45" i="18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E104" i="18" s="1"/>
  <c r="E105" i="18" s="1"/>
  <c r="E43" i="18"/>
  <c r="K45" i="18" s="1"/>
  <c r="J5" i="18"/>
  <c r="I1" i="18"/>
  <c r="L4" i="18"/>
  <c r="F5" i="18"/>
  <c r="E5" i="18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I14" i="17"/>
  <c r="N13" i="17"/>
  <c r="I13" i="17"/>
  <c r="N12" i="17"/>
  <c r="I12" i="17"/>
  <c r="N11" i="17"/>
  <c r="I11" i="17"/>
  <c r="N10" i="17"/>
  <c r="I10" i="17"/>
  <c r="N9" i="17"/>
  <c r="I9" i="17"/>
  <c r="N8" i="17"/>
  <c r="I8" i="17"/>
  <c r="N7" i="17"/>
  <c r="I7" i="17"/>
  <c r="N6" i="17"/>
  <c r="I6" i="17"/>
  <c r="N5" i="17"/>
  <c r="I5" i="17"/>
  <c r="N4" i="17"/>
  <c r="K4" i="17"/>
  <c r="F4" i="17"/>
  <c r="G5" i="17" s="1"/>
  <c r="I1" i="17"/>
  <c r="F1" i="17"/>
  <c r="D1" i="17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I9" i="16"/>
  <c r="N8" i="16"/>
  <c r="I8" i="16"/>
  <c r="N7" i="16"/>
  <c r="I7" i="16"/>
  <c r="N6" i="16"/>
  <c r="I6" i="16"/>
  <c r="N5" i="16"/>
  <c r="I5" i="16"/>
  <c r="G5" i="16"/>
  <c r="N4" i="16"/>
  <c r="K4" i="16"/>
  <c r="F4" i="16"/>
  <c r="J5" i="16" s="1"/>
  <c r="I1" i="16"/>
  <c r="F1" i="16"/>
  <c r="D1" i="16"/>
  <c r="D43" i="16" s="1"/>
  <c r="E6" i="18" l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H5" i="18"/>
  <c r="G6" i="18"/>
  <c r="F6" i="18" s="1"/>
  <c r="J6" i="18"/>
  <c r="M4" i="18"/>
  <c r="F45" i="18"/>
  <c r="D171" i="18"/>
  <c r="E109" i="18"/>
  <c r="E110" i="18" s="1"/>
  <c r="E111" i="18" s="1"/>
  <c r="E112" i="18" s="1"/>
  <c r="E113" i="18" s="1"/>
  <c r="E114" i="18" s="1"/>
  <c r="E115" i="18" s="1"/>
  <c r="E116" i="18" s="1"/>
  <c r="E117" i="18" s="1"/>
  <c r="E118" i="18" s="1"/>
  <c r="E119" i="18" s="1"/>
  <c r="E120" i="18" s="1"/>
  <c r="E121" i="18" s="1"/>
  <c r="E122" i="18" s="1"/>
  <c r="E123" i="18" s="1"/>
  <c r="E124" i="18" s="1"/>
  <c r="E125" i="18" s="1"/>
  <c r="E126" i="18" s="1"/>
  <c r="E127" i="18" s="1"/>
  <c r="E128" i="18" s="1"/>
  <c r="E129" i="18" s="1"/>
  <c r="E130" i="18" s="1"/>
  <c r="E131" i="18" s="1"/>
  <c r="E132" i="18" s="1"/>
  <c r="E133" i="18" s="1"/>
  <c r="E134" i="18" s="1"/>
  <c r="E135" i="18" s="1"/>
  <c r="E136" i="18" s="1"/>
  <c r="E137" i="18" s="1"/>
  <c r="E138" i="18" s="1"/>
  <c r="E139" i="18" s="1"/>
  <c r="E140" i="18" s="1"/>
  <c r="E141" i="18" s="1"/>
  <c r="E142" i="18" s="1"/>
  <c r="E143" i="18" s="1"/>
  <c r="E144" i="18" s="1"/>
  <c r="E145" i="18" s="1"/>
  <c r="E146" i="18" s="1"/>
  <c r="E147" i="18" s="1"/>
  <c r="E148" i="18" s="1"/>
  <c r="E149" i="18" s="1"/>
  <c r="E150" i="18" s="1"/>
  <c r="E151" i="18" s="1"/>
  <c r="E152" i="18" s="1"/>
  <c r="E153" i="18" s="1"/>
  <c r="E154" i="18" s="1"/>
  <c r="E155" i="18" s="1"/>
  <c r="E156" i="18" s="1"/>
  <c r="E157" i="18" s="1"/>
  <c r="E158" i="18" s="1"/>
  <c r="E159" i="18" s="1"/>
  <c r="E160" i="18" s="1"/>
  <c r="E161" i="18" s="1"/>
  <c r="E162" i="18" s="1"/>
  <c r="E163" i="18" s="1"/>
  <c r="E164" i="18" s="1"/>
  <c r="E165" i="18" s="1"/>
  <c r="E166" i="18" s="1"/>
  <c r="E167" i="18" s="1"/>
  <c r="E168" i="18" s="1"/>
  <c r="E169" i="18" s="1"/>
  <c r="E107" i="18"/>
  <c r="K109" i="18" s="1"/>
  <c r="E4" i="17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" i="16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L4" i="17"/>
  <c r="M4" i="17" s="1"/>
  <c r="F5" i="17"/>
  <c r="J5" i="17"/>
  <c r="D43" i="17"/>
  <c r="D107" i="16"/>
  <c r="E45" i="16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43" i="16"/>
  <c r="L4" i="16"/>
  <c r="M4" i="16" s="1"/>
  <c r="F5" i="16"/>
  <c r="H6" i="18" l="1"/>
  <c r="L6" i="18" s="1"/>
  <c r="F109" i="18"/>
  <c r="D235" i="18"/>
  <c r="E173" i="18"/>
  <c r="E174" i="18" s="1"/>
  <c r="E175" i="18" s="1"/>
  <c r="E176" i="18" s="1"/>
  <c r="E177" i="18" s="1"/>
  <c r="E178" i="18" s="1"/>
  <c r="E179" i="18" s="1"/>
  <c r="E180" i="18" s="1"/>
  <c r="E181" i="18" s="1"/>
  <c r="E182" i="18" s="1"/>
  <c r="E183" i="18" s="1"/>
  <c r="E184" i="18" s="1"/>
  <c r="E185" i="18" s="1"/>
  <c r="E186" i="18" s="1"/>
  <c r="E187" i="18" s="1"/>
  <c r="E188" i="18" s="1"/>
  <c r="E189" i="18" s="1"/>
  <c r="E190" i="18" s="1"/>
  <c r="E191" i="18" s="1"/>
  <c r="E192" i="18" s="1"/>
  <c r="E193" i="18" s="1"/>
  <c r="E194" i="18" s="1"/>
  <c r="E195" i="18" s="1"/>
  <c r="E196" i="18" s="1"/>
  <c r="E197" i="18" s="1"/>
  <c r="E198" i="18" s="1"/>
  <c r="E199" i="18" s="1"/>
  <c r="E200" i="18" s="1"/>
  <c r="E201" i="18" s="1"/>
  <c r="E202" i="18" s="1"/>
  <c r="E203" i="18" s="1"/>
  <c r="E204" i="18" s="1"/>
  <c r="E205" i="18" s="1"/>
  <c r="E206" i="18" s="1"/>
  <c r="E207" i="18" s="1"/>
  <c r="E208" i="18" s="1"/>
  <c r="E209" i="18" s="1"/>
  <c r="E210" i="18" s="1"/>
  <c r="E211" i="18" s="1"/>
  <c r="E212" i="18" s="1"/>
  <c r="E213" i="18" s="1"/>
  <c r="E214" i="18" s="1"/>
  <c r="E215" i="18" s="1"/>
  <c r="E216" i="18" s="1"/>
  <c r="E217" i="18" s="1"/>
  <c r="E218" i="18" s="1"/>
  <c r="E219" i="18" s="1"/>
  <c r="E220" i="18" s="1"/>
  <c r="E221" i="18" s="1"/>
  <c r="E222" i="18" s="1"/>
  <c r="E223" i="18" s="1"/>
  <c r="E224" i="18" s="1"/>
  <c r="E225" i="18" s="1"/>
  <c r="E226" i="18" s="1"/>
  <c r="E227" i="18" s="1"/>
  <c r="E228" i="18" s="1"/>
  <c r="E229" i="18" s="1"/>
  <c r="E230" i="18" s="1"/>
  <c r="E231" i="18" s="1"/>
  <c r="E232" i="18" s="1"/>
  <c r="E233" i="18" s="1"/>
  <c r="E171" i="18"/>
  <c r="K173" i="18" s="1"/>
  <c r="J7" i="18"/>
  <c r="H7" i="18"/>
  <c r="G7" i="18"/>
  <c r="F7" i="18" s="1"/>
  <c r="M6" i="18"/>
  <c r="G46" i="18"/>
  <c r="F46" i="18" s="1"/>
  <c r="J46" i="18"/>
  <c r="L45" i="18"/>
  <c r="H46" i="18"/>
  <c r="M5" i="18"/>
  <c r="L5" i="18"/>
  <c r="O5" i="18"/>
  <c r="H5" i="17"/>
  <c r="H5" i="16"/>
  <c r="M5" i="16" s="1"/>
  <c r="E43" i="17"/>
  <c r="D107" i="17"/>
  <c r="E45" i="17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G6" i="17"/>
  <c r="J6" i="17"/>
  <c r="H6" i="17"/>
  <c r="O5" i="17"/>
  <c r="K45" i="16"/>
  <c r="F45" i="16"/>
  <c r="D171" i="16"/>
  <c r="E109" i="16"/>
  <c r="E110" i="16" s="1"/>
  <c r="E111" i="16" s="1"/>
  <c r="E112" i="16" s="1"/>
  <c r="E113" i="16" s="1"/>
  <c r="E114" i="16" s="1"/>
  <c r="E115" i="16" s="1"/>
  <c r="E116" i="16" s="1"/>
  <c r="E117" i="16" s="1"/>
  <c r="E118" i="16" s="1"/>
  <c r="E119" i="16" s="1"/>
  <c r="E120" i="16" s="1"/>
  <c r="E121" i="16" s="1"/>
  <c r="E122" i="16" s="1"/>
  <c r="E123" i="16" s="1"/>
  <c r="E124" i="16" s="1"/>
  <c r="E125" i="16" s="1"/>
  <c r="E126" i="16" s="1"/>
  <c r="E127" i="16" s="1"/>
  <c r="E128" i="16" s="1"/>
  <c r="E129" i="16" s="1"/>
  <c r="E130" i="16" s="1"/>
  <c r="E131" i="16" s="1"/>
  <c r="E132" i="16" s="1"/>
  <c r="E133" i="16" s="1"/>
  <c r="E134" i="16" s="1"/>
  <c r="E135" i="16" s="1"/>
  <c r="E136" i="16" s="1"/>
  <c r="E137" i="16" s="1"/>
  <c r="E138" i="16" s="1"/>
  <c r="E139" i="16" s="1"/>
  <c r="E140" i="16" s="1"/>
  <c r="E141" i="16" s="1"/>
  <c r="E142" i="16" s="1"/>
  <c r="E143" i="16" s="1"/>
  <c r="E144" i="16" s="1"/>
  <c r="E145" i="16" s="1"/>
  <c r="E146" i="16" s="1"/>
  <c r="E147" i="16" s="1"/>
  <c r="E148" i="16" s="1"/>
  <c r="E149" i="16" s="1"/>
  <c r="E150" i="16" s="1"/>
  <c r="E151" i="16" s="1"/>
  <c r="E152" i="16" s="1"/>
  <c r="E153" i="16" s="1"/>
  <c r="E154" i="16" s="1"/>
  <c r="E155" i="16" s="1"/>
  <c r="E156" i="16" s="1"/>
  <c r="E157" i="16" s="1"/>
  <c r="E158" i="16" s="1"/>
  <c r="E159" i="16" s="1"/>
  <c r="E160" i="16" s="1"/>
  <c r="E161" i="16" s="1"/>
  <c r="E162" i="16" s="1"/>
  <c r="E163" i="16" s="1"/>
  <c r="E164" i="16" s="1"/>
  <c r="E165" i="16" s="1"/>
  <c r="E166" i="16" s="1"/>
  <c r="E167" i="16" s="1"/>
  <c r="E168" i="16" s="1"/>
  <c r="E169" i="16" s="1"/>
  <c r="E107" i="16"/>
  <c r="J6" i="16"/>
  <c r="H6" i="16"/>
  <c r="F6" i="16"/>
  <c r="G6" i="16"/>
  <c r="F4" i="4"/>
  <c r="L5" i="16" l="1"/>
  <c r="G8" i="18"/>
  <c r="J8" i="18"/>
  <c r="H8" i="18"/>
  <c r="G110" i="18"/>
  <c r="F110" i="18" s="1"/>
  <c r="J110" i="18"/>
  <c r="H110" i="18"/>
  <c r="L109" i="18"/>
  <c r="J47" i="18"/>
  <c r="H47" i="18"/>
  <c r="G47" i="18"/>
  <c r="F47" i="18" s="1"/>
  <c r="L7" i="18"/>
  <c r="M7" i="18"/>
  <c r="F173" i="18"/>
  <c r="D299" i="18"/>
  <c r="E237" i="18"/>
  <c r="E238" i="18" s="1"/>
  <c r="E239" i="18" s="1"/>
  <c r="E240" i="18" s="1"/>
  <c r="E241" i="18" s="1"/>
  <c r="E242" i="18" s="1"/>
  <c r="E243" i="18" s="1"/>
  <c r="E244" i="18" s="1"/>
  <c r="E245" i="18" s="1"/>
  <c r="E246" i="18" s="1"/>
  <c r="E247" i="18" s="1"/>
  <c r="E248" i="18" s="1"/>
  <c r="E249" i="18" s="1"/>
  <c r="E250" i="18" s="1"/>
  <c r="E251" i="18" s="1"/>
  <c r="E252" i="18" s="1"/>
  <c r="E253" i="18" s="1"/>
  <c r="E254" i="18" s="1"/>
  <c r="E255" i="18" s="1"/>
  <c r="E256" i="18" s="1"/>
  <c r="E257" i="18" s="1"/>
  <c r="E258" i="18" s="1"/>
  <c r="E259" i="18" s="1"/>
  <c r="E260" i="18" s="1"/>
  <c r="E261" i="18" s="1"/>
  <c r="E262" i="18" s="1"/>
  <c r="E263" i="18" s="1"/>
  <c r="E264" i="18" s="1"/>
  <c r="E265" i="18" s="1"/>
  <c r="E266" i="18" s="1"/>
  <c r="E267" i="18" s="1"/>
  <c r="E268" i="18" s="1"/>
  <c r="E269" i="18" s="1"/>
  <c r="E270" i="18" s="1"/>
  <c r="E271" i="18" s="1"/>
  <c r="E272" i="18" s="1"/>
  <c r="E273" i="18" s="1"/>
  <c r="E274" i="18" s="1"/>
  <c r="E275" i="18" s="1"/>
  <c r="E276" i="18" s="1"/>
  <c r="E277" i="18" s="1"/>
  <c r="E278" i="18" s="1"/>
  <c r="E279" i="18" s="1"/>
  <c r="E280" i="18" s="1"/>
  <c r="E281" i="18" s="1"/>
  <c r="E282" i="18" s="1"/>
  <c r="E283" i="18" s="1"/>
  <c r="E284" i="18" s="1"/>
  <c r="E285" i="18" s="1"/>
  <c r="E286" i="18" s="1"/>
  <c r="E287" i="18" s="1"/>
  <c r="E288" i="18" s="1"/>
  <c r="E289" i="18" s="1"/>
  <c r="E290" i="18" s="1"/>
  <c r="E291" i="18" s="1"/>
  <c r="E292" i="18" s="1"/>
  <c r="E293" i="18" s="1"/>
  <c r="E294" i="18" s="1"/>
  <c r="E295" i="18" s="1"/>
  <c r="E296" i="18" s="1"/>
  <c r="E297" i="18" s="1"/>
  <c r="E235" i="18"/>
  <c r="K237" i="18" s="1"/>
  <c r="M5" i="17"/>
  <c r="L5" i="17"/>
  <c r="O5" i="16"/>
  <c r="F6" i="17"/>
  <c r="E107" i="17"/>
  <c r="D171" i="17"/>
  <c r="E109" i="17"/>
  <c r="E110" i="17" s="1"/>
  <c r="E111" i="17" s="1"/>
  <c r="E112" i="17" s="1"/>
  <c r="E113" i="17" s="1"/>
  <c r="E114" i="17" s="1"/>
  <c r="E115" i="17" s="1"/>
  <c r="E116" i="17" s="1"/>
  <c r="E117" i="17" s="1"/>
  <c r="E118" i="17" s="1"/>
  <c r="E119" i="17" s="1"/>
  <c r="E120" i="17" s="1"/>
  <c r="E121" i="17" s="1"/>
  <c r="E122" i="17" s="1"/>
  <c r="E123" i="17" s="1"/>
  <c r="E124" i="17" s="1"/>
  <c r="E125" i="17" s="1"/>
  <c r="E126" i="17" s="1"/>
  <c r="E127" i="17" s="1"/>
  <c r="E128" i="17" s="1"/>
  <c r="E129" i="17" s="1"/>
  <c r="E130" i="17" s="1"/>
  <c r="E131" i="17" s="1"/>
  <c r="E132" i="17" s="1"/>
  <c r="E133" i="17" s="1"/>
  <c r="E134" i="17" s="1"/>
  <c r="E135" i="17" s="1"/>
  <c r="E136" i="17" s="1"/>
  <c r="E137" i="17" s="1"/>
  <c r="E138" i="17" s="1"/>
  <c r="E139" i="17" s="1"/>
  <c r="E140" i="17" s="1"/>
  <c r="E141" i="17" s="1"/>
  <c r="E142" i="17" s="1"/>
  <c r="E143" i="17" s="1"/>
  <c r="E144" i="17" s="1"/>
  <c r="E145" i="17" s="1"/>
  <c r="E146" i="17" s="1"/>
  <c r="E147" i="17" s="1"/>
  <c r="E148" i="17" s="1"/>
  <c r="E149" i="17" s="1"/>
  <c r="E150" i="17" s="1"/>
  <c r="E151" i="17" s="1"/>
  <c r="E152" i="17" s="1"/>
  <c r="E153" i="17" s="1"/>
  <c r="E154" i="17" s="1"/>
  <c r="E155" i="17" s="1"/>
  <c r="E156" i="17" s="1"/>
  <c r="E157" i="17" s="1"/>
  <c r="E158" i="17" s="1"/>
  <c r="E159" i="17" s="1"/>
  <c r="E160" i="17" s="1"/>
  <c r="E161" i="17" s="1"/>
  <c r="E162" i="17" s="1"/>
  <c r="E163" i="17" s="1"/>
  <c r="E164" i="17" s="1"/>
  <c r="E165" i="17" s="1"/>
  <c r="E166" i="17" s="1"/>
  <c r="E167" i="17" s="1"/>
  <c r="E168" i="17" s="1"/>
  <c r="E169" i="17" s="1"/>
  <c r="L6" i="17"/>
  <c r="M6" i="17"/>
  <c r="F45" i="17"/>
  <c r="K45" i="17"/>
  <c r="G7" i="16"/>
  <c r="H7" i="16"/>
  <c r="F7" i="16"/>
  <c r="J7" i="16"/>
  <c r="I46" i="16"/>
  <c r="G46" i="16"/>
  <c r="F46" i="16" s="1"/>
  <c r="J46" i="16"/>
  <c r="H46" i="16"/>
  <c r="L45" i="16"/>
  <c r="M6" i="16"/>
  <c r="L6" i="16"/>
  <c r="F109" i="16"/>
  <c r="K109" i="16"/>
  <c r="D235" i="16"/>
  <c r="E173" i="16"/>
  <c r="E174" i="16" s="1"/>
  <c r="E175" i="16" s="1"/>
  <c r="E176" i="16" s="1"/>
  <c r="E177" i="16" s="1"/>
  <c r="E178" i="16" s="1"/>
  <c r="E179" i="16" s="1"/>
  <c r="E180" i="16" s="1"/>
  <c r="E181" i="16" s="1"/>
  <c r="E182" i="16" s="1"/>
  <c r="E183" i="16" s="1"/>
  <c r="E184" i="16" s="1"/>
  <c r="E185" i="16" s="1"/>
  <c r="E186" i="16" s="1"/>
  <c r="E187" i="16" s="1"/>
  <c r="E188" i="16" s="1"/>
  <c r="E189" i="16" s="1"/>
  <c r="E190" i="16" s="1"/>
  <c r="E191" i="16" s="1"/>
  <c r="E192" i="16" s="1"/>
  <c r="E193" i="16" s="1"/>
  <c r="E194" i="16" s="1"/>
  <c r="E195" i="16" s="1"/>
  <c r="E196" i="16" s="1"/>
  <c r="E197" i="16" s="1"/>
  <c r="E198" i="16" s="1"/>
  <c r="E199" i="16" s="1"/>
  <c r="E200" i="16" s="1"/>
  <c r="E201" i="16" s="1"/>
  <c r="E202" i="16" s="1"/>
  <c r="E203" i="16" s="1"/>
  <c r="E204" i="16" s="1"/>
  <c r="E205" i="16" s="1"/>
  <c r="E206" i="16" s="1"/>
  <c r="E207" i="16" s="1"/>
  <c r="E208" i="16" s="1"/>
  <c r="E209" i="16" s="1"/>
  <c r="E210" i="16" s="1"/>
  <c r="E211" i="16" s="1"/>
  <c r="E212" i="16" s="1"/>
  <c r="E213" i="16" s="1"/>
  <c r="E214" i="16" s="1"/>
  <c r="E215" i="16" s="1"/>
  <c r="E216" i="16" s="1"/>
  <c r="E217" i="16" s="1"/>
  <c r="E218" i="16" s="1"/>
  <c r="E219" i="16" s="1"/>
  <c r="E220" i="16" s="1"/>
  <c r="E221" i="16" s="1"/>
  <c r="E222" i="16" s="1"/>
  <c r="E223" i="16" s="1"/>
  <c r="E224" i="16" s="1"/>
  <c r="E225" i="16" s="1"/>
  <c r="E226" i="16" s="1"/>
  <c r="E227" i="16" s="1"/>
  <c r="E228" i="16" s="1"/>
  <c r="E229" i="16" s="1"/>
  <c r="E230" i="16" s="1"/>
  <c r="E231" i="16" s="1"/>
  <c r="E232" i="16" s="1"/>
  <c r="E233" i="16" s="1"/>
  <c r="E171" i="16"/>
  <c r="G5" i="4"/>
  <c r="K4" i="4"/>
  <c r="L4" i="4" s="1"/>
  <c r="G48" i="18" l="1"/>
  <c r="J48" i="18"/>
  <c r="F48" i="18"/>
  <c r="H48" i="18"/>
  <c r="F237" i="18"/>
  <c r="D363" i="18"/>
  <c r="E301" i="18"/>
  <c r="E302" i="18" s="1"/>
  <c r="E303" i="18" s="1"/>
  <c r="E304" i="18" s="1"/>
  <c r="E305" i="18" s="1"/>
  <c r="E306" i="18" s="1"/>
  <c r="E307" i="18" s="1"/>
  <c r="E308" i="18" s="1"/>
  <c r="E309" i="18" s="1"/>
  <c r="E310" i="18" s="1"/>
  <c r="E311" i="18" s="1"/>
  <c r="E312" i="18" s="1"/>
  <c r="E313" i="18" s="1"/>
  <c r="E314" i="18" s="1"/>
  <c r="E315" i="18" s="1"/>
  <c r="E316" i="18" s="1"/>
  <c r="E317" i="18" s="1"/>
  <c r="E318" i="18" s="1"/>
  <c r="E319" i="18" s="1"/>
  <c r="E320" i="18" s="1"/>
  <c r="E321" i="18" s="1"/>
  <c r="E322" i="18" s="1"/>
  <c r="E323" i="18" s="1"/>
  <c r="E324" i="18" s="1"/>
  <c r="E325" i="18" s="1"/>
  <c r="E326" i="18" s="1"/>
  <c r="E327" i="18" s="1"/>
  <c r="E328" i="18" s="1"/>
  <c r="E329" i="18" s="1"/>
  <c r="E330" i="18" s="1"/>
  <c r="E331" i="18" s="1"/>
  <c r="E332" i="18" s="1"/>
  <c r="E333" i="18" s="1"/>
  <c r="E334" i="18" s="1"/>
  <c r="E335" i="18" s="1"/>
  <c r="E336" i="18" s="1"/>
  <c r="E337" i="18" s="1"/>
  <c r="E338" i="18" s="1"/>
  <c r="E339" i="18" s="1"/>
  <c r="E340" i="18" s="1"/>
  <c r="E341" i="18" s="1"/>
  <c r="E342" i="18" s="1"/>
  <c r="E343" i="18" s="1"/>
  <c r="E344" i="18" s="1"/>
  <c r="E345" i="18" s="1"/>
  <c r="E346" i="18" s="1"/>
  <c r="E347" i="18" s="1"/>
  <c r="E348" i="18" s="1"/>
  <c r="E349" i="18" s="1"/>
  <c r="E350" i="18" s="1"/>
  <c r="E351" i="18" s="1"/>
  <c r="E352" i="18" s="1"/>
  <c r="E353" i="18" s="1"/>
  <c r="E354" i="18" s="1"/>
  <c r="E355" i="18" s="1"/>
  <c r="E356" i="18" s="1"/>
  <c r="E357" i="18" s="1"/>
  <c r="E358" i="18" s="1"/>
  <c r="E359" i="18" s="1"/>
  <c r="E360" i="18" s="1"/>
  <c r="E361" i="18" s="1"/>
  <c r="E299" i="18"/>
  <c r="K301" i="18" s="1"/>
  <c r="M8" i="18"/>
  <c r="L8" i="18"/>
  <c r="G174" i="18"/>
  <c r="F174" i="18" s="1"/>
  <c r="H174" i="18"/>
  <c r="L173" i="18"/>
  <c r="J174" i="18"/>
  <c r="J111" i="18"/>
  <c r="H111" i="18"/>
  <c r="G111" i="18"/>
  <c r="F111" i="18" s="1"/>
  <c r="F8" i="18"/>
  <c r="J46" i="17"/>
  <c r="H46" i="17"/>
  <c r="L45" i="17"/>
  <c r="I46" i="17"/>
  <c r="G46" i="17"/>
  <c r="F46" i="17" s="1"/>
  <c r="D235" i="17"/>
  <c r="E171" i="17"/>
  <c r="E173" i="17"/>
  <c r="E174" i="17" s="1"/>
  <c r="E175" i="17" s="1"/>
  <c r="E176" i="17" s="1"/>
  <c r="E177" i="17" s="1"/>
  <c r="E178" i="17" s="1"/>
  <c r="E179" i="17" s="1"/>
  <c r="E180" i="17" s="1"/>
  <c r="E181" i="17" s="1"/>
  <c r="E182" i="17" s="1"/>
  <c r="E183" i="17" s="1"/>
  <c r="E184" i="17" s="1"/>
  <c r="E185" i="17" s="1"/>
  <c r="E186" i="17" s="1"/>
  <c r="E187" i="17" s="1"/>
  <c r="E188" i="17" s="1"/>
  <c r="E189" i="17" s="1"/>
  <c r="E190" i="17" s="1"/>
  <c r="E191" i="17" s="1"/>
  <c r="E192" i="17" s="1"/>
  <c r="E193" i="17" s="1"/>
  <c r="E194" i="17" s="1"/>
  <c r="E195" i="17" s="1"/>
  <c r="E196" i="17" s="1"/>
  <c r="E197" i="17" s="1"/>
  <c r="E198" i="17" s="1"/>
  <c r="E199" i="17" s="1"/>
  <c r="E200" i="17" s="1"/>
  <c r="E201" i="17" s="1"/>
  <c r="E202" i="17" s="1"/>
  <c r="E203" i="17" s="1"/>
  <c r="E204" i="17" s="1"/>
  <c r="E205" i="17" s="1"/>
  <c r="E206" i="17" s="1"/>
  <c r="E207" i="17" s="1"/>
  <c r="E208" i="17" s="1"/>
  <c r="E209" i="17" s="1"/>
  <c r="E210" i="17" s="1"/>
  <c r="E211" i="17" s="1"/>
  <c r="E212" i="17" s="1"/>
  <c r="E213" i="17" s="1"/>
  <c r="E214" i="17" s="1"/>
  <c r="E215" i="17" s="1"/>
  <c r="E216" i="17" s="1"/>
  <c r="E217" i="17" s="1"/>
  <c r="E218" i="17" s="1"/>
  <c r="E219" i="17" s="1"/>
  <c r="E220" i="17" s="1"/>
  <c r="E221" i="17" s="1"/>
  <c r="E222" i="17" s="1"/>
  <c r="E223" i="17" s="1"/>
  <c r="E224" i="17" s="1"/>
  <c r="E225" i="17" s="1"/>
  <c r="E226" i="17" s="1"/>
  <c r="E227" i="17" s="1"/>
  <c r="E228" i="17" s="1"/>
  <c r="E229" i="17" s="1"/>
  <c r="E230" i="17" s="1"/>
  <c r="E231" i="17" s="1"/>
  <c r="E232" i="17" s="1"/>
  <c r="E233" i="17" s="1"/>
  <c r="J7" i="17"/>
  <c r="H7" i="17"/>
  <c r="G7" i="17"/>
  <c r="F109" i="17"/>
  <c r="K109" i="17"/>
  <c r="F173" i="16"/>
  <c r="K173" i="16"/>
  <c r="E235" i="16"/>
  <c r="D299" i="16"/>
  <c r="E237" i="16"/>
  <c r="E238" i="16" s="1"/>
  <c r="E239" i="16" s="1"/>
  <c r="E240" i="16" s="1"/>
  <c r="E241" i="16" s="1"/>
  <c r="E242" i="16" s="1"/>
  <c r="E243" i="16" s="1"/>
  <c r="E244" i="16" s="1"/>
  <c r="E245" i="16" s="1"/>
  <c r="E246" i="16" s="1"/>
  <c r="E247" i="16" s="1"/>
  <c r="E248" i="16" s="1"/>
  <c r="E249" i="16" s="1"/>
  <c r="E250" i="16" s="1"/>
  <c r="E251" i="16" s="1"/>
  <c r="E252" i="16" s="1"/>
  <c r="E253" i="16" s="1"/>
  <c r="E254" i="16" s="1"/>
  <c r="E255" i="16" s="1"/>
  <c r="E256" i="16" s="1"/>
  <c r="E257" i="16" s="1"/>
  <c r="E258" i="16" s="1"/>
  <c r="E259" i="16" s="1"/>
  <c r="E260" i="16" s="1"/>
  <c r="E261" i="16" s="1"/>
  <c r="E262" i="16" s="1"/>
  <c r="E263" i="16" s="1"/>
  <c r="E264" i="16" s="1"/>
  <c r="E265" i="16" s="1"/>
  <c r="E266" i="16" s="1"/>
  <c r="E267" i="16" s="1"/>
  <c r="E268" i="16" s="1"/>
  <c r="E269" i="16" s="1"/>
  <c r="E270" i="16" s="1"/>
  <c r="E271" i="16" s="1"/>
  <c r="E272" i="16" s="1"/>
  <c r="E273" i="16" s="1"/>
  <c r="E274" i="16" s="1"/>
  <c r="E275" i="16" s="1"/>
  <c r="E276" i="16" s="1"/>
  <c r="E277" i="16" s="1"/>
  <c r="E278" i="16" s="1"/>
  <c r="E279" i="16" s="1"/>
  <c r="E280" i="16" s="1"/>
  <c r="E281" i="16" s="1"/>
  <c r="E282" i="16" s="1"/>
  <c r="E283" i="16" s="1"/>
  <c r="E284" i="16" s="1"/>
  <c r="E285" i="16" s="1"/>
  <c r="E286" i="16" s="1"/>
  <c r="E287" i="16" s="1"/>
  <c r="E288" i="16" s="1"/>
  <c r="E289" i="16" s="1"/>
  <c r="E290" i="16" s="1"/>
  <c r="E291" i="16" s="1"/>
  <c r="E292" i="16" s="1"/>
  <c r="E293" i="16" s="1"/>
  <c r="E294" i="16" s="1"/>
  <c r="E295" i="16" s="1"/>
  <c r="E296" i="16" s="1"/>
  <c r="E297" i="16" s="1"/>
  <c r="J110" i="16"/>
  <c r="L109" i="16"/>
  <c r="I110" i="16"/>
  <c r="G110" i="16"/>
  <c r="F110" i="16" s="1"/>
  <c r="H110" i="16"/>
  <c r="L46" i="16"/>
  <c r="M7" i="16"/>
  <c r="L7" i="16"/>
  <c r="J47" i="16"/>
  <c r="H47" i="16"/>
  <c r="G47" i="16"/>
  <c r="F47" i="16" s="1"/>
  <c r="I47" i="16"/>
  <c r="J8" i="16"/>
  <c r="H8" i="16"/>
  <c r="G8" i="16"/>
  <c r="I1" i="4"/>
  <c r="G112" i="18" l="1"/>
  <c r="J112" i="18"/>
  <c r="F112" i="18"/>
  <c r="H112" i="18"/>
  <c r="J9" i="18"/>
  <c r="H9" i="18"/>
  <c r="G9" i="18"/>
  <c r="F9" i="18" s="1"/>
  <c r="J175" i="18"/>
  <c r="H175" i="18"/>
  <c r="G175" i="18"/>
  <c r="F175" i="18" s="1"/>
  <c r="G238" i="18"/>
  <c r="J238" i="18"/>
  <c r="F238" i="18"/>
  <c r="H238" i="18"/>
  <c r="L237" i="18"/>
  <c r="J49" i="18"/>
  <c r="H49" i="18"/>
  <c r="G49" i="18"/>
  <c r="F49" i="18" s="1"/>
  <c r="F301" i="18"/>
  <c r="D427" i="18"/>
  <c r="E365" i="18"/>
  <c r="E366" i="18" s="1"/>
  <c r="E367" i="18" s="1"/>
  <c r="E368" i="18" s="1"/>
  <c r="E369" i="18" s="1"/>
  <c r="E370" i="18" s="1"/>
  <c r="E371" i="18" s="1"/>
  <c r="E372" i="18" s="1"/>
  <c r="E373" i="18" s="1"/>
  <c r="E374" i="18" s="1"/>
  <c r="E375" i="18" s="1"/>
  <c r="E376" i="18" s="1"/>
  <c r="E377" i="18" s="1"/>
  <c r="E378" i="18" s="1"/>
  <c r="E379" i="18" s="1"/>
  <c r="E380" i="18" s="1"/>
  <c r="E381" i="18" s="1"/>
  <c r="E382" i="18" s="1"/>
  <c r="E383" i="18" s="1"/>
  <c r="E384" i="18" s="1"/>
  <c r="E385" i="18" s="1"/>
  <c r="E386" i="18" s="1"/>
  <c r="E387" i="18" s="1"/>
  <c r="E388" i="18" s="1"/>
  <c r="E389" i="18" s="1"/>
  <c r="E390" i="18" s="1"/>
  <c r="E391" i="18" s="1"/>
  <c r="E392" i="18" s="1"/>
  <c r="E393" i="18" s="1"/>
  <c r="E394" i="18" s="1"/>
  <c r="E395" i="18" s="1"/>
  <c r="E396" i="18" s="1"/>
  <c r="E397" i="18" s="1"/>
  <c r="E398" i="18" s="1"/>
  <c r="E399" i="18" s="1"/>
  <c r="E400" i="18" s="1"/>
  <c r="E401" i="18" s="1"/>
  <c r="E402" i="18" s="1"/>
  <c r="E403" i="18" s="1"/>
  <c r="E404" i="18" s="1"/>
  <c r="E405" i="18" s="1"/>
  <c r="E406" i="18" s="1"/>
  <c r="E407" i="18" s="1"/>
  <c r="E408" i="18" s="1"/>
  <c r="E409" i="18" s="1"/>
  <c r="E410" i="18" s="1"/>
  <c r="E411" i="18" s="1"/>
  <c r="E412" i="18" s="1"/>
  <c r="E413" i="18" s="1"/>
  <c r="E414" i="18" s="1"/>
  <c r="E415" i="18" s="1"/>
  <c r="E416" i="18" s="1"/>
  <c r="E417" i="18" s="1"/>
  <c r="E418" i="18" s="1"/>
  <c r="E419" i="18" s="1"/>
  <c r="E420" i="18" s="1"/>
  <c r="E421" i="18" s="1"/>
  <c r="E422" i="18" s="1"/>
  <c r="E423" i="18" s="1"/>
  <c r="E424" i="18" s="1"/>
  <c r="E425" i="18" s="1"/>
  <c r="E363" i="18"/>
  <c r="K365" i="18" s="1"/>
  <c r="L47" i="16"/>
  <c r="I47" i="17"/>
  <c r="G47" i="17"/>
  <c r="F47" i="17" s="1"/>
  <c r="J47" i="17"/>
  <c r="H47" i="17"/>
  <c r="L7" i="17"/>
  <c r="M7" i="17"/>
  <c r="D299" i="17"/>
  <c r="E237" i="17"/>
  <c r="E238" i="17" s="1"/>
  <c r="E239" i="17" s="1"/>
  <c r="E240" i="17" s="1"/>
  <c r="E241" i="17" s="1"/>
  <c r="E242" i="17" s="1"/>
  <c r="E243" i="17" s="1"/>
  <c r="E244" i="17" s="1"/>
  <c r="E245" i="17" s="1"/>
  <c r="E246" i="17" s="1"/>
  <c r="E247" i="17" s="1"/>
  <c r="E248" i="17" s="1"/>
  <c r="E249" i="17" s="1"/>
  <c r="E250" i="17" s="1"/>
  <c r="E251" i="17" s="1"/>
  <c r="E252" i="17" s="1"/>
  <c r="E253" i="17" s="1"/>
  <c r="E254" i="17" s="1"/>
  <c r="E255" i="17" s="1"/>
  <c r="E256" i="17" s="1"/>
  <c r="E257" i="17" s="1"/>
  <c r="E258" i="17" s="1"/>
  <c r="E259" i="17" s="1"/>
  <c r="E260" i="17" s="1"/>
  <c r="E261" i="17" s="1"/>
  <c r="E262" i="17" s="1"/>
  <c r="E263" i="17" s="1"/>
  <c r="E264" i="17" s="1"/>
  <c r="E265" i="17" s="1"/>
  <c r="E266" i="17" s="1"/>
  <c r="E267" i="17" s="1"/>
  <c r="E268" i="17" s="1"/>
  <c r="E269" i="17" s="1"/>
  <c r="E270" i="17" s="1"/>
  <c r="E271" i="17" s="1"/>
  <c r="E272" i="17" s="1"/>
  <c r="E273" i="17" s="1"/>
  <c r="E274" i="17" s="1"/>
  <c r="E275" i="17" s="1"/>
  <c r="E276" i="17" s="1"/>
  <c r="E277" i="17" s="1"/>
  <c r="E278" i="17" s="1"/>
  <c r="E279" i="17" s="1"/>
  <c r="E280" i="17" s="1"/>
  <c r="E281" i="17" s="1"/>
  <c r="E282" i="17" s="1"/>
  <c r="E283" i="17" s="1"/>
  <c r="E284" i="17" s="1"/>
  <c r="E285" i="17" s="1"/>
  <c r="E286" i="17" s="1"/>
  <c r="E287" i="17" s="1"/>
  <c r="E288" i="17" s="1"/>
  <c r="E289" i="17" s="1"/>
  <c r="E290" i="17" s="1"/>
  <c r="E291" i="17" s="1"/>
  <c r="E292" i="17" s="1"/>
  <c r="E293" i="17" s="1"/>
  <c r="E294" i="17" s="1"/>
  <c r="E295" i="17" s="1"/>
  <c r="E296" i="17" s="1"/>
  <c r="E297" i="17" s="1"/>
  <c r="E235" i="17"/>
  <c r="J110" i="17"/>
  <c r="H110" i="17"/>
  <c r="L109" i="17"/>
  <c r="I110" i="17"/>
  <c r="G110" i="17"/>
  <c r="F110" i="17" s="1"/>
  <c r="F7" i="17"/>
  <c r="F173" i="17"/>
  <c r="K173" i="17"/>
  <c r="L46" i="17"/>
  <c r="L8" i="16"/>
  <c r="M8" i="16"/>
  <c r="I48" i="16"/>
  <c r="G48" i="16"/>
  <c r="F48" i="16" s="1"/>
  <c r="H48" i="16"/>
  <c r="J48" i="16"/>
  <c r="I111" i="16"/>
  <c r="J111" i="16"/>
  <c r="H111" i="16"/>
  <c r="G111" i="16"/>
  <c r="F111" i="16" s="1"/>
  <c r="F8" i="16"/>
  <c r="L110" i="16"/>
  <c r="D363" i="16"/>
  <c r="E299" i="16"/>
  <c r="E301" i="16"/>
  <c r="E302" i="16" s="1"/>
  <c r="E303" i="16" s="1"/>
  <c r="E304" i="16" s="1"/>
  <c r="E305" i="16" s="1"/>
  <c r="E306" i="16" s="1"/>
  <c r="E307" i="16" s="1"/>
  <c r="E308" i="16" s="1"/>
  <c r="E309" i="16" s="1"/>
  <c r="E310" i="16" s="1"/>
  <c r="E311" i="16" s="1"/>
  <c r="E312" i="16" s="1"/>
  <c r="E313" i="16" s="1"/>
  <c r="E314" i="16" s="1"/>
  <c r="E315" i="16" s="1"/>
  <c r="E316" i="16" s="1"/>
  <c r="E317" i="16" s="1"/>
  <c r="E318" i="16" s="1"/>
  <c r="E319" i="16" s="1"/>
  <c r="E320" i="16" s="1"/>
  <c r="E321" i="16" s="1"/>
  <c r="E322" i="16" s="1"/>
  <c r="E323" i="16" s="1"/>
  <c r="E324" i="16" s="1"/>
  <c r="E325" i="16" s="1"/>
  <c r="E326" i="16" s="1"/>
  <c r="E327" i="16" s="1"/>
  <c r="E328" i="16" s="1"/>
  <c r="E329" i="16" s="1"/>
  <c r="E330" i="16" s="1"/>
  <c r="E331" i="16" s="1"/>
  <c r="E332" i="16" s="1"/>
  <c r="E333" i="16" s="1"/>
  <c r="E334" i="16" s="1"/>
  <c r="E335" i="16" s="1"/>
  <c r="E336" i="16" s="1"/>
  <c r="E337" i="16" s="1"/>
  <c r="E338" i="16" s="1"/>
  <c r="E339" i="16" s="1"/>
  <c r="E340" i="16" s="1"/>
  <c r="E341" i="16" s="1"/>
  <c r="E342" i="16" s="1"/>
  <c r="E343" i="16" s="1"/>
  <c r="E344" i="16" s="1"/>
  <c r="E345" i="16" s="1"/>
  <c r="E346" i="16" s="1"/>
  <c r="E347" i="16" s="1"/>
  <c r="E348" i="16" s="1"/>
  <c r="E349" i="16" s="1"/>
  <c r="E350" i="16" s="1"/>
  <c r="E351" i="16" s="1"/>
  <c r="E352" i="16" s="1"/>
  <c r="E353" i="16" s="1"/>
  <c r="E354" i="16" s="1"/>
  <c r="E355" i="16" s="1"/>
  <c r="E356" i="16" s="1"/>
  <c r="E357" i="16" s="1"/>
  <c r="E358" i="16" s="1"/>
  <c r="E359" i="16" s="1"/>
  <c r="E360" i="16" s="1"/>
  <c r="E361" i="16" s="1"/>
  <c r="F237" i="16"/>
  <c r="K237" i="16"/>
  <c r="J174" i="16"/>
  <c r="I174" i="16"/>
  <c r="G174" i="16"/>
  <c r="F174" i="16" s="1"/>
  <c r="H174" i="16"/>
  <c r="L173" i="16"/>
  <c r="O38" i="11"/>
  <c r="M38" i="11"/>
  <c r="K38" i="11"/>
  <c r="J38" i="11"/>
  <c r="I38" i="11"/>
  <c r="H38" i="11" s="1"/>
  <c r="N38" i="11" s="1"/>
  <c r="G38" i="11"/>
  <c r="O37" i="11"/>
  <c r="M37" i="11"/>
  <c r="K37" i="11"/>
  <c r="J37" i="11"/>
  <c r="G37" i="11"/>
  <c r="O36" i="11"/>
  <c r="M36" i="11"/>
  <c r="K36" i="11"/>
  <c r="J36" i="11"/>
  <c r="I36" i="11"/>
  <c r="H36" i="11" s="1"/>
  <c r="N36" i="11" s="1"/>
  <c r="G36" i="11"/>
  <c r="O35" i="11"/>
  <c r="M35" i="11"/>
  <c r="K35" i="11"/>
  <c r="J35" i="11"/>
  <c r="G35" i="11"/>
  <c r="O34" i="11"/>
  <c r="M34" i="11"/>
  <c r="K34" i="11"/>
  <c r="J34" i="11"/>
  <c r="I34" i="11"/>
  <c r="H34" i="11" s="1"/>
  <c r="N34" i="11" s="1"/>
  <c r="G34" i="11"/>
  <c r="O33" i="11"/>
  <c r="M33" i="11"/>
  <c r="K33" i="11"/>
  <c r="J33" i="11"/>
  <c r="G33" i="11"/>
  <c r="O32" i="11"/>
  <c r="M32" i="11"/>
  <c r="K32" i="11"/>
  <c r="J32" i="11"/>
  <c r="I32" i="11"/>
  <c r="H32" i="11" s="1"/>
  <c r="N32" i="11" s="1"/>
  <c r="G32" i="11"/>
  <c r="O31" i="11"/>
  <c r="M31" i="11"/>
  <c r="K31" i="11"/>
  <c r="J31" i="11"/>
  <c r="G31" i="11"/>
  <c r="O30" i="11"/>
  <c r="M30" i="11"/>
  <c r="K30" i="11"/>
  <c r="J30" i="11"/>
  <c r="I30" i="11"/>
  <c r="H30" i="11" s="1"/>
  <c r="N30" i="11" s="1"/>
  <c r="G30" i="11"/>
  <c r="O29" i="11"/>
  <c r="M29" i="11"/>
  <c r="K29" i="11"/>
  <c r="J29" i="11"/>
  <c r="G29" i="11"/>
  <c r="O28" i="11"/>
  <c r="M28" i="11"/>
  <c r="K28" i="11"/>
  <c r="J28" i="11"/>
  <c r="I28" i="11"/>
  <c r="H28" i="11" s="1"/>
  <c r="N28" i="11" s="1"/>
  <c r="G28" i="11"/>
  <c r="O27" i="11"/>
  <c r="M27" i="11"/>
  <c r="K27" i="11"/>
  <c r="J27" i="11"/>
  <c r="G27" i="11"/>
  <c r="O26" i="11"/>
  <c r="M26" i="11"/>
  <c r="K26" i="11"/>
  <c r="J26" i="11"/>
  <c r="I26" i="11"/>
  <c r="H26" i="11" s="1"/>
  <c r="N26" i="11" s="1"/>
  <c r="G26" i="11"/>
  <c r="O25" i="11"/>
  <c r="M25" i="11"/>
  <c r="K25" i="11"/>
  <c r="J25" i="11"/>
  <c r="G25" i="11"/>
  <c r="O24" i="11"/>
  <c r="M24" i="11"/>
  <c r="K24" i="11"/>
  <c r="J24" i="11"/>
  <c r="I24" i="11"/>
  <c r="H24" i="11" s="1"/>
  <c r="N24" i="11" s="1"/>
  <c r="G24" i="11"/>
  <c r="O23" i="11"/>
  <c r="M23" i="11"/>
  <c r="K23" i="11"/>
  <c r="J23" i="11"/>
  <c r="G23" i="11"/>
  <c r="O22" i="11"/>
  <c r="M22" i="11"/>
  <c r="K22" i="11"/>
  <c r="J22" i="11"/>
  <c r="I22" i="11"/>
  <c r="H22" i="11" s="1"/>
  <c r="N22" i="11" s="1"/>
  <c r="G22" i="11"/>
  <c r="O21" i="11"/>
  <c r="M21" i="11"/>
  <c r="K21" i="11"/>
  <c r="J21" i="11"/>
  <c r="G21" i="11"/>
  <c r="O20" i="11"/>
  <c r="M20" i="11"/>
  <c r="K20" i="11"/>
  <c r="J20" i="11"/>
  <c r="I20" i="11"/>
  <c r="H20" i="11" s="1"/>
  <c r="N20" i="11" s="1"/>
  <c r="G20" i="11"/>
  <c r="O19" i="11"/>
  <c r="M19" i="11"/>
  <c r="K19" i="11"/>
  <c r="J19" i="11"/>
  <c r="G19" i="11"/>
  <c r="O18" i="11"/>
  <c r="M18" i="11"/>
  <c r="K18" i="11"/>
  <c r="J18" i="11"/>
  <c r="I18" i="11"/>
  <c r="H18" i="11" s="1"/>
  <c r="N18" i="11" s="1"/>
  <c r="G18" i="11"/>
  <c r="O17" i="11"/>
  <c r="M17" i="11"/>
  <c r="K17" i="11"/>
  <c r="J17" i="11"/>
  <c r="G17" i="11"/>
  <c r="O16" i="11"/>
  <c r="M16" i="11"/>
  <c r="K16" i="11"/>
  <c r="J16" i="11"/>
  <c r="I16" i="11"/>
  <c r="H16" i="11" s="1"/>
  <c r="N16" i="11" s="1"/>
  <c r="G16" i="11"/>
  <c r="O15" i="11"/>
  <c r="M15" i="11"/>
  <c r="K15" i="11"/>
  <c r="J15" i="11"/>
  <c r="G15" i="11"/>
  <c r="K14" i="11"/>
  <c r="J14" i="11"/>
  <c r="K13" i="11"/>
  <c r="J13" i="11"/>
  <c r="K12" i="11"/>
  <c r="J12" i="11"/>
  <c r="O11" i="11"/>
  <c r="G11" i="11" s="1"/>
  <c r="K11" i="11"/>
  <c r="J11" i="11"/>
  <c r="K10" i="11"/>
  <c r="J10" i="11"/>
  <c r="K9" i="11"/>
  <c r="J9" i="11"/>
  <c r="K8" i="11"/>
  <c r="J8" i="11"/>
  <c r="O7" i="11"/>
  <c r="G7" i="11" s="1"/>
  <c r="K7" i="11"/>
  <c r="J7" i="11"/>
  <c r="K6" i="11"/>
  <c r="J6" i="11"/>
  <c r="K5" i="11"/>
  <c r="J5" i="11"/>
  <c r="O4" i="11"/>
  <c r="G4" i="11" s="1"/>
  <c r="K4" i="11"/>
  <c r="J4" i="11"/>
  <c r="K3" i="11"/>
  <c r="K39" i="11" s="1"/>
  <c r="J3" i="11"/>
  <c r="N2" i="11"/>
  <c r="L2" i="11"/>
  <c r="O2" i="11" s="1"/>
  <c r="K2" i="11"/>
  <c r="J2" i="11"/>
  <c r="E2" i="11"/>
  <c r="E3" i="11" s="1"/>
  <c r="E4" i="11" s="1"/>
  <c r="E5" i="11" s="1"/>
  <c r="E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F3" i="12"/>
  <c r="I4" i="12" s="1"/>
  <c r="G50" i="18" l="1"/>
  <c r="F50" i="18" s="1"/>
  <c r="H50" i="18"/>
  <c r="J50" i="18"/>
  <c r="G176" i="18"/>
  <c r="F176" i="18" s="1"/>
  <c r="J176" i="18"/>
  <c r="H176" i="18"/>
  <c r="I10" i="18"/>
  <c r="G10" i="18"/>
  <c r="F10" i="18" s="1"/>
  <c r="J10" i="18"/>
  <c r="H10" i="18"/>
  <c r="F365" i="18"/>
  <c r="D491" i="18"/>
  <c r="E429" i="18"/>
  <c r="E430" i="18" s="1"/>
  <c r="E431" i="18" s="1"/>
  <c r="E432" i="18" s="1"/>
  <c r="E433" i="18" s="1"/>
  <c r="E434" i="18" s="1"/>
  <c r="E435" i="18" s="1"/>
  <c r="E436" i="18" s="1"/>
  <c r="E437" i="18" s="1"/>
  <c r="E438" i="18" s="1"/>
  <c r="E439" i="18" s="1"/>
  <c r="E440" i="18" s="1"/>
  <c r="E441" i="18" s="1"/>
  <c r="E442" i="18" s="1"/>
  <c r="E443" i="18" s="1"/>
  <c r="E444" i="18" s="1"/>
  <c r="E445" i="18" s="1"/>
  <c r="E446" i="18" s="1"/>
  <c r="E447" i="18" s="1"/>
  <c r="E448" i="18" s="1"/>
  <c r="E449" i="18" s="1"/>
  <c r="E450" i="18" s="1"/>
  <c r="E451" i="18" s="1"/>
  <c r="E452" i="18" s="1"/>
  <c r="E453" i="18" s="1"/>
  <c r="E454" i="18" s="1"/>
  <c r="E455" i="18" s="1"/>
  <c r="E456" i="18" s="1"/>
  <c r="E457" i="18" s="1"/>
  <c r="E458" i="18" s="1"/>
  <c r="E459" i="18" s="1"/>
  <c r="E460" i="18" s="1"/>
  <c r="E461" i="18" s="1"/>
  <c r="E462" i="18" s="1"/>
  <c r="E463" i="18" s="1"/>
  <c r="E464" i="18" s="1"/>
  <c r="E465" i="18" s="1"/>
  <c r="E466" i="18" s="1"/>
  <c r="E467" i="18" s="1"/>
  <c r="E468" i="18" s="1"/>
  <c r="E469" i="18" s="1"/>
  <c r="E470" i="18" s="1"/>
  <c r="E471" i="18" s="1"/>
  <c r="E472" i="18" s="1"/>
  <c r="E473" i="18" s="1"/>
  <c r="E474" i="18" s="1"/>
  <c r="E475" i="18" s="1"/>
  <c r="E476" i="18" s="1"/>
  <c r="E477" i="18" s="1"/>
  <c r="E478" i="18" s="1"/>
  <c r="E479" i="18" s="1"/>
  <c r="E480" i="18" s="1"/>
  <c r="E481" i="18" s="1"/>
  <c r="E482" i="18" s="1"/>
  <c r="E483" i="18" s="1"/>
  <c r="E484" i="18" s="1"/>
  <c r="E485" i="18" s="1"/>
  <c r="E486" i="18" s="1"/>
  <c r="E487" i="18" s="1"/>
  <c r="E488" i="18" s="1"/>
  <c r="E489" i="18" s="1"/>
  <c r="E427" i="18"/>
  <c r="K429" i="18" s="1"/>
  <c r="M9" i="18"/>
  <c r="L9" i="18"/>
  <c r="G302" i="18"/>
  <c r="F302" i="18" s="1"/>
  <c r="H302" i="18"/>
  <c r="L301" i="18"/>
  <c r="J302" i="18"/>
  <c r="J239" i="18"/>
  <c r="H239" i="18"/>
  <c r="G239" i="18"/>
  <c r="F239" i="18" s="1"/>
  <c r="J113" i="18"/>
  <c r="H113" i="18"/>
  <c r="G113" i="18"/>
  <c r="F113" i="18" s="1"/>
  <c r="L110" i="17"/>
  <c r="J48" i="17"/>
  <c r="H48" i="17"/>
  <c r="I48" i="17"/>
  <c r="G48" i="17"/>
  <c r="F48" i="17" s="1"/>
  <c r="K237" i="17"/>
  <c r="F237" i="17"/>
  <c r="D363" i="17"/>
  <c r="E301" i="17"/>
  <c r="E302" i="17" s="1"/>
  <c r="E303" i="17" s="1"/>
  <c r="E304" i="17" s="1"/>
  <c r="E305" i="17" s="1"/>
  <c r="E306" i="17" s="1"/>
  <c r="E307" i="17" s="1"/>
  <c r="E308" i="17" s="1"/>
  <c r="E309" i="17" s="1"/>
  <c r="E310" i="17" s="1"/>
  <c r="E311" i="17" s="1"/>
  <c r="E312" i="17" s="1"/>
  <c r="E313" i="17" s="1"/>
  <c r="E314" i="17" s="1"/>
  <c r="E315" i="17" s="1"/>
  <c r="E316" i="17" s="1"/>
  <c r="E317" i="17" s="1"/>
  <c r="E318" i="17" s="1"/>
  <c r="E319" i="17" s="1"/>
  <c r="E320" i="17" s="1"/>
  <c r="E321" i="17" s="1"/>
  <c r="E322" i="17" s="1"/>
  <c r="E323" i="17" s="1"/>
  <c r="E324" i="17" s="1"/>
  <c r="E325" i="17" s="1"/>
  <c r="E326" i="17" s="1"/>
  <c r="E327" i="17" s="1"/>
  <c r="E328" i="17" s="1"/>
  <c r="E329" i="17" s="1"/>
  <c r="E330" i="17" s="1"/>
  <c r="E331" i="17" s="1"/>
  <c r="E332" i="17" s="1"/>
  <c r="E333" i="17" s="1"/>
  <c r="E334" i="17" s="1"/>
  <c r="E335" i="17" s="1"/>
  <c r="E336" i="17" s="1"/>
  <c r="E337" i="17" s="1"/>
  <c r="E338" i="17" s="1"/>
  <c r="E339" i="17" s="1"/>
  <c r="E340" i="17" s="1"/>
  <c r="E341" i="17" s="1"/>
  <c r="E342" i="17" s="1"/>
  <c r="E343" i="17" s="1"/>
  <c r="E344" i="17" s="1"/>
  <c r="E345" i="17" s="1"/>
  <c r="E346" i="17" s="1"/>
  <c r="E347" i="17" s="1"/>
  <c r="E348" i="17" s="1"/>
  <c r="E349" i="17" s="1"/>
  <c r="E350" i="17" s="1"/>
  <c r="E351" i="17" s="1"/>
  <c r="E352" i="17" s="1"/>
  <c r="E353" i="17" s="1"/>
  <c r="E354" i="17" s="1"/>
  <c r="E355" i="17" s="1"/>
  <c r="E356" i="17" s="1"/>
  <c r="E357" i="17" s="1"/>
  <c r="E358" i="17" s="1"/>
  <c r="E359" i="17" s="1"/>
  <c r="E360" i="17" s="1"/>
  <c r="E361" i="17" s="1"/>
  <c r="E299" i="17"/>
  <c r="J174" i="17"/>
  <c r="H174" i="17"/>
  <c r="L173" i="17"/>
  <c r="I174" i="17"/>
  <c r="G174" i="17"/>
  <c r="F174" i="17" s="1"/>
  <c r="G8" i="17"/>
  <c r="F8" i="17" s="1"/>
  <c r="J8" i="17"/>
  <c r="H8" i="17"/>
  <c r="I111" i="17"/>
  <c r="G111" i="17"/>
  <c r="F111" i="17" s="1"/>
  <c r="J111" i="17"/>
  <c r="H111" i="17"/>
  <c r="L47" i="17"/>
  <c r="G175" i="16"/>
  <c r="F175" i="16" s="1"/>
  <c r="J175" i="16"/>
  <c r="H175" i="16"/>
  <c r="I175" i="16"/>
  <c r="D427" i="16"/>
  <c r="E365" i="16"/>
  <c r="E366" i="16" s="1"/>
  <c r="E367" i="16" s="1"/>
  <c r="E368" i="16" s="1"/>
  <c r="E369" i="16" s="1"/>
  <c r="E370" i="16" s="1"/>
  <c r="E371" i="16" s="1"/>
  <c r="E372" i="16" s="1"/>
  <c r="E373" i="16" s="1"/>
  <c r="E374" i="16" s="1"/>
  <c r="E375" i="16" s="1"/>
  <c r="E376" i="16" s="1"/>
  <c r="E377" i="16" s="1"/>
  <c r="E378" i="16" s="1"/>
  <c r="E379" i="16" s="1"/>
  <c r="E380" i="16" s="1"/>
  <c r="E381" i="16" s="1"/>
  <c r="E382" i="16" s="1"/>
  <c r="E383" i="16" s="1"/>
  <c r="E384" i="16" s="1"/>
  <c r="E385" i="16" s="1"/>
  <c r="E386" i="16" s="1"/>
  <c r="E387" i="16" s="1"/>
  <c r="E388" i="16" s="1"/>
  <c r="E389" i="16" s="1"/>
  <c r="E390" i="16" s="1"/>
  <c r="E391" i="16" s="1"/>
  <c r="E392" i="16" s="1"/>
  <c r="E393" i="16" s="1"/>
  <c r="E394" i="16" s="1"/>
  <c r="E395" i="16" s="1"/>
  <c r="E396" i="16" s="1"/>
  <c r="E397" i="16" s="1"/>
  <c r="E398" i="16" s="1"/>
  <c r="E399" i="16" s="1"/>
  <c r="E400" i="16" s="1"/>
  <c r="E401" i="16" s="1"/>
  <c r="E402" i="16" s="1"/>
  <c r="E403" i="16" s="1"/>
  <c r="E404" i="16" s="1"/>
  <c r="E405" i="16" s="1"/>
  <c r="E406" i="16" s="1"/>
  <c r="E407" i="16" s="1"/>
  <c r="E408" i="16" s="1"/>
  <c r="E409" i="16" s="1"/>
  <c r="E410" i="16" s="1"/>
  <c r="E411" i="16" s="1"/>
  <c r="E412" i="16" s="1"/>
  <c r="E413" i="16" s="1"/>
  <c r="E414" i="16" s="1"/>
  <c r="E415" i="16" s="1"/>
  <c r="E416" i="16" s="1"/>
  <c r="E417" i="16" s="1"/>
  <c r="E418" i="16" s="1"/>
  <c r="E419" i="16" s="1"/>
  <c r="E420" i="16" s="1"/>
  <c r="E421" i="16" s="1"/>
  <c r="E422" i="16" s="1"/>
  <c r="E423" i="16" s="1"/>
  <c r="E424" i="16" s="1"/>
  <c r="E425" i="16" s="1"/>
  <c r="E363" i="16"/>
  <c r="G9" i="16"/>
  <c r="F9" i="16" s="1"/>
  <c r="J9" i="16"/>
  <c r="H9" i="16"/>
  <c r="J112" i="16"/>
  <c r="I112" i="16"/>
  <c r="G112" i="16"/>
  <c r="F112" i="16" s="1"/>
  <c r="H112" i="16"/>
  <c r="J49" i="16"/>
  <c r="H49" i="16"/>
  <c r="I49" i="16"/>
  <c r="G49" i="16"/>
  <c r="F49" i="16" s="1"/>
  <c r="L48" i="16"/>
  <c r="L174" i="16"/>
  <c r="J238" i="16"/>
  <c r="H238" i="16"/>
  <c r="L237" i="16"/>
  <c r="I238" i="16"/>
  <c r="G238" i="16"/>
  <c r="F238" i="16" s="1"/>
  <c r="F301" i="16"/>
  <c r="K301" i="16"/>
  <c r="L111" i="16"/>
  <c r="I15" i="11"/>
  <c r="H15" i="11" s="1"/>
  <c r="N15" i="11" s="1"/>
  <c r="I17" i="11"/>
  <c r="H17" i="11" s="1"/>
  <c r="N17" i="11" s="1"/>
  <c r="I19" i="11"/>
  <c r="H19" i="11" s="1"/>
  <c r="N19" i="11" s="1"/>
  <c r="I21" i="11"/>
  <c r="H21" i="11" s="1"/>
  <c r="N21" i="11" s="1"/>
  <c r="I23" i="11"/>
  <c r="H23" i="11" s="1"/>
  <c r="N23" i="11" s="1"/>
  <c r="I25" i="11"/>
  <c r="H25" i="11" s="1"/>
  <c r="N25" i="11" s="1"/>
  <c r="I27" i="11"/>
  <c r="H27" i="11" s="1"/>
  <c r="N27" i="11" s="1"/>
  <c r="I29" i="11"/>
  <c r="H29" i="11" s="1"/>
  <c r="N29" i="11" s="1"/>
  <c r="I31" i="11"/>
  <c r="H31" i="11" s="1"/>
  <c r="N31" i="11" s="1"/>
  <c r="I33" i="11"/>
  <c r="H33" i="11" s="1"/>
  <c r="N33" i="11" s="1"/>
  <c r="I35" i="11"/>
  <c r="H35" i="11" s="1"/>
  <c r="N35" i="11" s="1"/>
  <c r="I37" i="11"/>
  <c r="H37" i="11" s="1"/>
  <c r="N37" i="11" s="1"/>
  <c r="O12" i="11"/>
  <c r="O10" i="11"/>
  <c r="O8" i="11"/>
  <c r="O6" i="11"/>
  <c r="J39" i="11"/>
  <c r="M3" i="11"/>
  <c r="O3" i="11"/>
  <c r="O5" i="11"/>
  <c r="O9" i="11"/>
  <c r="O13" i="11"/>
  <c r="G114" i="18" l="1"/>
  <c r="F114" i="18" s="1"/>
  <c r="H114" i="18"/>
  <c r="J114" i="18"/>
  <c r="J11" i="18"/>
  <c r="H11" i="18"/>
  <c r="I11" i="18"/>
  <c r="G11" i="18"/>
  <c r="F11" i="18" s="1"/>
  <c r="G240" i="18"/>
  <c r="F240" i="18" s="1"/>
  <c r="H240" i="18"/>
  <c r="J240" i="18"/>
  <c r="J303" i="18"/>
  <c r="H303" i="18"/>
  <c r="G303" i="18"/>
  <c r="F303" i="18" s="1"/>
  <c r="F429" i="18"/>
  <c r="D555" i="18"/>
  <c r="E493" i="18"/>
  <c r="E494" i="18" s="1"/>
  <c r="E495" i="18" s="1"/>
  <c r="E496" i="18" s="1"/>
  <c r="E497" i="18" s="1"/>
  <c r="E498" i="18" s="1"/>
  <c r="E499" i="18" s="1"/>
  <c r="E500" i="18" s="1"/>
  <c r="E501" i="18" s="1"/>
  <c r="E502" i="18" s="1"/>
  <c r="E503" i="18" s="1"/>
  <c r="E504" i="18" s="1"/>
  <c r="E505" i="18" s="1"/>
  <c r="E506" i="18" s="1"/>
  <c r="E507" i="18" s="1"/>
  <c r="E508" i="18" s="1"/>
  <c r="E509" i="18" s="1"/>
  <c r="E510" i="18" s="1"/>
  <c r="E511" i="18" s="1"/>
  <c r="E512" i="18" s="1"/>
  <c r="E513" i="18" s="1"/>
  <c r="E514" i="18" s="1"/>
  <c r="E515" i="18" s="1"/>
  <c r="E516" i="18" s="1"/>
  <c r="E517" i="18" s="1"/>
  <c r="E518" i="18" s="1"/>
  <c r="E519" i="18" s="1"/>
  <c r="E520" i="18" s="1"/>
  <c r="E521" i="18" s="1"/>
  <c r="E522" i="18" s="1"/>
  <c r="E523" i="18" s="1"/>
  <c r="E524" i="18" s="1"/>
  <c r="E525" i="18" s="1"/>
  <c r="E526" i="18" s="1"/>
  <c r="E527" i="18" s="1"/>
  <c r="E528" i="18" s="1"/>
  <c r="E529" i="18" s="1"/>
  <c r="E530" i="18" s="1"/>
  <c r="E531" i="18" s="1"/>
  <c r="E532" i="18" s="1"/>
  <c r="E533" i="18" s="1"/>
  <c r="E534" i="18" s="1"/>
  <c r="E535" i="18" s="1"/>
  <c r="E536" i="18" s="1"/>
  <c r="E537" i="18" s="1"/>
  <c r="E538" i="18" s="1"/>
  <c r="E539" i="18" s="1"/>
  <c r="E540" i="18" s="1"/>
  <c r="E541" i="18" s="1"/>
  <c r="E542" i="18" s="1"/>
  <c r="E543" i="18" s="1"/>
  <c r="E544" i="18" s="1"/>
  <c r="E545" i="18" s="1"/>
  <c r="E546" i="18" s="1"/>
  <c r="E547" i="18" s="1"/>
  <c r="E548" i="18" s="1"/>
  <c r="E549" i="18" s="1"/>
  <c r="E550" i="18" s="1"/>
  <c r="E551" i="18" s="1"/>
  <c r="E552" i="18" s="1"/>
  <c r="E553" i="18" s="1"/>
  <c r="E491" i="18"/>
  <c r="K493" i="18" s="1"/>
  <c r="J51" i="18"/>
  <c r="H51" i="18"/>
  <c r="G51" i="18"/>
  <c r="F51" i="18" s="1"/>
  <c r="G366" i="18"/>
  <c r="F366" i="18" s="1"/>
  <c r="J366" i="18"/>
  <c r="H366" i="18"/>
  <c r="L365" i="18"/>
  <c r="L10" i="18"/>
  <c r="M10" i="18"/>
  <c r="J177" i="18"/>
  <c r="H177" i="18"/>
  <c r="G177" i="18"/>
  <c r="F177" i="18" s="1"/>
  <c r="L174" i="17"/>
  <c r="L238" i="16"/>
  <c r="L49" i="16"/>
  <c r="L48" i="17"/>
  <c r="I49" i="17"/>
  <c r="G49" i="17"/>
  <c r="F49" i="17" s="1"/>
  <c r="J49" i="17"/>
  <c r="H49" i="17"/>
  <c r="J9" i="17"/>
  <c r="H9" i="17"/>
  <c r="G9" i="17"/>
  <c r="F9" i="17" s="1"/>
  <c r="K301" i="17"/>
  <c r="F301" i="17"/>
  <c r="D427" i="17"/>
  <c r="E365" i="17"/>
  <c r="E366" i="17" s="1"/>
  <c r="E367" i="17" s="1"/>
  <c r="E368" i="17" s="1"/>
  <c r="E369" i="17" s="1"/>
  <c r="E370" i="17" s="1"/>
  <c r="E371" i="17" s="1"/>
  <c r="E372" i="17" s="1"/>
  <c r="E373" i="17" s="1"/>
  <c r="E374" i="17" s="1"/>
  <c r="E375" i="17" s="1"/>
  <c r="E376" i="17" s="1"/>
  <c r="E377" i="17" s="1"/>
  <c r="E378" i="17" s="1"/>
  <c r="E379" i="17" s="1"/>
  <c r="E380" i="17" s="1"/>
  <c r="E381" i="17" s="1"/>
  <c r="E382" i="17" s="1"/>
  <c r="E383" i="17" s="1"/>
  <c r="E384" i="17" s="1"/>
  <c r="E385" i="17" s="1"/>
  <c r="E386" i="17" s="1"/>
  <c r="E387" i="17" s="1"/>
  <c r="E388" i="17" s="1"/>
  <c r="E389" i="17" s="1"/>
  <c r="E390" i="17" s="1"/>
  <c r="E391" i="17" s="1"/>
  <c r="E392" i="17" s="1"/>
  <c r="E393" i="17" s="1"/>
  <c r="E394" i="17" s="1"/>
  <c r="E395" i="17" s="1"/>
  <c r="E396" i="17" s="1"/>
  <c r="E397" i="17" s="1"/>
  <c r="E398" i="17" s="1"/>
  <c r="E399" i="17" s="1"/>
  <c r="E400" i="17" s="1"/>
  <c r="E401" i="17" s="1"/>
  <c r="E402" i="17" s="1"/>
  <c r="E403" i="17" s="1"/>
  <c r="E404" i="17" s="1"/>
  <c r="E405" i="17" s="1"/>
  <c r="E406" i="17" s="1"/>
  <c r="E407" i="17" s="1"/>
  <c r="E408" i="17" s="1"/>
  <c r="E409" i="17" s="1"/>
  <c r="E410" i="17" s="1"/>
  <c r="E411" i="17" s="1"/>
  <c r="E412" i="17" s="1"/>
  <c r="E413" i="17" s="1"/>
  <c r="E414" i="17" s="1"/>
  <c r="E415" i="17" s="1"/>
  <c r="E416" i="17" s="1"/>
  <c r="E417" i="17" s="1"/>
  <c r="E418" i="17" s="1"/>
  <c r="E419" i="17" s="1"/>
  <c r="E420" i="17" s="1"/>
  <c r="E421" i="17" s="1"/>
  <c r="E422" i="17" s="1"/>
  <c r="E423" i="17" s="1"/>
  <c r="E424" i="17" s="1"/>
  <c r="E425" i="17" s="1"/>
  <c r="E363" i="17"/>
  <c r="J112" i="17"/>
  <c r="H112" i="17"/>
  <c r="I112" i="17"/>
  <c r="G112" i="17"/>
  <c r="F112" i="17" s="1"/>
  <c r="L111" i="17"/>
  <c r="L8" i="17"/>
  <c r="M8" i="17"/>
  <c r="I175" i="17"/>
  <c r="G175" i="17"/>
  <c r="F175" i="17" s="1"/>
  <c r="J175" i="17"/>
  <c r="H175" i="17"/>
  <c r="I238" i="17"/>
  <c r="G238" i="17"/>
  <c r="F238" i="17" s="1"/>
  <c r="J238" i="17"/>
  <c r="H238" i="17"/>
  <c r="L237" i="17"/>
  <c r="I113" i="16"/>
  <c r="J113" i="16"/>
  <c r="H113" i="16"/>
  <c r="G113" i="16"/>
  <c r="F113" i="16" s="1"/>
  <c r="I50" i="16"/>
  <c r="G50" i="16"/>
  <c r="F50" i="16" s="1"/>
  <c r="J50" i="16"/>
  <c r="H50" i="16"/>
  <c r="J10" i="16"/>
  <c r="H10" i="16"/>
  <c r="G10" i="16"/>
  <c r="F10" i="16" s="1"/>
  <c r="I10" i="16"/>
  <c r="I239" i="16"/>
  <c r="G239" i="16"/>
  <c r="F239" i="16" s="1"/>
  <c r="J239" i="16"/>
  <c r="H239" i="16"/>
  <c r="L112" i="16"/>
  <c r="M9" i="16"/>
  <c r="L9" i="16"/>
  <c r="K365" i="16"/>
  <c r="F365" i="16"/>
  <c r="D491" i="16"/>
  <c r="E429" i="16"/>
  <c r="E430" i="16" s="1"/>
  <c r="E431" i="16" s="1"/>
  <c r="E432" i="16" s="1"/>
  <c r="E433" i="16" s="1"/>
  <c r="E434" i="16" s="1"/>
  <c r="E435" i="16" s="1"/>
  <c r="E436" i="16" s="1"/>
  <c r="E437" i="16" s="1"/>
  <c r="E438" i="16" s="1"/>
  <c r="E439" i="16" s="1"/>
  <c r="E440" i="16" s="1"/>
  <c r="E441" i="16" s="1"/>
  <c r="E442" i="16" s="1"/>
  <c r="E443" i="16" s="1"/>
  <c r="E444" i="16" s="1"/>
  <c r="E445" i="16" s="1"/>
  <c r="E446" i="16" s="1"/>
  <c r="E447" i="16" s="1"/>
  <c r="E448" i="16" s="1"/>
  <c r="E449" i="16" s="1"/>
  <c r="E450" i="16" s="1"/>
  <c r="E451" i="16" s="1"/>
  <c r="E452" i="16" s="1"/>
  <c r="E453" i="16" s="1"/>
  <c r="E454" i="16" s="1"/>
  <c r="E455" i="16" s="1"/>
  <c r="E456" i="16" s="1"/>
  <c r="E457" i="16" s="1"/>
  <c r="E458" i="16" s="1"/>
  <c r="E459" i="16" s="1"/>
  <c r="E460" i="16" s="1"/>
  <c r="E461" i="16" s="1"/>
  <c r="E462" i="16" s="1"/>
  <c r="E463" i="16" s="1"/>
  <c r="E464" i="16" s="1"/>
  <c r="E465" i="16" s="1"/>
  <c r="E466" i="16" s="1"/>
  <c r="E467" i="16" s="1"/>
  <c r="E468" i="16" s="1"/>
  <c r="E469" i="16" s="1"/>
  <c r="E470" i="16" s="1"/>
  <c r="E471" i="16" s="1"/>
  <c r="E472" i="16" s="1"/>
  <c r="E473" i="16" s="1"/>
  <c r="E474" i="16" s="1"/>
  <c r="E475" i="16" s="1"/>
  <c r="E476" i="16" s="1"/>
  <c r="E477" i="16" s="1"/>
  <c r="E478" i="16" s="1"/>
  <c r="E479" i="16" s="1"/>
  <c r="E480" i="16" s="1"/>
  <c r="E481" i="16" s="1"/>
  <c r="E482" i="16" s="1"/>
  <c r="E483" i="16" s="1"/>
  <c r="E484" i="16" s="1"/>
  <c r="E485" i="16" s="1"/>
  <c r="E486" i="16" s="1"/>
  <c r="E487" i="16" s="1"/>
  <c r="E488" i="16" s="1"/>
  <c r="E489" i="16" s="1"/>
  <c r="E427" i="16"/>
  <c r="J176" i="16"/>
  <c r="I176" i="16"/>
  <c r="G176" i="16"/>
  <c r="F176" i="16" s="1"/>
  <c r="H176" i="16"/>
  <c r="J302" i="16"/>
  <c r="H302" i="16"/>
  <c r="L301" i="16"/>
  <c r="I302" i="16"/>
  <c r="G302" i="16"/>
  <c r="F302" i="16" s="1"/>
  <c r="L175" i="16"/>
  <c r="G13" i="11"/>
  <c r="G5" i="11"/>
  <c r="I3" i="11"/>
  <c r="G6" i="11"/>
  <c r="G10" i="11"/>
  <c r="G9" i="11"/>
  <c r="H3" i="11"/>
  <c r="G3" i="11"/>
  <c r="G8" i="11"/>
  <c r="G12" i="11"/>
  <c r="G178" i="18" l="1"/>
  <c r="F178" i="18" s="1"/>
  <c r="H178" i="18"/>
  <c r="J178" i="18"/>
  <c r="G52" i="18"/>
  <c r="F52" i="18" s="1"/>
  <c r="J52" i="18"/>
  <c r="H52" i="18"/>
  <c r="G304" i="18"/>
  <c r="J304" i="18"/>
  <c r="F304" i="18"/>
  <c r="H304" i="18"/>
  <c r="J241" i="18"/>
  <c r="H241" i="18"/>
  <c r="G241" i="18"/>
  <c r="F241" i="18" s="1"/>
  <c r="I12" i="18"/>
  <c r="G12" i="18"/>
  <c r="F12" i="18" s="1"/>
  <c r="H12" i="18"/>
  <c r="J12" i="18"/>
  <c r="J367" i="18"/>
  <c r="H367" i="18"/>
  <c r="G367" i="18"/>
  <c r="F367" i="18" s="1"/>
  <c r="F493" i="18"/>
  <c r="D619" i="18"/>
  <c r="E557" i="18"/>
  <c r="E558" i="18" s="1"/>
  <c r="E559" i="18" s="1"/>
  <c r="E560" i="18" s="1"/>
  <c r="E561" i="18" s="1"/>
  <c r="E562" i="18" s="1"/>
  <c r="E563" i="18" s="1"/>
  <c r="E564" i="18" s="1"/>
  <c r="E565" i="18" s="1"/>
  <c r="E566" i="18" s="1"/>
  <c r="E567" i="18" s="1"/>
  <c r="E568" i="18" s="1"/>
  <c r="E569" i="18" s="1"/>
  <c r="E570" i="18" s="1"/>
  <c r="E571" i="18" s="1"/>
  <c r="E572" i="18" s="1"/>
  <c r="E573" i="18" s="1"/>
  <c r="E574" i="18" s="1"/>
  <c r="E575" i="18" s="1"/>
  <c r="E576" i="18" s="1"/>
  <c r="E577" i="18" s="1"/>
  <c r="E578" i="18" s="1"/>
  <c r="E579" i="18" s="1"/>
  <c r="E580" i="18" s="1"/>
  <c r="E581" i="18" s="1"/>
  <c r="E582" i="18" s="1"/>
  <c r="E583" i="18" s="1"/>
  <c r="E584" i="18" s="1"/>
  <c r="E585" i="18" s="1"/>
  <c r="E586" i="18" s="1"/>
  <c r="E587" i="18" s="1"/>
  <c r="E588" i="18" s="1"/>
  <c r="E589" i="18" s="1"/>
  <c r="E590" i="18" s="1"/>
  <c r="E591" i="18" s="1"/>
  <c r="E592" i="18" s="1"/>
  <c r="E593" i="18" s="1"/>
  <c r="E594" i="18" s="1"/>
  <c r="E595" i="18" s="1"/>
  <c r="E596" i="18" s="1"/>
  <c r="E597" i="18" s="1"/>
  <c r="E598" i="18" s="1"/>
  <c r="E599" i="18" s="1"/>
  <c r="E600" i="18" s="1"/>
  <c r="E601" i="18" s="1"/>
  <c r="E602" i="18" s="1"/>
  <c r="E603" i="18" s="1"/>
  <c r="E604" i="18" s="1"/>
  <c r="E605" i="18" s="1"/>
  <c r="E606" i="18" s="1"/>
  <c r="E607" i="18" s="1"/>
  <c r="E608" i="18" s="1"/>
  <c r="E609" i="18" s="1"/>
  <c r="E610" i="18" s="1"/>
  <c r="E611" i="18" s="1"/>
  <c r="E612" i="18" s="1"/>
  <c r="E613" i="18" s="1"/>
  <c r="E614" i="18" s="1"/>
  <c r="E615" i="18" s="1"/>
  <c r="E616" i="18" s="1"/>
  <c r="E617" i="18" s="1"/>
  <c r="E555" i="18"/>
  <c r="K557" i="18" s="1"/>
  <c r="J115" i="18"/>
  <c r="H115" i="18"/>
  <c r="G115" i="18"/>
  <c r="F115" i="18" s="1"/>
  <c r="G430" i="18"/>
  <c r="F430" i="18" s="1"/>
  <c r="H430" i="18"/>
  <c r="L429" i="18"/>
  <c r="J430" i="18"/>
  <c r="M11" i="18"/>
  <c r="L11" i="18"/>
  <c r="G10" i="17"/>
  <c r="F10" i="17" s="1"/>
  <c r="J10" i="17"/>
  <c r="H10" i="17"/>
  <c r="J239" i="17"/>
  <c r="H239" i="17"/>
  <c r="I239" i="17"/>
  <c r="G239" i="17"/>
  <c r="F239" i="17" s="1"/>
  <c r="I113" i="17"/>
  <c r="G113" i="17"/>
  <c r="F113" i="17" s="1"/>
  <c r="J113" i="17"/>
  <c r="H113" i="17"/>
  <c r="J176" i="17"/>
  <c r="H176" i="17"/>
  <c r="I176" i="17"/>
  <c r="G176" i="17"/>
  <c r="F176" i="17" s="1"/>
  <c r="L175" i="17"/>
  <c r="L238" i="17"/>
  <c r="L112" i="17"/>
  <c r="K365" i="17"/>
  <c r="F365" i="17"/>
  <c r="D491" i="17"/>
  <c r="E429" i="17"/>
  <c r="E430" i="17" s="1"/>
  <c r="E431" i="17" s="1"/>
  <c r="E432" i="17" s="1"/>
  <c r="E433" i="17" s="1"/>
  <c r="E434" i="17" s="1"/>
  <c r="E435" i="17" s="1"/>
  <c r="E436" i="17" s="1"/>
  <c r="E437" i="17" s="1"/>
  <c r="E438" i="17" s="1"/>
  <c r="E439" i="17" s="1"/>
  <c r="E440" i="17" s="1"/>
  <c r="E441" i="17" s="1"/>
  <c r="E442" i="17" s="1"/>
  <c r="E443" i="17" s="1"/>
  <c r="E444" i="17" s="1"/>
  <c r="E445" i="17" s="1"/>
  <c r="E446" i="17" s="1"/>
  <c r="E447" i="17" s="1"/>
  <c r="E448" i="17" s="1"/>
  <c r="E449" i="17" s="1"/>
  <c r="E450" i="17" s="1"/>
  <c r="E451" i="17" s="1"/>
  <c r="E452" i="17" s="1"/>
  <c r="E453" i="17" s="1"/>
  <c r="E454" i="17" s="1"/>
  <c r="E455" i="17" s="1"/>
  <c r="E456" i="17" s="1"/>
  <c r="E457" i="17" s="1"/>
  <c r="E458" i="17" s="1"/>
  <c r="E459" i="17" s="1"/>
  <c r="E460" i="17" s="1"/>
  <c r="E461" i="17" s="1"/>
  <c r="E462" i="17" s="1"/>
  <c r="E463" i="17" s="1"/>
  <c r="E464" i="17" s="1"/>
  <c r="E465" i="17" s="1"/>
  <c r="E466" i="17" s="1"/>
  <c r="E467" i="17" s="1"/>
  <c r="E468" i="17" s="1"/>
  <c r="E469" i="17" s="1"/>
  <c r="E470" i="17" s="1"/>
  <c r="E471" i="17" s="1"/>
  <c r="E472" i="17" s="1"/>
  <c r="E473" i="17" s="1"/>
  <c r="E474" i="17" s="1"/>
  <c r="E475" i="17" s="1"/>
  <c r="E476" i="17" s="1"/>
  <c r="E477" i="17" s="1"/>
  <c r="E478" i="17" s="1"/>
  <c r="E479" i="17" s="1"/>
  <c r="E480" i="17" s="1"/>
  <c r="E481" i="17" s="1"/>
  <c r="E482" i="17" s="1"/>
  <c r="E483" i="17" s="1"/>
  <c r="E484" i="17" s="1"/>
  <c r="E485" i="17" s="1"/>
  <c r="E486" i="17" s="1"/>
  <c r="E487" i="17" s="1"/>
  <c r="E488" i="17" s="1"/>
  <c r="E489" i="17" s="1"/>
  <c r="E427" i="17"/>
  <c r="I302" i="17"/>
  <c r="G302" i="17"/>
  <c r="F302" i="17" s="1"/>
  <c r="J302" i="17"/>
  <c r="H302" i="17"/>
  <c r="L301" i="17"/>
  <c r="L9" i="17"/>
  <c r="M9" i="17"/>
  <c r="J50" i="17"/>
  <c r="H50" i="17"/>
  <c r="I50" i="17"/>
  <c r="G50" i="17"/>
  <c r="F50" i="17" s="1"/>
  <c r="L49" i="17"/>
  <c r="I303" i="16"/>
  <c r="G303" i="16"/>
  <c r="F303" i="16" s="1"/>
  <c r="J303" i="16"/>
  <c r="H303" i="16"/>
  <c r="G177" i="16"/>
  <c r="F177" i="16" s="1"/>
  <c r="J177" i="16"/>
  <c r="H177" i="16"/>
  <c r="I177" i="16"/>
  <c r="I11" i="16"/>
  <c r="G11" i="16"/>
  <c r="F11" i="16" s="1"/>
  <c r="J11" i="16"/>
  <c r="H11" i="16"/>
  <c r="I114" i="16"/>
  <c r="G114" i="16"/>
  <c r="F114" i="16" s="1"/>
  <c r="J114" i="16"/>
  <c r="H114" i="16"/>
  <c r="I366" i="16"/>
  <c r="G366" i="16"/>
  <c r="F366" i="16" s="1"/>
  <c r="J366" i="16"/>
  <c r="H366" i="16"/>
  <c r="L365" i="16"/>
  <c r="J240" i="16"/>
  <c r="H240" i="16"/>
  <c r="I240" i="16"/>
  <c r="G240" i="16"/>
  <c r="F240" i="16" s="1"/>
  <c r="L239" i="16"/>
  <c r="L50" i="16"/>
  <c r="L176" i="16"/>
  <c r="L302" i="16"/>
  <c r="K429" i="16"/>
  <c r="F429" i="16"/>
  <c r="D555" i="16"/>
  <c r="E493" i="16"/>
  <c r="E494" i="16" s="1"/>
  <c r="E495" i="16" s="1"/>
  <c r="E496" i="16" s="1"/>
  <c r="E497" i="16" s="1"/>
  <c r="E498" i="16" s="1"/>
  <c r="E499" i="16" s="1"/>
  <c r="E500" i="16" s="1"/>
  <c r="E501" i="16" s="1"/>
  <c r="E502" i="16" s="1"/>
  <c r="E503" i="16" s="1"/>
  <c r="E504" i="16" s="1"/>
  <c r="E505" i="16" s="1"/>
  <c r="E506" i="16" s="1"/>
  <c r="E507" i="16" s="1"/>
  <c r="E508" i="16" s="1"/>
  <c r="E509" i="16" s="1"/>
  <c r="E510" i="16" s="1"/>
  <c r="E511" i="16" s="1"/>
  <c r="E512" i="16" s="1"/>
  <c r="E513" i="16" s="1"/>
  <c r="E514" i="16" s="1"/>
  <c r="E515" i="16" s="1"/>
  <c r="E516" i="16" s="1"/>
  <c r="E517" i="16" s="1"/>
  <c r="E518" i="16" s="1"/>
  <c r="E519" i="16" s="1"/>
  <c r="E520" i="16" s="1"/>
  <c r="E521" i="16" s="1"/>
  <c r="E522" i="16" s="1"/>
  <c r="E523" i="16" s="1"/>
  <c r="E524" i="16" s="1"/>
  <c r="E525" i="16" s="1"/>
  <c r="E526" i="16" s="1"/>
  <c r="E527" i="16" s="1"/>
  <c r="E528" i="16" s="1"/>
  <c r="E529" i="16" s="1"/>
  <c r="E530" i="16" s="1"/>
  <c r="E531" i="16" s="1"/>
  <c r="E532" i="16" s="1"/>
  <c r="E533" i="16" s="1"/>
  <c r="E534" i="16" s="1"/>
  <c r="E535" i="16" s="1"/>
  <c r="E536" i="16" s="1"/>
  <c r="E537" i="16" s="1"/>
  <c r="E538" i="16" s="1"/>
  <c r="E539" i="16" s="1"/>
  <c r="E540" i="16" s="1"/>
  <c r="E541" i="16" s="1"/>
  <c r="E542" i="16" s="1"/>
  <c r="E543" i="16" s="1"/>
  <c r="E544" i="16" s="1"/>
  <c r="E545" i="16" s="1"/>
  <c r="E546" i="16" s="1"/>
  <c r="E547" i="16" s="1"/>
  <c r="E548" i="16" s="1"/>
  <c r="E549" i="16" s="1"/>
  <c r="E550" i="16" s="1"/>
  <c r="E551" i="16" s="1"/>
  <c r="E552" i="16" s="1"/>
  <c r="E553" i="16" s="1"/>
  <c r="E491" i="16"/>
  <c r="M10" i="16"/>
  <c r="L10" i="16"/>
  <c r="J51" i="16"/>
  <c r="H51" i="16"/>
  <c r="G51" i="16"/>
  <c r="F51" i="16" s="1"/>
  <c r="I51" i="16"/>
  <c r="L113" i="16"/>
  <c r="N3" i="11"/>
  <c r="M4" i="11" s="1"/>
  <c r="G116" i="18" l="1"/>
  <c r="J116" i="18"/>
  <c r="F116" i="18"/>
  <c r="H116" i="18"/>
  <c r="G368" i="18"/>
  <c r="F368" i="18" s="1"/>
  <c r="H368" i="18"/>
  <c r="J368" i="18"/>
  <c r="J13" i="18"/>
  <c r="H13" i="18"/>
  <c r="I13" i="18"/>
  <c r="G13" i="18"/>
  <c r="F13" i="18" s="1"/>
  <c r="G242" i="18"/>
  <c r="F242" i="18" s="1"/>
  <c r="J242" i="18"/>
  <c r="H242" i="18"/>
  <c r="J179" i="18"/>
  <c r="H179" i="18"/>
  <c r="G179" i="18"/>
  <c r="F179" i="18" s="1"/>
  <c r="J431" i="18"/>
  <c r="H431" i="18"/>
  <c r="G431" i="18"/>
  <c r="F431" i="18" s="1"/>
  <c r="F557" i="18"/>
  <c r="D683" i="18"/>
  <c r="E621" i="18"/>
  <c r="E622" i="18" s="1"/>
  <c r="E623" i="18" s="1"/>
  <c r="E624" i="18" s="1"/>
  <c r="E625" i="18" s="1"/>
  <c r="E626" i="18" s="1"/>
  <c r="E627" i="18" s="1"/>
  <c r="E628" i="18" s="1"/>
  <c r="E629" i="18" s="1"/>
  <c r="E630" i="18" s="1"/>
  <c r="E631" i="18" s="1"/>
  <c r="E632" i="18" s="1"/>
  <c r="E633" i="18" s="1"/>
  <c r="E634" i="18" s="1"/>
  <c r="E635" i="18" s="1"/>
  <c r="E636" i="18" s="1"/>
  <c r="E637" i="18" s="1"/>
  <c r="E638" i="18" s="1"/>
  <c r="E639" i="18" s="1"/>
  <c r="E640" i="18" s="1"/>
  <c r="E641" i="18" s="1"/>
  <c r="E642" i="18" s="1"/>
  <c r="E643" i="18" s="1"/>
  <c r="E644" i="18" s="1"/>
  <c r="E645" i="18" s="1"/>
  <c r="E646" i="18" s="1"/>
  <c r="E647" i="18" s="1"/>
  <c r="E648" i="18" s="1"/>
  <c r="E649" i="18" s="1"/>
  <c r="E650" i="18" s="1"/>
  <c r="E651" i="18" s="1"/>
  <c r="E652" i="18" s="1"/>
  <c r="E653" i="18" s="1"/>
  <c r="E654" i="18" s="1"/>
  <c r="E655" i="18" s="1"/>
  <c r="E656" i="18" s="1"/>
  <c r="E657" i="18" s="1"/>
  <c r="E658" i="18" s="1"/>
  <c r="E659" i="18" s="1"/>
  <c r="E660" i="18" s="1"/>
  <c r="E661" i="18" s="1"/>
  <c r="E662" i="18" s="1"/>
  <c r="E663" i="18" s="1"/>
  <c r="E664" i="18" s="1"/>
  <c r="E665" i="18" s="1"/>
  <c r="E666" i="18" s="1"/>
  <c r="E667" i="18" s="1"/>
  <c r="E668" i="18" s="1"/>
  <c r="E669" i="18" s="1"/>
  <c r="E670" i="18" s="1"/>
  <c r="E671" i="18" s="1"/>
  <c r="E672" i="18" s="1"/>
  <c r="E673" i="18" s="1"/>
  <c r="E674" i="18" s="1"/>
  <c r="E675" i="18" s="1"/>
  <c r="E676" i="18" s="1"/>
  <c r="E677" i="18" s="1"/>
  <c r="E678" i="18" s="1"/>
  <c r="E679" i="18" s="1"/>
  <c r="E680" i="18" s="1"/>
  <c r="E681" i="18" s="1"/>
  <c r="E619" i="18"/>
  <c r="K621" i="18" s="1"/>
  <c r="J305" i="18"/>
  <c r="H305" i="18"/>
  <c r="G305" i="18"/>
  <c r="F305" i="18" s="1"/>
  <c r="G494" i="18"/>
  <c r="F494" i="18" s="1"/>
  <c r="J494" i="18"/>
  <c r="L493" i="18"/>
  <c r="H494" i="18"/>
  <c r="L12" i="18"/>
  <c r="M12" i="18"/>
  <c r="J53" i="18"/>
  <c r="H53" i="18"/>
  <c r="G53" i="18"/>
  <c r="F53" i="18" s="1"/>
  <c r="L176" i="17"/>
  <c r="L240" i="16"/>
  <c r="L239" i="17"/>
  <c r="I240" i="17"/>
  <c r="G240" i="17"/>
  <c r="F240" i="17" s="1"/>
  <c r="J240" i="17"/>
  <c r="H240" i="17"/>
  <c r="I51" i="17"/>
  <c r="G51" i="17"/>
  <c r="F51" i="17" s="1"/>
  <c r="J51" i="17"/>
  <c r="H51" i="17"/>
  <c r="I177" i="17"/>
  <c r="G177" i="17"/>
  <c r="F177" i="17" s="1"/>
  <c r="J177" i="17"/>
  <c r="H177" i="17"/>
  <c r="J303" i="17"/>
  <c r="H303" i="17"/>
  <c r="I303" i="17"/>
  <c r="G303" i="17"/>
  <c r="F303" i="17" s="1"/>
  <c r="L302" i="17"/>
  <c r="I366" i="17"/>
  <c r="G366" i="17"/>
  <c r="F366" i="17" s="1"/>
  <c r="J366" i="17"/>
  <c r="H366" i="17"/>
  <c r="L365" i="17"/>
  <c r="J114" i="17"/>
  <c r="H114" i="17"/>
  <c r="I114" i="17"/>
  <c r="G114" i="17"/>
  <c r="F114" i="17" s="1"/>
  <c r="L113" i="17"/>
  <c r="J11" i="17"/>
  <c r="H11" i="17"/>
  <c r="G11" i="17"/>
  <c r="F11" i="17" s="1"/>
  <c r="L50" i="17"/>
  <c r="K429" i="17"/>
  <c r="F429" i="17"/>
  <c r="D555" i="17"/>
  <c r="E493" i="17"/>
  <c r="E494" i="17" s="1"/>
  <c r="E495" i="17" s="1"/>
  <c r="E496" i="17" s="1"/>
  <c r="E497" i="17" s="1"/>
  <c r="E498" i="17" s="1"/>
  <c r="E499" i="17" s="1"/>
  <c r="E500" i="17" s="1"/>
  <c r="E501" i="17" s="1"/>
  <c r="E502" i="17" s="1"/>
  <c r="E503" i="17" s="1"/>
  <c r="E504" i="17" s="1"/>
  <c r="E505" i="17" s="1"/>
  <c r="E506" i="17" s="1"/>
  <c r="E507" i="17" s="1"/>
  <c r="E508" i="17" s="1"/>
  <c r="E509" i="17" s="1"/>
  <c r="E510" i="17" s="1"/>
  <c r="E511" i="17" s="1"/>
  <c r="E512" i="17" s="1"/>
  <c r="E513" i="17" s="1"/>
  <c r="E514" i="17" s="1"/>
  <c r="E515" i="17" s="1"/>
  <c r="E516" i="17" s="1"/>
  <c r="E517" i="17" s="1"/>
  <c r="E518" i="17" s="1"/>
  <c r="E519" i="17" s="1"/>
  <c r="E520" i="17" s="1"/>
  <c r="E521" i="17" s="1"/>
  <c r="E522" i="17" s="1"/>
  <c r="E523" i="17" s="1"/>
  <c r="E524" i="17" s="1"/>
  <c r="E525" i="17" s="1"/>
  <c r="E526" i="17" s="1"/>
  <c r="E527" i="17" s="1"/>
  <c r="E528" i="17" s="1"/>
  <c r="E529" i="17" s="1"/>
  <c r="E530" i="17" s="1"/>
  <c r="E531" i="17" s="1"/>
  <c r="E532" i="17" s="1"/>
  <c r="E533" i="17" s="1"/>
  <c r="E534" i="17" s="1"/>
  <c r="E535" i="17" s="1"/>
  <c r="E536" i="17" s="1"/>
  <c r="E537" i="17" s="1"/>
  <c r="E538" i="17" s="1"/>
  <c r="E539" i="17" s="1"/>
  <c r="E540" i="17" s="1"/>
  <c r="E541" i="17" s="1"/>
  <c r="E542" i="17" s="1"/>
  <c r="E543" i="17" s="1"/>
  <c r="E544" i="17" s="1"/>
  <c r="E545" i="17" s="1"/>
  <c r="E546" i="17" s="1"/>
  <c r="E547" i="17" s="1"/>
  <c r="E548" i="17" s="1"/>
  <c r="E549" i="17" s="1"/>
  <c r="E550" i="17" s="1"/>
  <c r="E551" i="17" s="1"/>
  <c r="E552" i="17" s="1"/>
  <c r="E553" i="17" s="1"/>
  <c r="E491" i="17"/>
  <c r="L10" i="17"/>
  <c r="M10" i="17"/>
  <c r="L51" i="16"/>
  <c r="L177" i="16"/>
  <c r="I241" i="16"/>
  <c r="G241" i="16"/>
  <c r="F241" i="16" s="1"/>
  <c r="J241" i="16"/>
  <c r="H241" i="16"/>
  <c r="J304" i="16"/>
  <c r="H304" i="16"/>
  <c r="I304" i="16"/>
  <c r="G304" i="16"/>
  <c r="F304" i="16" s="1"/>
  <c r="J367" i="16"/>
  <c r="H367" i="16"/>
  <c r="I367" i="16"/>
  <c r="G367" i="16"/>
  <c r="F367" i="16" s="1"/>
  <c r="I115" i="16"/>
  <c r="J115" i="16"/>
  <c r="H115" i="16"/>
  <c r="G115" i="16"/>
  <c r="F115" i="16" s="1"/>
  <c r="H178" i="16"/>
  <c r="I178" i="16"/>
  <c r="G178" i="16"/>
  <c r="F178" i="16" s="1"/>
  <c r="J178" i="16"/>
  <c r="I52" i="16"/>
  <c r="G52" i="16"/>
  <c r="F52" i="16" s="1"/>
  <c r="H52" i="16"/>
  <c r="J52" i="16"/>
  <c r="K493" i="16"/>
  <c r="F493" i="16"/>
  <c r="D619" i="16"/>
  <c r="E557" i="16"/>
  <c r="E558" i="16" s="1"/>
  <c r="E559" i="16" s="1"/>
  <c r="E560" i="16" s="1"/>
  <c r="E561" i="16" s="1"/>
  <c r="E562" i="16" s="1"/>
  <c r="E563" i="16" s="1"/>
  <c r="E564" i="16" s="1"/>
  <c r="E565" i="16" s="1"/>
  <c r="E566" i="16" s="1"/>
  <c r="E567" i="16" s="1"/>
  <c r="E568" i="16" s="1"/>
  <c r="E569" i="16" s="1"/>
  <c r="E570" i="16" s="1"/>
  <c r="E571" i="16" s="1"/>
  <c r="E572" i="16" s="1"/>
  <c r="E573" i="16" s="1"/>
  <c r="E574" i="16" s="1"/>
  <c r="E575" i="16" s="1"/>
  <c r="E576" i="16" s="1"/>
  <c r="E577" i="16" s="1"/>
  <c r="E578" i="16" s="1"/>
  <c r="E579" i="16" s="1"/>
  <c r="E580" i="16" s="1"/>
  <c r="E581" i="16" s="1"/>
  <c r="E582" i="16" s="1"/>
  <c r="E583" i="16" s="1"/>
  <c r="E584" i="16" s="1"/>
  <c r="E585" i="16" s="1"/>
  <c r="E586" i="16" s="1"/>
  <c r="E587" i="16" s="1"/>
  <c r="E588" i="16" s="1"/>
  <c r="E589" i="16" s="1"/>
  <c r="E590" i="16" s="1"/>
  <c r="E591" i="16" s="1"/>
  <c r="E592" i="16" s="1"/>
  <c r="E593" i="16" s="1"/>
  <c r="E594" i="16" s="1"/>
  <c r="E595" i="16" s="1"/>
  <c r="E596" i="16" s="1"/>
  <c r="E597" i="16" s="1"/>
  <c r="E598" i="16" s="1"/>
  <c r="E599" i="16" s="1"/>
  <c r="E600" i="16" s="1"/>
  <c r="E601" i="16" s="1"/>
  <c r="E602" i="16" s="1"/>
  <c r="E603" i="16" s="1"/>
  <c r="E604" i="16" s="1"/>
  <c r="E605" i="16" s="1"/>
  <c r="E606" i="16" s="1"/>
  <c r="E607" i="16" s="1"/>
  <c r="E608" i="16" s="1"/>
  <c r="E609" i="16" s="1"/>
  <c r="E610" i="16" s="1"/>
  <c r="E611" i="16" s="1"/>
  <c r="E612" i="16" s="1"/>
  <c r="E613" i="16" s="1"/>
  <c r="E614" i="16" s="1"/>
  <c r="E615" i="16" s="1"/>
  <c r="E616" i="16" s="1"/>
  <c r="E617" i="16" s="1"/>
  <c r="E555" i="16"/>
  <c r="J12" i="16"/>
  <c r="H12" i="16"/>
  <c r="F12" i="16"/>
  <c r="G12" i="16"/>
  <c r="I12" i="16"/>
  <c r="I430" i="16"/>
  <c r="G430" i="16"/>
  <c r="F430" i="16" s="1"/>
  <c r="J430" i="16"/>
  <c r="H430" i="16"/>
  <c r="L429" i="16"/>
  <c r="L366" i="16"/>
  <c r="L114" i="16"/>
  <c r="L11" i="16"/>
  <c r="M11" i="16"/>
  <c r="L303" i="16"/>
  <c r="I4" i="11"/>
  <c r="G54" i="18" l="1"/>
  <c r="F54" i="18" s="1"/>
  <c r="J54" i="18"/>
  <c r="H54" i="18"/>
  <c r="J14" i="18"/>
  <c r="H14" i="18"/>
  <c r="I14" i="18"/>
  <c r="G14" i="18"/>
  <c r="F14" i="18" s="1"/>
  <c r="G432" i="18"/>
  <c r="F432" i="18" s="1"/>
  <c r="J432" i="18"/>
  <c r="H432" i="18"/>
  <c r="G180" i="18"/>
  <c r="F180" i="18" s="1"/>
  <c r="J180" i="18"/>
  <c r="H180" i="18"/>
  <c r="F621" i="18"/>
  <c r="D747" i="18"/>
  <c r="E685" i="18"/>
  <c r="E686" i="18" s="1"/>
  <c r="E687" i="18" s="1"/>
  <c r="E688" i="18" s="1"/>
  <c r="E689" i="18" s="1"/>
  <c r="E690" i="18" s="1"/>
  <c r="E691" i="18" s="1"/>
  <c r="E692" i="18" s="1"/>
  <c r="E693" i="18" s="1"/>
  <c r="E694" i="18" s="1"/>
  <c r="E695" i="18" s="1"/>
  <c r="E696" i="18" s="1"/>
  <c r="E697" i="18" s="1"/>
  <c r="E698" i="18" s="1"/>
  <c r="E699" i="18" s="1"/>
  <c r="E700" i="18" s="1"/>
  <c r="E701" i="18" s="1"/>
  <c r="E702" i="18" s="1"/>
  <c r="E703" i="18" s="1"/>
  <c r="E704" i="18" s="1"/>
  <c r="E705" i="18" s="1"/>
  <c r="E706" i="18" s="1"/>
  <c r="E707" i="18" s="1"/>
  <c r="E708" i="18" s="1"/>
  <c r="E709" i="18" s="1"/>
  <c r="E710" i="18" s="1"/>
  <c r="E711" i="18" s="1"/>
  <c r="E712" i="18" s="1"/>
  <c r="E713" i="18" s="1"/>
  <c r="E714" i="18" s="1"/>
  <c r="E715" i="18" s="1"/>
  <c r="E716" i="18" s="1"/>
  <c r="E717" i="18" s="1"/>
  <c r="E718" i="18" s="1"/>
  <c r="E719" i="18" s="1"/>
  <c r="E720" i="18" s="1"/>
  <c r="E721" i="18" s="1"/>
  <c r="E722" i="18" s="1"/>
  <c r="E723" i="18" s="1"/>
  <c r="E724" i="18" s="1"/>
  <c r="E725" i="18" s="1"/>
  <c r="E726" i="18" s="1"/>
  <c r="E727" i="18" s="1"/>
  <c r="E728" i="18" s="1"/>
  <c r="E729" i="18" s="1"/>
  <c r="E730" i="18" s="1"/>
  <c r="E731" i="18" s="1"/>
  <c r="E732" i="18" s="1"/>
  <c r="E733" i="18" s="1"/>
  <c r="E734" i="18" s="1"/>
  <c r="E735" i="18" s="1"/>
  <c r="E736" i="18" s="1"/>
  <c r="E737" i="18" s="1"/>
  <c r="E738" i="18" s="1"/>
  <c r="E739" i="18" s="1"/>
  <c r="E740" i="18" s="1"/>
  <c r="E741" i="18" s="1"/>
  <c r="E742" i="18" s="1"/>
  <c r="E743" i="18" s="1"/>
  <c r="E744" i="18" s="1"/>
  <c r="E745" i="18" s="1"/>
  <c r="E683" i="18"/>
  <c r="K685" i="18" s="1"/>
  <c r="M13" i="18"/>
  <c r="L13" i="18"/>
  <c r="J369" i="18"/>
  <c r="H369" i="18"/>
  <c r="G369" i="18"/>
  <c r="F369" i="18" s="1"/>
  <c r="J117" i="18"/>
  <c r="H117" i="18"/>
  <c r="G117" i="18"/>
  <c r="F117" i="18" s="1"/>
  <c r="J495" i="18"/>
  <c r="H495" i="18"/>
  <c r="G495" i="18"/>
  <c r="F495" i="18" s="1"/>
  <c r="G306" i="18"/>
  <c r="F306" i="18" s="1"/>
  <c r="H306" i="18"/>
  <c r="J306" i="18"/>
  <c r="G558" i="18"/>
  <c r="H558" i="18"/>
  <c r="L557" i="18"/>
  <c r="J558" i="18"/>
  <c r="F558" i="18"/>
  <c r="J243" i="18"/>
  <c r="H243" i="18"/>
  <c r="G243" i="18"/>
  <c r="F243" i="18" s="1"/>
  <c r="L367" i="16"/>
  <c r="L114" i="17"/>
  <c r="L303" i="17"/>
  <c r="G12" i="17"/>
  <c r="F12" i="17" s="1"/>
  <c r="J12" i="17"/>
  <c r="H12" i="17"/>
  <c r="I115" i="17"/>
  <c r="G115" i="17"/>
  <c r="F115" i="17" s="1"/>
  <c r="J115" i="17"/>
  <c r="H115" i="17"/>
  <c r="I304" i="17"/>
  <c r="G304" i="17"/>
  <c r="F304" i="17" s="1"/>
  <c r="J304" i="17"/>
  <c r="H304" i="17"/>
  <c r="J367" i="17"/>
  <c r="H367" i="17"/>
  <c r="I367" i="17"/>
  <c r="G367" i="17"/>
  <c r="F367" i="17" s="1"/>
  <c r="J52" i="17"/>
  <c r="H52" i="17"/>
  <c r="I52" i="17"/>
  <c r="G52" i="17"/>
  <c r="F52" i="17" s="1"/>
  <c r="I430" i="17"/>
  <c r="G430" i="17"/>
  <c r="F430" i="17" s="1"/>
  <c r="J430" i="17"/>
  <c r="H430" i="17"/>
  <c r="L429" i="17"/>
  <c r="L366" i="17"/>
  <c r="L51" i="17"/>
  <c r="K493" i="17"/>
  <c r="F493" i="17"/>
  <c r="D619" i="17"/>
  <c r="E557" i="17"/>
  <c r="E558" i="17" s="1"/>
  <c r="E559" i="17" s="1"/>
  <c r="E560" i="17" s="1"/>
  <c r="E561" i="17" s="1"/>
  <c r="E562" i="17" s="1"/>
  <c r="E563" i="17" s="1"/>
  <c r="E564" i="17" s="1"/>
  <c r="E565" i="17" s="1"/>
  <c r="E566" i="17" s="1"/>
  <c r="E567" i="17" s="1"/>
  <c r="E568" i="17" s="1"/>
  <c r="E569" i="17" s="1"/>
  <c r="E570" i="17" s="1"/>
  <c r="E571" i="17" s="1"/>
  <c r="E572" i="17" s="1"/>
  <c r="E573" i="17" s="1"/>
  <c r="E574" i="17" s="1"/>
  <c r="E575" i="17" s="1"/>
  <c r="E576" i="17" s="1"/>
  <c r="E577" i="17" s="1"/>
  <c r="E578" i="17" s="1"/>
  <c r="E579" i="17" s="1"/>
  <c r="E580" i="17" s="1"/>
  <c r="E581" i="17" s="1"/>
  <c r="E582" i="17" s="1"/>
  <c r="E583" i="17" s="1"/>
  <c r="E584" i="17" s="1"/>
  <c r="E585" i="17" s="1"/>
  <c r="E586" i="17" s="1"/>
  <c r="E587" i="17" s="1"/>
  <c r="E588" i="17" s="1"/>
  <c r="E589" i="17" s="1"/>
  <c r="E590" i="17" s="1"/>
  <c r="E591" i="17" s="1"/>
  <c r="E592" i="17" s="1"/>
  <c r="E593" i="17" s="1"/>
  <c r="E594" i="17" s="1"/>
  <c r="E595" i="17" s="1"/>
  <c r="E596" i="17" s="1"/>
  <c r="E597" i="17" s="1"/>
  <c r="E598" i="17" s="1"/>
  <c r="E599" i="17" s="1"/>
  <c r="E600" i="17" s="1"/>
  <c r="E601" i="17" s="1"/>
  <c r="E602" i="17" s="1"/>
  <c r="E603" i="17" s="1"/>
  <c r="E604" i="17" s="1"/>
  <c r="E605" i="17" s="1"/>
  <c r="E606" i="17" s="1"/>
  <c r="E607" i="17" s="1"/>
  <c r="E608" i="17" s="1"/>
  <c r="E609" i="17" s="1"/>
  <c r="E610" i="17" s="1"/>
  <c r="E611" i="17" s="1"/>
  <c r="E612" i="17" s="1"/>
  <c r="E613" i="17" s="1"/>
  <c r="E614" i="17" s="1"/>
  <c r="E615" i="17" s="1"/>
  <c r="E616" i="17" s="1"/>
  <c r="E617" i="17" s="1"/>
  <c r="E555" i="17"/>
  <c r="L11" i="17"/>
  <c r="M11" i="17"/>
  <c r="J178" i="17"/>
  <c r="H178" i="17"/>
  <c r="I178" i="17"/>
  <c r="G178" i="17"/>
  <c r="F178" i="17" s="1"/>
  <c r="L177" i="17"/>
  <c r="J241" i="17"/>
  <c r="H241" i="17"/>
  <c r="I241" i="17"/>
  <c r="G241" i="17"/>
  <c r="F241" i="17" s="1"/>
  <c r="L240" i="17"/>
  <c r="J431" i="16"/>
  <c r="H431" i="16"/>
  <c r="I431" i="16"/>
  <c r="G431" i="16"/>
  <c r="F431" i="16" s="1"/>
  <c r="J116" i="16"/>
  <c r="I116" i="16"/>
  <c r="G116" i="16"/>
  <c r="F116" i="16" s="1"/>
  <c r="H116" i="16"/>
  <c r="J242" i="16"/>
  <c r="H242" i="16"/>
  <c r="I242" i="16"/>
  <c r="G242" i="16"/>
  <c r="F242" i="16" s="1"/>
  <c r="I368" i="16"/>
  <c r="G368" i="16"/>
  <c r="F368" i="16" s="1"/>
  <c r="J368" i="16"/>
  <c r="H368" i="16"/>
  <c r="I305" i="16"/>
  <c r="G305" i="16"/>
  <c r="F305" i="16" s="1"/>
  <c r="J305" i="16"/>
  <c r="H305" i="16"/>
  <c r="I494" i="16"/>
  <c r="G494" i="16"/>
  <c r="F494" i="16" s="1"/>
  <c r="J494" i="16"/>
  <c r="H494" i="16"/>
  <c r="L493" i="16"/>
  <c r="J53" i="16"/>
  <c r="H53" i="16"/>
  <c r="I53" i="16"/>
  <c r="G53" i="16"/>
  <c r="F53" i="16" s="1"/>
  <c r="L52" i="16"/>
  <c r="L178" i="16"/>
  <c r="L115" i="16"/>
  <c r="M12" i="16"/>
  <c r="L12" i="16"/>
  <c r="I13" i="16"/>
  <c r="G13" i="16"/>
  <c r="F13" i="16" s="1"/>
  <c r="H13" i="16"/>
  <c r="J13" i="16"/>
  <c r="L430" i="16"/>
  <c r="K557" i="16"/>
  <c r="F557" i="16"/>
  <c r="D683" i="16"/>
  <c r="E621" i="16"/>
  <c r="E622" i="16" s="1"/>
  <c r="E623" i="16" s="1"/>
  <c r="E624" i="16" s="1"/>
  <c r="E625" i="16" s="1"/>
  <c r="E626" i="16" s="1"/>
  <c r="E627" i="16" s="1"/>
  <c r="E628" i="16" s="1"/>
  <c r="E629" i="16" s="1"/>
  <c r="E630" i="16" s="1"/>
  <c r="E631" i="16" s="1"/>
  <c r="E632" i="16" s="1"/>
  <c r="E633" i="16" s="1"/>
  <c r="E634" i="16" s="1"/>
  <c r="E635" i="16" s="1"/>
  <c r="E636" i="16" s="1"/>
  <c r="E637" i="16" s="1"/>
  <c r="E638" i="16" s="1"/>
  <c r="E639" i="16" s="1"/>
  <c r="E640" i="16" s="1"/>
  <c r="E641" i="16" s="1"/>
  <c r="E642" i="16" s="1"/>
  <c r="E643" i="16" s="1"/>
  <c r="E644" i="16" s="1"/>
  <c r="E645" i="16" s="1"/>
  <c r="E646" i="16" s="1"/>
  <c r="E647" i="16" s="1"/>
  <c r="E648" i="16" s="1"/>
  <c r="E649" i="16" s="1"/>
  <c r="E650" i="16" s="1"/>
  <c r="E651" i="16" s="1"/>
  <c r="E652" i="16" s="1"/>
  <c r="E653" i="16" s="1"/>
  <c r="E654" i="16" s="1"/>
  <c r="E655" i="16" s="1"/>
  <c r="E656" i="16" s="1"/>
  <c r="E657" i="16" s="1"/>
  <c r="E658" i="16" s="1"/>
  <c r="E659" i="16" s="1"/>
  <c r="E660" i="16" s="1"/>
  <c r="E661" i="16" s="1"/>
  <c r="E662" i="16" s="1"/>
  <c r="E663" i="16" s="1"/>
  <c r="E664" i="16" s="1"/>
  <c r="E665" i="16" s="1"/>
  <c r="E666" i="16" s="1"/>
  <c r="E667" i="16" s="1"/>
  <c r="E668" i="16" s="1"/>
  <c r="E669" i="16" s="1"/>
  <c r="E670" i="16" s="1"/>
  <c r="E671" i="16" s="1"/>
  <c r="E672" i="16" s="1"/>
  <c r="E673" i="16" s="1"/>
  <c r="E674" i="16" s="1"/>
  <c r="E675" i="16" s="1"/>
  <c r="E676" i="16" s="1"/>
  <c r="E677" i="16" s="1"/>
  <c r="E678" i="16" s="1"/>
  <c r="E679" i="16" s="1"/>
  <c r="E680" i="16" s="1"/>
  <c r="E681" i="16" s="1"/>
  <c r="E619" i="16"/>
  <c r="I179" i="16"/>
  <c r="J179" i="16"/>
  <c r="H179" i="16"/>
  <c r="G179" i="16"/>
  <c r="F179" i="16" s="1"/>
  <c r="L304" i="16"/>
  <c r="L241" i="16"/>
  <c r="H4" i="11"/>
  <c r="G244" i="18" l="1"/>
  <c r="F244" i="18" s="1"/>
  <c r="H244" i="18"/>
  <c r="J244" i="18"/>
  <c r="J307" i="18"/>
  <c r="H307" i="18"/>
  <c r="G307" i="18"/>
  <c r="F307" i="18" s="1"/>
  <c r="G118" i="18"/>
  <c r="F118" i="18" s="1"/>
  <c r="J118" i="18"/>
  <c r="H118" i="18"/>
  <c r="G370" i="18"/>
  <c r="F370" i="18" s="1"/>
  <c r="J370" i="18"/>
  <c r="H370" i="18"/>
  <c r="I15" i="18"/>
  <c r="G15" i="18"/>
  <c r="H15" i="18"/>
  <c r="F15" i="18"/>
  <c r="J15" i="18"/>
  <c r="G496" i="18"/>
  <c r="F496" i="18" s="1"/>
  <c r="H496" i="18"/>
  <c r="J496" i="18"/>
  <c r="G622" i="18"/>
  <c r="F622" i="18" s="1"/>
  <c r="J622" i="18"/>
  <c r="H622" i="18"/>
  <c r="L621" i="18"/>
  <c r="J433" i="18"/>
  <c r="H433" i="18"/>
  <c r="G433" i="18"/>
  <c r="F433" i="18" s="1"/>
  <c r="J55" i="18"/>
  <c r="H55" i="18"/>
  <c r="G55" i="18"/>
  <c r="F55" i="18" s="1"/>
  <c r="J559" i="18"/>
  <c r="H559" i="18"/>
  <c r="G559" i="18"/>
  <c r="F559" i="18" s="1"/>
  <c r="F685" i="18"/>
  <c r="E749" i="18"/>
  <c r="E750" i="18" s="1"/>
  <c r="E751" i="18" s="1"/>
  <c r="E752" i="18" s="1"/>
  <c r="E753" i="18" s="1"/>
  <c r="E754" i="18" s="1"/>
  <c r="E755" i="18" s="1"/>
  <c r="E756" i="18" s="1"/>
  <c r="E757" i="18" s="1"/>
  <c r="E758" i="18" s="1"/>
  <c r="E759" i="18" s="1"/>
  <c r="E760" i="18" s="1"/>
  <c r="E761" i="18" s="1"/>
  <c r="E762" i="18" s="1"/>
  <c r="E763" i="18" s="1"/>
  <c r="E764" i="18" s="1"/>
  <c r="E765" i="18" s="1"/>
  <c r="E766" i="18" s="1"/>
  <c r="E767" i="18" s="1"/>
  <c r="E768" i="18" s="1"/>
  <c r="E769" i="18" s="1"/>
  <c r="E770" i="18" s="1"/>
  <c r="E771" i="18" s="1"/>
  <c r="E772" i="18" s="1"/>
  <c r="E773" i="18" s="1"/>
  <c r="E774" i="18" s="1"/>
  <c r="E775" i="18" s="1"/>
  <c r="E776" i="18" s="1"/>
  <c r="E777" i="18" s="1"/>
  <c r="E778" i="18" s="1"/>
  <c r="E779" i="18" s="1"/>
  <c r="E780" i="18" s="1"/>
  <c r="E781" i="18" s="1"/>
  <c r="E782" i="18" s="1"/>
  <c r="E783" i="18" s="1"/>
  <c r="E784" i="18" s="1"/>
  <c r="E785" i="18" s="1"/>
  <c r="E786" i="18" s="1"/>
  <c r="E787" i="18" s="1"/>
  <c r="E788" i="18" s="1"/>
  <c r="E789" i="18" s="1"/>
  <c r="E790" i="18" s="1"/>
  <c r="E791" i="18" s="1"/>
  <c r="E792" i="18" s="1"/>
  <c r="E793" i="18" s="1"/>
  <c r="E794" i="18" s="1"/>
  <c r="E795" i="18" s="1"/>
  <c r="E796" i="18" s="1"/>
  <c r="E797" i="18" s="1"/>
  <c r="E798" i="18" s="1"/>
  <c r="E799" i="18" s="1"/>
  <c r="E800" i="18" s="1"/>
  <c r="E801" i="18" s="1"/>
  <c r="E802" i="18" s="1"/>
  <c r="E803" i="18" s="1"/>
  <c r="E804" i="18" s="1"/>
  <c r="E805" i="18" s="1"/>
  <c r="E806" i="18" s="1"/>
  <c r="E807" i="18" s="1"/>
  <c r="E808" i="18" s="1"/>
  <c r="E809" i="18" s="1"/>
  <c r="D811" i="18"/>
  <c r="E747" i="18"/>
  <c r="K749" i="18" s="1"/>
  <c r="J181" i="18"/>
  <c r="H181" i="18"/>
  <c r="G181" i="18"/>
  <c r="F181" i="18" s="1"/>
  <c r="M14" i="18"/>
  <c r="L14" i="18"/>
  <c r="L52" i="17"/>
  <c r="L242" i="16"/>
  <c r="L431" i="16"/>
  <c r="I242" i="17"/>
  <c r="G242" i="17"/>
  <c r="F242" i="17" s="1"/>
  <c r="J242" i="17"/>
  <c r="H242" i="17"/>
  <c r="I53" i="17"/>
  <c r="G53" i="17"/>
  <c r="F53" i="17" s="1"/>
  <c r="J53" i="17"/>
  <c r="H53" i="17"/>
  <c r="I368" i="17"/>
  <c r="G368" i="17"/>
  <c r="F368" i="17" s="1"/>
  <c r="J368" i="17"/>
  <c r="H368" i="17"/>
  <c r="J305" i="17"/>
  <c r="H305" i="17"/>
  <c r="I305" i="17"/>
  <c r="G305" i="17"/>
  <c r="F305" i="17" s="1"/>
  <c r="I179" i="17"/>
  <c r="G179" i="17"/>
  <c r="F179" i="17" s="1"/>
  <c r="J179" i="17"/>
  <c r="H179" i="17"/>
  <c r="J13" i="17"/>
  <c r="H13" i="17"/>
  <c r="G13" i="17"/>
  <c r="F13" i="17" s="1"/>
  <c r="I494" i="17"/>
  <c r="G494" i="17"/>
  <c r="F494" i="17" s="1"/>
  <c r="J494" i="17"/>
  <c r="H494" i="17"/>
  <c r="L493" i="17"/>
  <c r="L367" i="17"/>
  <c r="L304" i="17"/>
  <c r="L241" i="17"/>
  <c r="L178" i="17"/>
  <c r="K557" i="17"/>
  <c r="F557" i="17"/>
  <c r="D683" i="17"/>
  <c r="E621" i="17"/>
  <c r="E622" i="17" s="1"/>
  <c r="E623" i="17" s="1"/>
  <c r="E624" i="17" s="1"/>
  <c r="E625" i="17" s="1"/>
  <c r="E626" i="17" s="1"/>
  <c r="E627" i="17" s="1"/>
  <c r="E628" i="17" s="1"/>
  <c r="E629" i="17" s="1"/>
  <c r="E630" i="17" s="1"/>
  <c r="E631" i="17" s="1"/>
  <c r="E632" i="17" s="1"/>
  <c r="E633" i="17" s="1"/>
  <c r="E634" i="17" s="1"/>
  <c r="E635" i="17" s="1"/>
  <c r="E636" i="17" s="1"/>
  <c r="E637" i="17" s="1"/>
  <c r="E638" i="17" s="1"/>
  <c r="E639" i="17" s="1"/>
  <c r="E640" i="17" s="1"/>
  <c r="E641" i="17" s="1"/>
  <c r="E642" i="17" s="1"/>
  <c r="E643" i="17" s="1"/>
  <c r="E644" i="17" s="1"/>
  <c r="E645" i="17" s="1"/>
  <c r="E646" i="17" s="1"/>
  <c r="E647" i="17" s="1"/>
  <c r="E648" i="17" s="1"/>
  <c r="E649" i="17" s="1"/>
  <c r="E650" i="17" s="1"/>
  <c r="E651" i="17" s="1"/>
  <c r="E652" i="17" s="1"/>
  <c r="E653" i="17" s="1"/>
  <c r="E654" i="17" s="1"/>
  <c r="E655" i="17" s="1"/>
  <c r="E656" i="17" s="1"/>
  <c r="E657" i="17" s="1"/>
  <c r="E658" i="17" s="1"/>
  <c r="E659" i="17" s="1"/>
  <c r="E660" i="17" s="1"/>
  <c r="E661" i="17" s="1"/>
  <c r="E662" i="17" s="1"/>
  <c r="E663" i="17" s="1"/>
  <c r="E664" i="17" s="1"/>
  <c r="E665" i="17" s="1"/>
  <c r="E666" i="17" s="1"/>
  <c r="E667" i="17" s="1"/>
  <c r="E668" i="17" s="1"/>
  <c r="E669" i="17" s="1"/>
  <c r="E670" i="17" s="1"/>
  <c r="E671" i="17" s="1"/>
  <c r="E672" i="17" s="1"/>
  <c r="E673" i="17" s="1"/>
  <c r="E674" i="17" s="1"/>
  <c r="E675" i="17" s="1"/>
  <c r="E676" i="17" s="1"/>
  <c r="E677" i="17" s="1"/>
  <c r="E678" i="17" s="1"/>
  <c r="E679" i="17" s="1"/>
  <c r="E680" i="17" s="1"/>
  <c r="E681" i="17" s="1"/>
  <c r="E619" i="17"/>
  <c r="J431" i="17"/>
  <c r="H431" i="17"/>
  <c r="I431" i="17"/>
  <c r="G431" i="17"/>
  <c r="F431" i="17" s="1"/>
  <c r="L430" i="17"/>
  <c r="J116" i="17"/>
  <c r="H116" i="17"/>
  <c r="I116" i="17"/>
  <c r="G116" i="17"/>
  <c r="F116" i="17" s="1"/>
  <c r="L115" i="17"/>
  <c r="M12" i="17"/>
  <c r="L12" i="17"/>
  <c r="J180" i="16"/>
  <c r="I180" i="16"/>
  <c r="G180" i="16"/>
  <c r="F180" i="16" s="1"/>
  <c r="H180" i="16"/>
  <c r="I14" i="16"/>
  <c r="G14" i="16"/>
  <c r="H14" i="16"/>
  <c r="J14" i="16"/>
  <c r="F14" i="16"/>
  <c r="I243" i="16"/>
  <c r="G243" i="16"/>
  <c r="F243" i="16" s="1"/>
  <c r="J243" i="16"/>
  <c r="H243" i="16"/>
  <c r="I432" i="16"/>
  <c r="G432" i="16"/>
  <c r="F432" i="16" s="1"/>
  <c r="J432" i="16"/>
  <c r="H432" i="16"/>
  <c r="I54" i="16"/>
  <c r="G54" i="16"/>
  <c r="F54" i="16" s="1"/>
  <c r="J54" i="16"/>
  <c r="H54" i="16"/>
  <c r="J306" i="16"/>
  <c r="H306" i="16"/>
  <c r="I306" i="16"/>
  <c r="G306" i="16"/>
  <c r="F306" i="16" s="1"/>
  <c r="I117" i="16"/>
  <c r="J117" i="16"/>
  <c r="H117" i="16"/>
  <c r="G117" i="16"/>
  <c r="F117" i="16" s="1"/>
  <c r="L179" i="16"/>
  <c r="I558" i="16"/>
  <c r="G558" i="16"/>
  <c r="F558" i="16" s="1"/>
  <c r="J558" i="16"/>
  <c r="H558" i="16"/>
  <c r="L557" i="16"/>
  <c r="J495" i="16"/>
  <c r="H495" i="16"/>
  <c r="I495" i="16"/>
  <c r="G495" i="16"/>
  <c r="F495" i="16" s="1"/>
  <c r="L494" i="16"/>
  <c r="J369" i="16"/>
  <c r="H369" i="16"/>
  <c r="I369" i="16"/>
  <c r="G369" i="16"/>
  <c r="F369" i="16" s="1"/>
  <c r="L368" i="16"/>
  <c r="L116" i="16"/>
  <c r="K621" i="16"/>
  <c r="F621" i="16"/>
  <c r="E683" i="16"/>
  <c r="D747" i="16"/>
  <c r="E685" i="16"/>
  <c r="E686" i="16" s="1"/>
  <c r="E687" i="16" s="1"/>
  <c r="E688" i="16" s="1"/>
  <c r="E689" i="16" s="1"/>
  <c r="E690" i="16" s="1"/>
  <c r="E691" i="16" s="1"/>
  <c r="E692" i="16" s="1"/>
  <c r="E693" i="16" s="1"/>
  <c r="E694" i="16" s="1"/>
  <c r="E695" i="16" s="1"/>
  <c r="E696" i="16" s="1"/>
  <c r="E697" i="16" s="1"/>
  <c r="E698" i="16" s="1"/>
  <c r="E699" i="16" s="1"/>
  <c r="E700" i="16" s="1"/>
  <c r="E701" i="16" s="1"/>
  <c r="E702" i="16" s="1"/>
  <c r="E703" i="16" s="1"/>
  <c r="E704" i="16" s="1"/>
  <c r="E705" i="16" s="1"/>
  <c r="E706" i="16" s="1"/>
  <c r="E707" i="16" s="1"/>
  <c r="E708" i="16" s="1"/>
  <c r="E709" i="16" s="1"/>
  <c r="E710" i="16" s="1"/>
  <c r="E711" i="16" s="1"/>
  <c r="E712" i="16" s="1"/>
  <c r="E713" i="16" s="1"/>
  <c r="E714" i="16" s="1"/>
  <c r="E715" i="16" s="1"/>
  <c r="E716" i="16" s="1"/>
  <c r="E717" i="16" s="1"/>
  <c r="E718" i="16" s="1"/>
  <c r="E719" i="16" s="1"/>
  <c r="E720" i="16" s="1"/>
  <c r="E721" i="16" s="1"/>
  <c r="E722" i="16" s="1"/>
  <c r="E723" i="16" s="1"/>
  <c r="E724" i="16" s="1"/>
  <c r="E725" i="16" s="1"/>
  <c r="E726" i="16" s="1"/>
  <c r="E727" i="16" s="1"/>
  <c r="E728" i="16" s="1"/>
  <c r="E729" i="16" s="1"/>
  <c r="E730" i="16" s="1"/>
  <c r="E731" i="16" s="1"/>
  <c r="E732" i="16" s="1"/>
  <c r="E733" i="16" s="1"/>
  <c r="E734" i="16" s="1"/>
  <c r="E735" i="16" s="1"/>
  <c r="E736" i="16" s="1"/>
  <c r="E737" i="16" s="1"/>
  <c r="E738" i="16" s="1"/>
  <c r="E739" i="16" s="1"/>
  <c r="E740" i="16" s="1"/>
  <c r="E741" i="16" s="1"/>
  <c r="E742" i="16" s="1"/>
  <c r="E743" i="16" s="1"/>
  <c r="E744" i="16" s="1"/>
  <c r="E745" i="16" s="1"/>
  <c r="L13" i="16"/>
  <c r="M13" i="16"/>
  <c r="L53" i="16"/>
  <c r="L305" i="16"/>
  <c r="N4" i="11"/>
  <c r="M5" i="11" s="1"/>
  <c r="G182" i="18" l="1"/>
  <c r="F182" i="18" s="1"/>
  <c r="H182" i="18"/>
  <c r="J182" i="18"/>
  <c r="G560" i="18"/>
  <c r="F560" i="18" s="1"/>
  <c r="J560" i="18"/>
  <c r="H560" i="18"/>
  <c r="G434" i="18"/>
  <c r="F434" i="18" s="1"/>
  <c r="H434" i="18"/>
  <c r="J434" i="18"/>
  <c r="G56" i="18"/>
  <c r="F56" i="18" s="1"/>
  <c r="J56" i="18"/>
  <c r="H56" i="18"/>
  <c r="G308" i="18"/>
  <c r="F308" i="18" s="1"/>
  <c r="J308" i="18"/>
  <c r="H308" i="18"/>
  <c r="F749" i="18"/>
  <c r="E811" i="18"/>
  <c r="K813" i="18" s="1"/>
  <c r="D875" i="18"/>
  <c r="E813" i="18"/>
  <c r="E814" i="18" s="1"/>
  <c r="E815" i="18" s="1"/>
  <c r="E816" i="18" s="1"/>
  <c r="E817" i="18" s="1"/>
  <c r="E818" i="18" s="1"/>
  <c r="E819" i="18" s="1"/>
  <c r="E820" i="18" s="1"/>
  <c r="E821" i="18" s="1"/>
  <c r="E822" i="18" s="1"/>
  <c r="E823" i="18" s="1"/>
  <c r="E824" i="18" s="1"/>
  <c r="E825" i="18" s="1"/>
  <c r="E826" i="18" s="1"/>
  <c r="E827" i="18" s="1"/>
  <c r="E828" i="18" s="1"/>
  <c r="E829" i="18" s="1"/>
  <c r="E830" i="18" s="1"/>
  <c r="E831" i="18" s="1"/>
  <c r="E832" i="18" s="1"/>
  <c r="E833" i="18" s="1"/>
  <c r="E834" i="18" s="1"/>
  <c r="E835" i="18" s="1"/>
  <c r="E836" i="18" s="1"/>
  <c r="E837" i="18" s="1"/>
  <c r="E838" i="18" s="1"/>
  <c r="E839" i="18" s="1"/>
  <c r="E840" i="18" s="1"/>
  <c r="E841" i="18" s="1"/>
  <c r="E842" i="18" s="1"/>
  <c r="E843" i="18" s="1"/>
  <c r="E844" i="18" s="1"/>
  <c r="E845" i="18" s="1"/>
  <c r="E846" i="18" s="1"/>
  <c r="E847" i="18" s="1"/>
  <c r="E848" i="18" s="1"/>
  <c r="E849" i="18" s="1"/>
  <c r="E850" i="18" s="1"/>
  <c r="E851" i="18" s="1"/>
  <c r="E852" i="18" s="1"/>
  <c r="E853" i="18" s="1"/>
  <c r="E854" i="18" s="1"/>
  <c r="E855" i="18" s="1"/>
  <c r="E856" i="18" s="1"/>
  <c r="E857" i="18" s="1"/>
  <c r="E858" i="18" s="1"/>
  <c r="E859" i="18" s="1"/>
  <c r="E860" i="18" s="1"/>
  <c r="E861" i="18" s="1"/>
  <c r="E862" i="18" s="1"/>
  <c r="E863" i="18" s="1"/>
  <c r="E864" i="18" s="1"/>
  <c r="E865" i="18" s="1"/>
  <c r="E866" i="18" s="1"/>
  <c r="E867" i="18" s="1"/>
  <c r="E868" i="18" s="1"/>
  <c r="E869" i="18" s="1"/>
  <c r="E870" i="18" s="1"/>
  <c r="E871" i="18" s="1"/>
  <c r="E872" i="18" s="1"/>
  <c r="E873" i="18" s="1"/>
  <c r="G686" i="18"/>
  <c r="F686" i="18" s="1"/>
  <c r="H686" i="18"/>
  <c r="L685" i="18"/>
  <c r="J686" i="18"/>
  <c r="J497" i="18"/>
  <c r="H497" i="18"/>
  <c r="G497" i="18"/>
  <c r="F497" i="18" s="1"/>
  <c r="J16" i="18"/>
  <c r="H16" i="18"/>
  <c r="I16" i="18"/>
  <c r="G16" i="18"/>
  <c r="F16" i="18" s="1"/>
  <c r="J119" i="18"/>
  <c r="H119" i="18"/>
  <c r="G119" i="18"/>
  <c r="F119" i="18" s="1"/>
  <c r="J245" i="18"/>
  <c r="H245" i="18"/>
  <c r="G245" i="18"/>
  <c r="F245" i="18" s="1"/>
  <c r="J623" i="18"/>
  <c r="H623" i="18"/>
  <c r="G623" i="18"/>
  <c r="F623" i="18" s="1"/>
  <c r="L15" i="18"/>
  <c r="M15" i="18"/>
  <c r="J371" i="18"/>
  <c r="H371" i="18"/>
  <c r="G371" i="18"/>
  <c r="F371" i="18" s="1"/>
  <c r="I432" i="17"/>
  <c r="G432" i="17"/>
  <c r="F432" i="17" s="1"/>
  <c r="J432" i="17"/>
  <c r="H432" i="17"/>
  <c r="J243" i="17"/>
  <c r="H243" i="17"/>
  <c r="I243" i="17"/>
  <c r="G243" i="17"/>
  <c r="F243" i="17" s="1"/>
  <c r="I117" i="17"/>
  <c r="G117" i="17"/>
  <c r="F117" i="17" s="1"/>
  <c r="J117" i="17"/>
  <c r="H117" i="17"/>
  <c r="J180" i="17"/>
  <c r="H180" i="17"/>
  <c r="I180" i="17"/>
  <c r="G180" i="17"/>
  <c r="F180" i="17" s="1"/>
  <c r="I306" i="17"/>
  <c r="G306" i="17"/>
  <c r="F306" i="17" s="1"/>
  <c r="J306" i="17"/>
  <c r="H306" i="17"/>
  <c r="J369" i="17"/>
  <c r="H369" i="17"/>
  <c r="I369" i="17"/>
  <c r="G369" i="17"/>
  <c r="F369" i="17" s="1"/>
  <c r="L495" i="16"/>
  <c r="L116" i="17"/>
  <c r="L431" i="17"/>
  <c r="K621" i="17"/>
  <c r="F621" i="17"/>
  <c r="E683" i="17"/>
  <c r="D747" i="17"/>
  <c r="E685" i="17"/>
  <c r="E686" i="17" s="1"/>
  <c r="E687" i="17" s="1"/>
  <c r="E688" i="17" s="1"/>
  <c r="E689" i="17" s="1"/>
  <c r="E690" i="17" s="1"/>
  <c r="E691" i="17" s="1"/>
  <c r="E692" i="17" s="1"/>
  <c r="E693" i="17" s="1"/>
  <c r="E694" i="17" s="1"/>
  <c r="E695" i="17" s="1"/>
  <c r="E696" i="17" s="1"/>
  <c r="E697" i="17" s="1"/>
  <c r="E698" i="17" s="1"/>
  <c r="E699" i="17" s="1"/>
  <c r="E700" i="17" s="1"/>
  <c r="E701" i="17" s="1"/>
  <c r="E702" i="17" s="1"/>
  <c r="E703" i="17" s="1"/>
  <c r="E704" i="17" s="1"/>
  <c r="E705" i="17" s="1"/>
  <c r="E706" i="17" s="1"/>
  <c r="E707" i="17" s="1"/>
  <c r="E708" i="17" s="1"/>
  <c r="E709" i="17" s="1"/>
  <c r="E710" i="17" s="1"/>
  <c r="E711" i="17" s="1"/>
  <c r="E712" i="17" s="1"/>
  <c r="E713" i="17" s="1"/>
  <c r="E714" i="17" s="1"/>
  <c r="E715" i="17" s="1"/>
  <c r="E716" i="17" s="1"/>
  <c r="E717" i="17" s="1"/>
  <c r="E718" i="17" s="1"/>
  <c r="E719" i="17" s="1"/>
  <c r="E720" i="17" s="1"/>
  <c r="E721" i="17" s="1"/>
  <c r="E722" i="17" s="1"/>
  <c r="E723" i="17" s="1"/>
  <c r="E724" i="17" s="1"/>
  <c r="E725" i="17" s="1"/>
  <c r="E726" i="17" s="1"/>
  <c r="E727" i="17" s="1"/>
  <c r="E728" i="17" s="1"/>
  <c r="E729" i="17" s="1"/>
  <c r="E730" i="17" s="1"/>
  <c r="E731" i="17" s="1"/>
  <c r="E732" i="17" s="1"/>
  <c r="E733" i="17" s="1"/>
  <c r="E734" i="17" s="1"/>
  <c r="E735" i="17" s="1"/>
  <c r="E736" i="17" s="1"/>
  <c r="E737" i="17" s="1"/>
  <c r="E738" i="17" s="1"/>
  <c r="E739" i="17" s="1"/>
  <c r="E740" i="17" s="1"/>
  <c r="E741" i="17" s="1"/>
  <c r="E742" i="17" s="1"/>
  <c r="E743" i="17" s="1"/>
  <c r="E744" i="17" s="1"/>
  <c r="E745" i="17" s="1"/>
  <c r="J495" i="17"/>
  <c r="H495" i="17"/>
  <c r="I495" i="17"/>
  <c r="G495" i="17"/>
  <c r="F495" i="17" s="1"/>
  <c r="L494" i="17"/>
  <c r="J14" i="17"/>
  <c r="H14" i="17"/>
  <c r="G14" i="17"/>
  <c r="F14" i="17" s="1"/>
  <c r="J54" i="17"/>
  <c r="H54" i="17"/>
  <c r="I54" i="17"/>
  <c r="G54" i="17"/>
  <c r="F54" i="17" s="1"/>
  <c r="L53" i="17"/>
  <c r="I558" i="17"/>
  <c r="G558" i="17"/>
  <c r="F558" i="17" s="1"/>
  <c r="J558" i="17"/>
  <c r="H558" i="17"/>
  <c r="L557" i="17"/>
  <c r="M13" i="17"/>
  <c r="L13" i="17"/>
  <c r="L179" i="17"/>
  <c r="L305" i="17"/>
  <c r="L368" i="17"/>
  <c r="L242" i="17"/>
  <c r="L369" i="16"/>
  <c r="I496" i="16"/>
  <c r="G496" i="16"/>
  <c r="F496" i="16" s="1"/>
  <c r="J496" i="16"/>
  <c r="H496" i="16"/>
  <c r="I370" i="16"/>
  <c r="G370" i="16"/>
  <c r="F370" i="16" s="1"/>
  <c r="J370" i="16"/>
  <c r="H370" i="16"/>
  <c r="J559" i="16"/>
  <c r="H559" i="16"/>
  <c r="I559" i="16"/>
  <c r="G559" i="16"/>
  <c r="F559" i="16" s="1"/>
  <c r="I307" i="16"/>
  <c r="G307" i="16"/>
  <c r="F307" i="16" s="1"/>
  <c r="J307" i="16"/>
  <c r="H307" i="16"/>
  <c r="J244" i="16"/>
  <c r="H244" i="16"/>
  <c r="I244" i="16"/>
  <c r="G244" i="16"/>
  <c r="F244" i="16" s="1"/>
  <c r="G181" i="16"/>
  <c r="F181" i="16" s="1"/>
  <c r="J181" i="16"/>
  <c r="H181" i="16"/>
  <c r="I181" i="16"/>
  <c r="F685" i="16"/>
  <c r="K685" i="16"/>
  <c r="J118" i="16"/>
  <c r="I118" i="16"/>
  <c r="G118" i="16"/>
  <c r="F118" i="16" s="1"/>
  <c r="H118" i="16"/>
  <c r="J55" i="16"/>
  <c r="H55" i="16"/>
  <c r="G55" i="16"/>
  <c r="F55" i="16" s="1"/>
  <c r="I55" i="16"/>
  <c r="J433" i="16"/>
  <c r="H433" i="16"/>
  <c r="I433" i="16"/>
  <c r="G433" i="16"/>
  <c r="F433" i="16" s="1"/>
  <c r="L432" i="16"/>
  <c r="J15" i="16"/>
  <c r="H15" i="16"/>
  <c r="I15" i="16"/>
  <c r="G15" i="16"/>
  <c r="F15" i="16" s="1"/>
  <c r="L14" i="16"/>
  <c r="M14" i="16"/>
  <c r="E747" i="16"/>
  <c r="D811" i="16"/>
  <c r="E749" i="16"/>
  <c r="E750" i="16" s="1"/>
  <c r="E751" i="16" s="1"/>
  <c r="E752" i="16" s="1"/>
  <c r="E753" i="16" s="1"/>
  <c r="E754" i="16" s="1"/>
  <c r="E755" i="16" s="1"/>
  <c r="E756" i="16" s="1"/>
  <c r="E757" i="16" s="1"/>
  <c r="E758" i="16" s="1"/>
  <c r="E759" i="16" s="1"/>
  <c r="E760" i="16" s="1"/>
  <c r="E761" i="16" s="1"/>
  <c r="E762" i="16" s="1"/>
  <c r="E763" i="16" s="1"/>
  <c r="E764" i="16" s="1"/>
  <c r="E765" i="16" s="1"/>
  <c r="E766" i="16" s="1"/>
  <c r="E767" i="16" s="1"/>
  <c r="E768" i="16" s="1"/>
  <c r="E769" i="16" s="1"/>
  <c r="E770" i="16" s="1"/>
  <c r="E771" i="16" s="1"/>
  <c r="E772" i="16" s="1"/>
  <c r="E773" i="16" s="1"/>
  <c r="E774" i="16" s="1"/>
  <c r="E775" i="16" s="1"/>
  <c r="E776" i="16" s="1"/>
  <c r="E777" i="16" s="1"/>
  <c r="E778" i="16" s="1"/>
  <c r="E779" i="16" s="1"/>
  <c r="E780" i="16" s="1"/>
  <c r="E781" i="16" s="1"/>
  <c r="E782" i="16" s="1"/>
  <c r="E783" i="16" s="1"/>
  <c r="E784" i="16" s="1"/>
  <c r="E785" i="16" s="1"/>
  <c r="E786" i="16" s="1"/>
  <c r="E787" i="16" s="1"/>
  <c r="E788" i="16" s="1"/>
  <c r="E789" i="16" s="1"/>
  <c r="E790" i="16" s="1"/>
  <c r="E791" i="16" s="1"/>
  <c r="E792" i="16" s="1"/>
  <c r="E793" i="16" s="1"/>
  <c r="E794" i="16" s="1"/>
  <c r="E795" i="16" s="1"/>
  <c r="E796" i="16" s="1"/>
  <c r="E797" i="16" s="1"/>
  <c r="E798" i="16" s="1"/>
  <c r="E799" i="16" s="1"/>
  <c r="E800" i="16" s="1"/>
  <c r="E801" i="16" s="1"/>
  <c r="E802" i="16" s="1"/>
  <c r="E803" i="16" s="1"/>
  <c r="E804" i="16" s="1"/>
  <c r="E805" i="16" s="1"/>
  <c r="E806" i="16" s="1"/>
  <c r="E807" i="16" s="1"/>
  <c r="E808" i="16" s="1"/>
  <c r="E809" i="16" s="1"/>
  <c r="I622" i="16"/>
  <c r="G622" i="16"/>
  <c r="F622" i="16" s="1"/>
  <c r="J622" i="16"/>
  <c r="H622" i="16"/>
  <c r="L621" i="16"/>
  <c r="L558" i="16"/>
  <c r="L117" i="16"/>
  <c r="L306" i="16"/>
  <c r="L54" i="16"/>
  <c r="L243" i="16"/>
  <c r="L180" i="16"/>
  <c r="I5" i="11"/>
  <c r="G246" i="18" l="1"/>
  <c r="F246" i="18" s="1"/>
  <c r="J246" i="18"/>
  <c r="H246" i="18"/>
  <c r="J183" i="18"/>
  <c r="H183" i="18"/>
  <c r="G183" i="18"/>
  <c r="F183" i="18" s="1"/>
  <c r="G120" i="18"/>
  <c r="F120" i="18" s="1"/>
  <c r="J120" i="18"/>
  <c r="H120" i="18"/>
  <c r="J17" i="18"/>
  <c r="H17" i="18"/>
  <c r="I17" i="18"/>
  <c r="G17" i="18"/>
  <c r="F17" i="18" s="1"/>
  <c r="G498" i="18"/>
  <c r="F498" i="18" s="1"/>
  <c r="J498" i="18"/>
  <c r="H498" i="18"/>
  <c r="J687" i="18"/>
  <c r="H687" i="18"/>
  <c r="G687" i="18"/>
  <c r="F687" i="18" s="1"/>
  <c r="J435" i="18"/>
  <c r="H435" i="18"/>
  <c r="G435" i="18"/>
  <c r="F435" i="18" s="1"/>
  <c r="E875" i="18"/>
  <c r="K877" i="18" s="1"/>
  <c r="E877" i="18"/>
  <c r="E878" i="18" s="1"/>
  <c r="E879" i="18" s="1"/>
  <c r="E880" i="18" s="1"/>
  <c r="E881" i="18" s="1"/>
  <c r="E882" i="18" s="1"/>
  <c r="E883" i="18" s="1"/>
  <c r="E884" i="18" s="1"/>
  <c r="E885" i="18" s="1"/>
  <c r="E886" i="18" s="1"/>
  <c r="E887" i="18" s="1"/>
  <c r="E888" i="18" s="1"/>
  <c r="E889" i="18" s="1"/>
  <c r="E890" i="18" s="1"/>
  <c r="E891" i="18" s="1"/>
  <c r="E892" i="18" s="1"/>
  <c r="E893" i="18" s="1"/>
  <c r="E894" i="18" s="1"/>
  <c r="E895" i="18" s="1"/>
  <c r="E896" i="18" s="1"/>
  <c r="E897" i="18" s="1"/>
  <c r="E898" i="18" s="1"/>
  <c r="E899" i="18" s="1"/>
  <c r="E900" i="18" s="1"/>
  <c r="E901" i="18" s="1"/>
  <c r="E902" i="18" s="1"/>
  <c r="E903" i="18" s="1"/>
  <c r="E904" i="18" s="1"/>
  <c r="E905" i="18" s="1"/>
  <c r="E906" i="18" s="1"/>
  <c r="E907" i="18" s="1"/>
  <c r="E908" i="18" s="1"/>
  <c r="E909" i="18" s="1"/>
  <c r="E910" i="18" s="1"/>
  <c r="E911" i="18" s="1"/>
  <c r="E912" i="18" s="1"/>
  <c r="E913" i="18" s="1"/>
  <c r="E914" i="18" s="1"/>
  <c r="E915" i="18" s="1"/>
  <c r="E916" i="18" s="1"/>
  <c r="E917" i="18" s="1"/>
  <c r="E918" i="18" s="1"/>
  <c r="E919" i="18" s="1"/>
  <c r="E920" i="18" s="1"/>
  <c r="E921" i="18" s="1"/>
  <c r="E922" i="18" s="1"/>
  <c r="E923" i="18" s="1"/>
  <c r="E924" i="18" s="1"/>
  <c r="E925" i="18" s="1"/>
  <c r="E926" i="18" s="1"/>
  <c r="E927" i="18" s="1"/>
  <c r="E928" i="18" s="1"/>
  <c r="E929" i="18" s="1"/>
  <c r="E930" i="18" s="1"/>
  <c r="E931" i="18" s="1"/>
  <c r="E932" i="18" s="1"/>
  <c r="E933" i="18" s="1"/>
  <c r="E934" i="18" s="1"/>
  <c r="E935" i="18" s="1"/>
  <c r="E936" i="18" s="1"/>
  <c r="E937" i="18" s="1"/>
  <c r="D939" i="18"/>
  <c r="J309" i="18"/>
  <c r="H309" i="18"/>
  <c r="G309" i="18"/>
  <c r="F309" i="18" s="1"/>
  <c r="G372" i="18"/>
  <c r="F372" i="18" s="1"/>
  <c r="H372" i="18"/>
  <c r="J372" i="18"/>
  <c r="G624" i="18"/>
  <c r="F624" i="18" s="1"/>
  <c r="H624" i="18"/>
  <c r="J624" i="18"/>
  <c r="M16" i="18"/>
  <c r="L16" i="18"/>
  <c r="F813" i="18"/>
  <c r="G750" i="18"/>
  <c r="F750" i="18" s="1"/>
  <c r="J750" i="18"/>
  <c r="H750" i="18"/>
  <c r="L749" i="18"/>
  <c r="J57" i="18"/>
  <c r="H57" i="18"/>
  <c r="G57" i="18"/>
  <c r="F57" i="18" s="1"/>
  <c r="J561" i="18"/>
  <c r="H561" i="18"/>
  <c r="G561" i="18"/>
  <c r="F561" i="18" s="1"/>
  <c r="L55" i="16"/>
  <c r="L181" i="16"/>
  <c r="L559" i="16"/>
  <c r="L54" i="17"/>
  <c r="L495" i="17"/>
  <c r="I55" i="17"/>
  <c r="G55" i="17"/>
  <c r="F55" i="17" s="1"/>
  <c r="J55" i="17"/>
  <c r="H55" i="17"/>
  <c r="I15" i="17"/>
  <c r="G15" i="17"/>
  <c r="F15" i="17" s="1"/>
  <c r="J15" i="17"/>
  <c r="H15" i="17"/>
  <c r="I496" i="17"/>
  <c r="G496" i="17"/>
  <c r="F496" i="17" s="1"/>
  <c r="J496" i="17"/>
  <c r="H496" i="17"/>
  <c r="I370" i="17"/>
  <c r="G370" i="17"/>
  <c r="F370" i="17" s="1"/>
  <c r="J370" i="17"/>
  <c r="H370" i="17"/>
  <c r="J307" i="17"/>
  <c r="H307" i="17"/>
  <c r="I307" i="17"/>
  <c r="G307" i="17"/>
  <c r="F307" i="17" s="1"/>
  <c r="I181" i="17"/>
  <c r="G181" i="17"/>
  <c r="F181" i="17" s="1"/>
  <c r="J181" i="17"/>
  <c r="H181" i="17"/>
  <c r="J118" i="17"/>
  <c r="H118" i="17"/>
  <c r="I118" i="17"/>
  <c r="G118" i="17"/>
  <c r="F118" i="17" s="1"/>
  <c r="I244" i="17"/>
  <c r="G244" i="17"/>
  <c r="F244" i="17" s="1"/>
  <c r="J244" i="17"/>
  <c r="H244" i="17"/>
  <c r="J433" i="17"/>
  <c r="H433" i="17"/>
  <c r="I433" i="17"/>
  <c r="G433" i="17"/>
  <c r="F433" i="17" s="1"/>
  <c r="J559" i="17"/>
  <c r="H559" i="17"/>
  <c r="I559" i="17"/>
  <c r="G559" i="17"/>
  <c r="F559" i="17" s="1"/>
  <c r="M14" i="17"/>
  <c r="L14" i="17"/>
  <c r="F685" i="17"/>
  <c r="K685" i="17"/>
  <c r="L558" i="17"/>
  <c r="E747" i="17"/>
  <c r="D811" i="17"/>
  <c r="E749" i="17"/>
  <c r="E750" i="17" s="1"/>
  <c r="E751" i="17" s="1"/>
  <c r="E752" i="17" s="1"/>
  <c r="E753" i="17" s="1"/>
  <c r="E754" i="17" s="1"/>
  <c r="E755" i="17" s="1"/>
  <c r="E756" i="17" s="1"/>
  <c r="E757" i="17" s="1"/>
  <c r="E758" i="17" s="1"/>
  <c r="E759" i="17" s="1"/>
  <c r="E760" i="17" s="1"/>
  <c r="E761" i="17" s="1"/>
  <c r="E762" i="17" s="1"/>
  <c r="E763" i="17" s="1"/>
  <c r="E764" i="17" s="1"/>
  <c r="E765" i="17" s="1"/>
  <c r="E766" i="17" s="1"/>
  <c r="E767" i="17" s="1"/>
  <c r="E768" i="17" s="1"/>
  <c r="E769" i="17" s="1"/>
  <c r="E770" i="17" s="1"/>
  <c r="E771" i="17" s="1"/>
  <c r="E772" i="17" s="1"/>
  <c r="E773" i="17" s="1"/>
  <c r="E774" i="17" s="1"/>
  <c r="E775" i="17" s="1"/>
  <c r="E776" i="17" s="1"/>
  <c r="E777" i="17" s="1"/>
  <c r="E778" i="17" s="1"/>
  <c r="E779" i="17" s="1"/>
  <c r="E780" i="17" s="1"/>
  <c r="E781" i="17" s="1"/>
  <c r="E782" i="17" s="1"/>
  <c r="E783" i="17" s="1"/>
  <c r="E784" i="17" s="1"/>
  <c r="E785" i="17" s="1"/>
  <c r="E786" i="17" s="1"/>
  <c r="E787" i="17" s="1"/>
  <c r="E788" i="17" s="1"/>
  <c r="E789" i="17" s="1"/>
  <c r="E790" i="17" s="1"/>
  <c r="E791" i="17" s="1"/>
  <c r="E792" i="17" s="1"/>
  <c r="E793" i="17" s="1"/>
  <c r="E794" i="17" s="1"/>
  <c r="E795" i="17" s="1"/>
  <c r="E796" i="17" s="1"/>
  <c r="E797" i="17" s="1"/>
  <c r="E798" i="17" s="1"/>
  <c r="E799" i="17" s="1"/>
  <c r="E800" i="17" s="1"/>
  <c r="E801" i="17" s="1"/>
  <c r="E802" i="17" s="1"/>
  <c r="E803" i="17" s="1"/>
  <c r="E804" i="17" s="1"/>
  <c r="E805" i="17" s="1"/>
  <c r="E806" i="17" s="1"/>
  <c r="E807" i="17" s="1"/>
  <c r="E808" i="17" s="1"/>
  <c r="E809" i="17" s="1"/>
  <c r="J622" i="17"/>
  <c r="I622" i="17"/>
  <c r="G622" i="17"/>
  <c r="F622" i="17" s="1"/>
  <c r="H622" i="17"/>
  <c r="L621" i="17"/>
  <c r="L369" i="17"/>
  <c r="L306" i="17"/>
  <c r="L180" i="17"/>
  <c r="L117" i="17"/>
  <c r="L243" i="17"/>
  <c r="L432" i="17"/>
  <c r="L433" i="16"/>
  <c r="L244" i="16"/>
  <c r="J623" i="16"/>
  <c r="H623" i="16"/>
  <c r="I623" i="16"/>
  <c r="G623" i="16"/>
  <c r="F623" i="16" s="1"/>
  <c r="I434" i="16"/>
  <c r="G434" i="16"/>
  <c r="F434" i="16" s="1"/>
  <c r="J434" i="16"/>
  <c r="H434" i="16"/>
  <c r="I245" i="16"/>
  <c r="G245" i="16"/>
  <c r="F245" i="16" s="1"/>
  <c r="J245" i="16"/>
  <c r="H245" i="16"/>
  <c r="J497" i="16"/>
  <c r="H497" i="16"/>
  <c r="I497" i="16"/>
  <c r="G497" i="16"/>
  <c r="F497" i="16" s="1"/>
  <c r="I16" i="16"/>
  <c r="G16" i="16"/>
  <c r="F16" i="16" s="1"/>
  <c r="H16" i="16"/>
  <c r="J16" i="16"/>
  <c r="H182" i="16"/>
  <c r="I182" i="16"/>
  <c r="G182" i="16"/>
  <c r="F182" i="16" s="1"/>
  <c r="J182" i="16"/>
  <c r="I560" i="16"/>
  <c r="G560" i="16"/>
  <c r="F560" i="16" s="1"/>
  <c r="J560" i="16"/>
  <c r="H560" i="16"/>
  <c r="L622" i="16"/>
  <c r="D875" i="16"/>
  <c r="E811" i="16"/>
  <c r="E813" i="16"/>
  <c r="E814" i="16" s="1"/>
  <c r="E815" i="16" s="1"/>
  <c r="E816" i="16" s="1"/>
  <c r="E817" i="16" s="1"/>
  <c r="E818" i="16" s="1"/>
  <c r="E819" i="16" s="1"/>
  <c r="E820" i="16" s="1"/>
  <c r="E821" i="16" s="1"/>
  <c r="E822" i="16" s="1"/>
  <c r="E823" i="16" s="1"/>
  <c r="E824" i="16" s="1"/>
  <c r="E825" i="16" s="1"/>
  <c r="E826" i="16" s="1"/>
  <c r="E827" i="16" s="1"/>
  <c r="E828" i="16" s="1"/>
  <c r="E829" i="16" s="1"/>
  <c r="E830" i="16" s="1"/>
  <c r="E831" i="16" s="1"/>
  <c r="E832" i="16" s="1"/>
  <c r="E833" i="16" s="1"/>
  <c r="E834" i="16" s="1"/>
  <c r="E835" i="16" s="1"/>
  <c r="E836" i="16" s="1"/>
  <c r="E837" i="16" s="1"/>
  <c r="E838" i="16" s="1"/>
  <c r="E839" i="16" s="1"/>
  <c r="E840" i="16" s="1"/>
  <c r="E841" i="16" s="1"/>
  <c r="E842" i="16" s="1"/>
  <c r="E843" i="16" s="1"/>
  <c r="E844" i="16" s="1"/>
  <c r="E845" i="16" s="1"/>
  <c r="E846" i="16" s="1"/>
  <c r="E847" i="16" s="1"/>
  <c r="E848" i="16" s="1"/>
  <c r="E849" i="16" s="1"/>
  <c r="E850" i="16" s="1"/>
  <c r="E851" i="16" s="1"/>
  <c r="E852" i="16" s="1"/>
  <c r="E853" i="16" s="1"/>
  <c r="E854" i="16" s="1"/>
  <c r="E855" i="16" s="1"/>
  <c r="E856" i="16" s="1"/>
  <c r="E857" i="16" s="1"/>
  <c r="E858" i="16" s="1"/>
  <c r="E859" i="16" s="1"/>
  <c r="E860" i="16" s="1"/>
  <c r="E861" i="16" s="1"/>
  <c r="E862" i="16" s="1"/>
  <c r="E863" i="16" s="1"/>
  <c r="E864" i="16" s="1"/>
  <c r="E865" i="16" s="1"/>
  <c r="E866" i="16" s="1"/>
  <c r="E867" i="16" s="1"/>
  <c r="E868" i="16" s="1"/>
  <c r="E869" i="16" s="1"/>
  <c r="E870" i="16" s="1"/>
  <c r="E871" i="16" s="1"/>
  <c r="E872" i="16" s="1"/>
  <c r="E873" i="16" s="1"/>
  <c r="M15" i="16"/>
  <c r="L15" i="16"/>
  <c r="I56" i="16"/>
  <c r="G56" i="16"/>
  <c r="F56" i="16" s="1"/>
  <c r="H56" i="16"/>
  <c r="J56" i="16"/>
  <c r="L118" i="16"/>
  <c r="J308" i="16"/>
  <c r="H308" i="16"/>
  <c r="I308" i="16"/>
  <c r="G308" i="16"/>
  <c r="F308" i="16" s="1"/>
  <c r="L307" i="16"/>
  <c r="J371" i="16"/>
  <c r="H371" i="16"/>
  <c r="I371" i="16"/>
  <c r="G371" i="16"/>
  <c r="F371" i="16" s="1"/>
  <c r="L370" i="16"/>
  <c r="F749" i="16"/>
  <c r="K749" i="16"/>
  <c r="G119" i="16"/>
  <c r="F119" i="16" s="1"/>
  <c r="J119" i="16"/>
  <c r="H119" i="16"/>
  <c r="I119" i="16"/>
  <c r="J686" i="16"/>
  <c r="H686" i="16"/>
  <c r="L685" i="16"/>
  <c r="G686" i="16"/>
  <c r="F686" i="16" s="1"/>
  <c r="I686" i="16"/>
  <c r="L496" i="16"/>
  <c r="H5" i="11"/>
  <c r="G562" i="18" l="1"/>
  <c r="F562" i="18" s="1"/>
  <c r="H562" i="18"/>
  <c r="J562" i="18"/>
  <c r="G58" i="18"/>
  <c r="F58" i="18" s="1"/>
  <c r="J58" i="18"/>
  <c r="H58" i="18"/>
  <c r="I18" i="18"/>
  <c r="G18" i="18"/>
  <c r="H18" i="18"/>
  <c r="F18" i="18"/>
  <c r="J18" i="18"/>
  <c r="G436" i="18"/>
  <c r="F436" i="18" s="1"/>
  <c r="J436" i="18"/>
  <c r="H436" i="18"/>
  <c r="G688" i="18"/>
  <c r="F688" i="18" s="1"/>
  <c r="J688" i="18"/>
  <c r="H688" i="18"/>
  <c r="G184" i="18"/>
  <c r="F184" i="18" s="1"/>
  <c r="J184" i="18"/>
  <c r="H184" i="18"/>
  <c r="J751" i="18"/>
  <c r="H751" i="18"/>
  <c r="G751" i="18"/>
  <c r="F751" i="18" s="1"/>
  <c r="E939" i="18"/>
  <c r="K941" i="18" s="1"/>
  <c r="D1003" i="18"/>
  <c r="E941" i="18"/>
  <c r="E942" i="18" s="1"/>
  <c r="E943" i="18" s="1"/>
  <c r="E944" i="18" s="1"/>
  <c r="E945" i="18" s="1"/>
  <c r="E946" i="18" s="1"/>
  <c r="E947" i="18" s="1"/>
  <c r="E948" i="18" s="1"/>
  <c r="E949" i="18" s="1"/>
  <c r="E950" i="18" s="1"/>
  <c r="E951" i="18" s="1"/>
  <c r="E952" i="18" s="1"/>
  <c r="E953" i="18" s="1"/>
  <c r="E954" i="18" s="1"/>
  <c r="E955" i="18" s="1"/>
  <c r="E956" i="18" s="1"/>
  <c r="E957" i="18" s="1"/>
  <c r="E958" i="18" s="1"/>
  <c r="E959" i="18" s="1"/>
  <c r="E960" i="18" s="1"/>
  <c r="E961" i="18" s="1"/>
  <c r="E962" i="18" s="1"/>
  <c r="E963" i="18" s="1"/>
  <c r="E964" i="18" s="1"/>
  <c r="E965" i="18" s="1"/>
  <c r="E966" i="18" s="1"/>
  <c r="E967" i="18" s="1"/>
  <c r="E968" i="18" s="1"/>
  <c r="E969" i="18" s="1"/>
  <c r="E970" i="18" s="1"/>
  <c r="E971" i="18" s="1"/>
  <c r="E972" i="18" s="1"/>
  <c r="E973" i="18" s="1"/>
  <c r="E974" i="18" s="1"/>
  <c r="E975" i="18" s="1"/>
  <c r="E976" i="18" s="1"/>
  <c r="E977" i="18" s="1"/>
  <c r="E978" i="18" s="1"/>
  <c r="E979" i="18" s="1"/>
  <c r="E980" i="18" s="1"/>
  <c r="E981" i="18" s="1"/>
  <c r="E982" i="18" s="1"/>
  <c r="E983" i="18" s="1"/>
  <c r="E984" i="18" s="1"/>
  <c r="E985" i="18" s="1"/>
  <c r="E986" i="18" s="1"/>
  <c r="E987" i="18" s="1"/>
  <c r="E988" i="18" s="1"/>
  <c r="E989" i="18" s="1"/>
  <c r="E990" i="18" s="1"/>
  <c r="E991" i="18" s="1"/>
  <c r="E992" i="18" s="1"/>
  <c r="E993" i="18" s="1"/>
  <c r="E994" i="18" s="1"/>
  <c r="E995" i="18" s="1"/>
  <c r="E996" i="18" s="1"/>
  <c r="E997" i="18" s="1"/>
  <c r="E998" i="18" s="1"/>
  <c r="E999" i="18" s="1"/>
  <c r="E1000" i="18" s="1"/>
  <c r="E1001" i="18" s="1"/>
  <c r="F877" i="18"/>
  <c r="J499" i="18"/>
  <c r="H499" i="18"/>
  <c r="G499" i="18"/>
  <c r="F499" i="18" s="1"/>
  <c r="J121" i="18"/>
  <c r="H121" i="18"/>
  <c r="G121" i="18"/>
  <c r="F121" i="18" s="1"/>
  <c r="J247" i="18"/>
  <c r="H247" i="18"/>
  <c r="G247" i="18"/>
  <c r="F247" i="18" s="1"/>
  <c r="J814" i="18"/>
  <c r="H814" i="18"/>
  <c r="L813" i="18"/>
  <c r="G814" i="18"/>
  <c r="F814" i="18" s="1"/>
  <c r="J625" i="18"/>
  <c r="H625" i="18"/>
  <c r="G625" i="18"/>
  <c r="F625" i="18" s="1"/>
  <c r="J373" i="18"/>
  <c r="H373" i="18"/>
  <c r="G373" i="18"/>
  <c r="F373" i="18" s="1"/>
  <c r="G310" i="18"/>
  <c r="F310" i="18" s="1"/>
  <c r="H310" i="18"/>
  <c r="J310" i="18"/>
  <c r="M17" i="18"/>
  <c r="L17" i="18"/>
  <c r="L307" i="17"/>
  <c r="L433" i="17"/>
  <c r="L118" i="17"/>
  <c r="L371" i="16"/>
  <c r="I560" i="17"/>
  <c r="G560" i="17"/>
  <c r="F560" i="17" s="1"/>
  <c r="J560" i="17"/>
  <c r="H560" i="17"/>
  <c r="I434" i="17"/>
  <c r="G434" i="17"/>
  <c r="F434" i="17" s="1"/>
  <c r="J434" i="17"/>
  <c r="H434" i="17"/>
  <c r="I308" i="17"/>
  <c r="G308" i="17"/>
  <c r="F308" i="17" s="1"/>
  <c r="J308" i="17"/>
  <c r="H308" i="17"/>
  <c r="J56" i="17"/>
  <c r="H56" i="17"/>
  <c r="I56" i="17"/>
  <c r="G56" i="17"/>
  <c r="F56" i="17" s="1"/>
  <c r="I119" i="17"/>
  <c r="G119" i="17"/>
  <c r="F119" i="17" s="1"/>
  <c r="J119" i="17"/>
  <c r="H119" i="17"/>
  <c r="J497" i="17"/>
  <c r="H497" i="17"/>
  <c r="I497" i="17"/>
  <c r="G497" i="17"/>
  <c r="F497" i="17" s="1"/>
  <c r="L622" i="17"/>
  <c r="F749" i="17"/>
  <c r="K749" i="17"/>
  <c r="J245" i="17"/>
  <c r="H245" i="17"/>
  <c r="I245" i="17"/>
  <c r="G245" i="17"/>
  <c r="F245" i="17" s="1"/>
  <c r="L244" i="17"/>
  <c r="J182" i="17"/>
  <c r="H182" i="17"/>
  <c r="I182" i="17"/>
  <c r="G182" i="17"/>
  <c r="F182" i="17" s="1"/>
  <c r="L181" i="17"/>
  <c r="J371" i="17"/>
  <c r="H371" i="17"/>
  <c r="I371" i="17"/>
  <c r="G371" i="17"/>
  <c r="F371" i="17" s="1"/>
  <c r="L370" i="17"/>
  <c r="J16" i="17"/>
  <c r="H16" i="17"/>
  <c r="I16" i="17"/>
  <c r="G16" i="17"/>
  <c r="F16" i="17" s="1"/>
  <c r="L15" i="17"/>
  <c r="M15" i="17"/>
  <c r="I623" i="17"/>
  <c r="G623" i="17"/>
  <c r="F623" i="17" s="1"/>
  <c r="J623" i="17"/>
  <c r="H623" i="17"/>
  <c r="D875" i="17"/>
  <c r="E811" i="17"/>
  <c r="E813" i="17"/>
  <c r="E814" i="17" s="1"/>
  <c r="E815" i="17" s="1"/>
  <c r="E816" i="17" s="1"/>
  <c r="E817" i="17" s="1"/>
  <c r="E818" i="17" s="1"/>
  <c r="E819" i="17" s="1"/>
  <c r="E820" i="17" s="1"/>
  <c r="E821" i="17" s="1"/>
  <c r="E822" i="17" s="1"/>
  <c r="E823" i="17" s="1"/>
  <c r="E824" i="17" s="1"/>
  <c r="E825" i="17" s="1"/>
  <c r="E826" i="17" s="1"/>
  <c r="E827" i="17" s="1"/>
  <c r="E828" i="17" s="1"/>
  <c r="E829" i="17" s="1"/>
  <c r="E830" i="17" s="1"/>
  <c r="E831" i="17" s="1"/>
  <c r="E832" i="17" s="1"/>
  <c r="E833" i="17" s="1"/>
  <c r="E834" i="17" s="1"/>
  <c r="E835" i="17" s="1"/>
  <c r="E836" i="17" s="1"/>
  <c r="E837" i="17" s="1"/>
  <c r="E838" i="17" s="1"/>
  <c r="E839" i="17" s="1"/>
  <c r="E840" i="17" s="1"/>
  <c r="E841" i="17" s="1"/>
  <c r="E842" i="17" s="1"/>
  <c r="E843" i="17" s="1"/>
  <c r="E844" i="17" s="1"/>
  <c r="E845" i="17" s="1"/>
  <c r="E846" i="17" s="1"/>
  <c r="E847" i="17" s="1"/>
  <c r="E848" i="17" s="1"/>
  <c r="E849" i="17" s="1"/>
  <c r="E850" i="17" s="1"/>
  <c r="E851" i="17" s="1"/>
  <c r="E852" i="17" s="1"/>
  <c r="E853" i="17" s="1"/>
  <c r="E854" i="17" s="1"/>
  <c r="E855" i="17" s="1"/>
  <c r="E856" i="17" s="1"/>
  <c r="E857" i="17" s="1"/>
  <c r="E858" i="17" s="1"/>
  <c r="E859" i="17" s="1"/>
  <c r="E860" i="17" s="1"/>
  <c r="E861" i="17" s="1"/>
  <c r="E862" i="17" s="1"/>
  <c r="E863" i="17" s="1"/>
  <c r="E864" i="17" s="1"/>
  <c r="E865" i="17" s="1"/>
  <c r="E866" i="17" s="1"/>
  <c r="E867" i="17" s="1"/>
  <c r="E868" i="17" s="1"/>
  <c r="E869" i="17" s="1"/>
  <c r="E870" i="17" s="1"/>
  <c r="E871" i="17" s="1"/>
  <c r="E872" i="17" s="1"/>
  <c r="E873" i="17" s="1"/>
  <c r="J686" i="17"/>
  <c r="H686" i="17"/>
  <c r="L685" i="17"/>
  <c r="I686" i="17"/>
  <c r="G686" i="17"/>
  <c r="F686" i="17" s="1"/>
  <c r="L559" i="17"/>
  <c r="L496" i="17"/>
  <c r="L55" i="17"/>
  <c r="L308" i="16"/>
  <c r="L497" i="16"/>
  <c r="I687" i="16"/>
  <c r="G687" i="16"/>
  <c r="F687" i="16" s="1"/>
  <c r="H687" i="16"/>
  <c r="J687" i="16"/>
  <c r="J57" i="16"/>
  <c r="H57" i="16"/>
  <c r="I57" i="16"/>
  <c r="G57" i="16"/>
  <c r="F57" i="16" s="1"/>
  <c r="J435" i="16"/>
  <c r="H435" i="16"/>
  <c r="I435" i="16"/>
  <c r="G435" i="16"/>
  <c r="F435" i="16" s="1"/>
  <c r="I624" i="16"/>
  <c r="G624" i="16"/>
  <c r="F624" i="16" s="1"/>
  <c r="J624" i="16"/>
  <c r="H624" i="16"/>
  <c r="I372" i="16"/>
  <c r="G372" i="16"/>
  <c r="F372" i="16" s="1"/>
  <c r="J372" i="16"/>
  <c r="H372" i="16"/>
  <c r="I309" i="16"/>
  <c r="G309" i="16"/>
  <c r="F309" i="16" s="1"/>
  <c r="J309" i="16"/>
  <c r="H309" i="16"/>
  <c r="I498" i="16"/>
  <c r="G498" i="16"/>
  <c r="F498" i="16" s="1"/>
  <c r="J498" i="16"/>
  <c r="H498" i="16"/>
  <c r="H120" i="16"/>
  <c r="I120" i="16"/>
  <c r="G120" i="16"/>
  <c r="F120" i="16" s="1"/>
  <c r="J120" i="16"/>
  <c r="L686" i="16"/>
  <c r="L119" i="16"/>
  <c r="J750" i="16"/>
  <c r="H750" i="16"/>
  <c r="L749" i="16"/>
  <c r="I750" i="16"/>
  <c r="G750" i="16"/>
  <c r="F750" i="16" s="1"/>
  <c r="L56" i="16"/>
  <c r="F813" i="16"/>
  <c r="K813" i="16"/>
  <c r="G183" i="16"/>
  <c r="F183" i="16" s="1"/>
  <c r="J183" i="16"/>
  <c r="H183" i="16"/>
  <c r="I183" i="16"/>
  <c r="L434" i="16"/>
  <c r="L623" i="16"/>
  <c r="D939" i="16"/>
  <c r="E877" i="16"/>
  <c r="E878" i="16" s="1"/>
  <c r="E879" i="16" s="1"/>
  <c r="E880" i="16" s="1"/>
  <c r="E881" i="16" s="1"/>
  <c r="E882" i="16" s="1"/>
  <c r="E883" i="16" s="1"/>
  <c r="E884" i="16" s="1"/>
  <c r="E885" i="16" s="1"/>
  <c r="E886" i="16" s="1"/>
  <c r="E887" i="16" s="1"/>
  <c r="E888" i="16" s="1"/>
  <c r="E889" i="16" s="1"/>
  <c r="E890" i="16" s="1"/>
  <c r="E891" i="16" s="1"/>
  <c r="E892" i="16" s="1"/>
  <c r="E893" i="16" s="1"/>
  <c r="E894" i="16" s="1"/>
  <c r="E895" i="16" s="1"/>
  <c r="E896" i="16" s="1"/>
  <c r="E897" i="16" s="1"/>
  <c r="E898" i="16" s="1"/>
  <c r="E899" i="16" s="1"/>
  <c r="E900" i="16" s="1"/>
  <c r="E901" i="16" s="1"/>
  <c r="E902" i="16" s="1"/>
  <c r="E903" i="16" s="1"/>
  <c r="E904" i="16" s="1"/>
  <c r="E905" i="16" s="1"/>
  <c r="E906" i="16" s="1"/>
  <c r="E907" i="16" s="1"/>
  <c r="E908" i="16" s="1"/>
  <c r="E909" i="16" s="1"/>
  <c r="E910" i="16" s="1"/>
  <c r="E911" i="16" s="1"/>
  <c r="E912" i="16" s="1"/>
  <c r="E913" i="16" s="1"/>
  <c r="E914" i="16" s="1"/>
  <c r="E915" i="16" s="1"/>
  <c r="E916" i="16" s="1"/>
  <c r="E917" i="16" s="1"/>
  <c r="E918" i="16" s="1"/>
  <c r="E919" i="16" s="1"/>
  <c r="E920" i="16" s="1"/>
  <c r="E921" i="16" s="1"/>
  <c r="E922" i="16" s="1"/>
  <c r="E923" i="16" s="1"/>
  <c r="E924" i="16" s="1"/>
  <c r="E925" i="16" s="1"/>
  <c r="E926" i="16" s="1"/>
  <c r="E927" i="16" s="1"/>
  <c r="E928" i="16" s="1"/>
  <c r="E929" i="16" s="1"/>
  <c r="E930" i="16" s="1"/>
  <c r="E931" i="16" s="1"/>
  <c r="E932" i="16" s="1"/>
  <c r="E933" i="16" s="1"/>
  <c r="E934" i="16" s="1"/>
  <c r="E935" i="16" s="1"/>
  <c r="E936" i="16" s="1"/>
  <c r="E937" i="16" s="1"/>
  <c r="E875" i="16"/>
  <c r="J561" i="16"/>
  <c r="H561" i="16"/>
  <c r="I561" i="16"/>
  <c r="G561" i="16"/>
  <c r="F561" i="16" s="1"/>
  <c r="L560" i="16"/>
  <c r="L182" i="16"/>
  <c r="J17" i="16"/>
  <c r="H17" i="16"/>
  <c r="I17" i="16"/>
  <c r="G17" i="16"/>
  <c r="F17" i="16" s="1"/>
  <c r="L16" i="16"/>
  <c r="M16" i="16"/>
  <c r="J246" i="16"/>
  <c r="H246" i="16"/>
  <c r="I246" i="16"/>
  <c r="G246" i="16"/>
  <c r="F246" i="16" s="1"/>
  <c r="L245" i="16"/>
  <c r="N5" i="11"/>
  <c r="M6" i="11" s="1"/>
  <c r="G374" i="18" l="1"/>
  <c r="J374" i="18"/>
  <c r="F374" i="18"/>
  <c r="H374" i="18"/>
  <c r="G626" i="18"/>
  <c r="F626" i="18" s="1"/>
  <c r="J626" i="18"/>
  <c r="H626" i="18"/>
  <c r="G122" i="18"/>
  <c r="F122" i="18" s="1"/>
  <c r="H122" i="18"/>
  <c r="J122" i="18"/>
  <c r="J311" i="18"/>
  <c r="H311" i="18"/>
  <c r="G311" i="18"/>
  <c r="F311" i="18" s="1"/>
  <c r="G815" i="18"/>
  <c r="F815" i="18" s="1"/>
  <c r="J815" i="18"/>
  <c r="H815" i="18"/>
  <c r="G248" i="18"/>
  <c r="F248" i="18" s="1"/>
  <c r="H248" i="18"/>
  <c r="J248" i="18"/>
  <c r="G500" i="18"/>
  <c r="F500" i="18" s="1"/>
  <c r="H500" i="18"/>
  <c r="J500" i="18"/>
  <c r="F941" i="18"/>
  <c r="G752" i="18"/>
  <c r="F752" i="18" s="1"/>
  <c r="H752" i="18"/>
  <c r="J752" i="18"/>
  <c r="J689" i="18"/>
  <c r="H689" i="18"/>
  <c r="G689" i="18"/>
  <c r="F689" i="18" s="1"/>
  <c r="J19" i="18"/>
  <c r="H19" i="18"/>
  <c r="G19" i="18"/>
  <c r="F19" i="18" s="1"/>
  <c r="I19" i="18"/>
  <c r="J563" i="18"/>
  <c r="H563" i="18"/>
  <c r="G563" i="18"/>
  <c r="F563" i="18" s="1"/>
  <c r="J878" i="18"/>
  <c r="H878" i="18"/>
  <c r="L877" i="18"/>
  <c r="G878" i="18"/>
  <c r="F878" i="18" s="1"/>
  <c r="E1003" i="18"/>
  <c r="K1005" i="18" s="1"/>
  <c r="D1067" i="18"/>
  <c r="E1005" i="18"/>
  <c r="E1006" i="18" s="1"/>
  <c r="E1007" i="18" s="1"/>
  <c r="E1008" i="18" s="1"/>
  <c r="E1009" i="18" s="1"/>
  <c r="E1010" i="18" s="1"/>
  <c r="E1011" i="18" s="1"/>
  <c r="E1012" i="18" s="1"/>
  <c r="E1013" i="18" s="1"/>
  <c r="E1014" i="18" s="1"/>
  <c r="E1015" i="18" s="1"/>
  <c r="E1016" i="18" s="1"/>
  <c r="E1017" i="18" s="1"/>
  <c r="E1018" i="18" s="1"/>
  <c r="E1019" i="18" s="1"/>
  <c r="E1020" i="18" s="1"/>
  <c r="E1021" i="18" s="1"/>
  <c r="E1022" i="18" s="1"/>
  <c r="E1023" i="18" s="1"/>
  <c r="E1024" i="18" s="1"/>
  <c r="E1025" i="18" s="1"/>
  <c r="E1026" i="18" s="1"/>
  <c r="E1027" i="18" s="1"/>
  <c r="E1028" i="18" s="1"/>
  <c r="E1029" i="18" s="1"/>
  <c r="E1030" i="18" s="1"/>
  <c r="E1031" i="18" s="1"/>
  <c r="E1032" i="18" s="1"/>
  <c r="E1033" i="18" s="1"/>
  <c r="E1034" i="18" s="1"/>
  <c r="E1035" i="18" s="1"/>
  <c r="E1036" i="18" s="1"/>
  <c r="E1037" i="18" s="1"/>
  <c r="E1038" i="18" s="1"/>
  <c r="E1039" i="18" s="1"/>
  <c r="E1040" i="18" s="1"/>
  <c r="E1041" i="18" s="1"/>
  <c r="E1042" i="18" s="1"/>
  <c r="E1043" i="18" s="1"/>
  <c r="E1044" i="18" s="1"/>
  <c r="E1045" i="18" s="1"/>
  <c r="E1046" i="18" s="1"/>
  <c r="E1047" i="18" s="1"/>
  <c r="E1048" i="18" s="1"/>
  <c r="E1049" i="18" s="1"/>
  <c r="E1050" i="18" s="1"/>
  <c r="E1051" i="18" s="1"/>
  <c r="E1052" i="18" s="1"/>
  <c r="E1053" i="18" s="1"/>
  <c r="E1054" i="18" s="1"/>
  <c r="E1055" i="18" s="1"/>
  <c r="E1056" i="18" s="1"/>
  <c r="E1057" i="18" s="1"/>
  <c r="E1058" i="18" s="1"/>
  <c r="E1059" i="18" s="1"/>
  <c r="E1060" i="18" s="1"/>
  <c r="E1061" i="18" s="1"/>
  <c r="E1062" i="18" s="1"/>
  <c r="E1063" i="18" s="1"/>
  <c r="E1064" i="18" s="1"/>
  <c r="E1065" i="18" s="1"/>
  <c r="J185" i="18"/>
  <c r="H185" i="18"/>
  <c r="G185" i="18"/>
  <c r="F185" i="18" s="1"/>
  <c r="J437" i="18"/>
  <c r="H437" i="18"/>
  <c r="G437" i="18"/>
  <c r="F437" i="18" s="1"/>
  <c r="L18" i="18"/>
  <c r="M18" i="18"/>
  <c r="J59" i="18"/>
  <c r="H59" i="18"/>
  <c r="G59" i="18"/>
  <c r="F59" i="18" s="1"/>
  <c r="L246" i="16"/>
  <c r="L183" i="16"/>
  <c r="L371" i="17"/>
  <c r="L245" i="17"/>
  <c r="L182" i="17"/>
  <c r="L497" i="17"/>
  <c r="I687" i="17"/>
  <c r="G687" i="17"/>
  <c r="F687" i="17" s="1"/>
  <c r="J687" i="17"/>
  <c r="H687" i="17"/>
  <c r="J624" i="17"/>
  <c r="H624" i="17"/>
  <c r="I624" i="17"/>
  <c r="G624" i="17"/>
  <c r="F624" i="17" s="1"/>
  <c r="I17" i="17"/>
  <c r="G17" i="17"/>
  <c r="J17" i="17"/>
  <c r="H17" i="17"/>
  <c r="F17" i="17"/>
  <c r="I183" i="17"/>
  <c r="G183" i="17"/>
  <c r="F183" i="17" s="1"/>
  <c r="J183" i="17"/>
  <c r="H183" i="17"/>
  <c r="I498" i="17"/>
  <c r="G498" i="17"/>
  <c r="F498" i="17" s="1"/>
  <c r="J498" i="17"/>
  <c r="H498" i="17"/>
  <c r="J561" i="17"/>
  <c r="H561" i="17"/>
  <c r="I561" i="17"/>
  <c r="G561" i="17"/>
  <c r="F561" i="17" s="1"/>
  <c r="I372" i="17"/>
  <c r="G372" i="17"/>
  <c r="F372" i="17" s="1"/>
  <c r="J372" i="17"/>
  <c r="H372" i="17"/>
  <c r="I246" i="17"/>
  <c r="G246" i="17"/>
  <c r="F246" i="17" s="1"/>
  <c r="J246" i="17"/>
  <c r="H246" i="17"/>
  <c r="I57" i="17"/>
  <c r="G57" i="17"/>
  <c r="F57" i="17" s="1"/>
  <c r="J57" i="17"/>
  <c r="H57" i="17"/>
  <c r="J309" i="17"/>
  <c r="H309" i="17"/>
  <c r="I309" i="17"/>
  <c r="G309" i="17"/>
  <c r="F309" i="17" s="1"/>
  <c r="L686" i="17"/>
  <c r="F813" i="17"/>
  <c r="K813" i="17"/>
  <c r="L623" i="17"/>
  <c r="J750" i="17"/>
  <c r="H750" i="17"/>
  <c r="L749" i="17"/>
  <c r="I750" i="17"/>
  <c r="G750" i="17"/>
  <c r="F750" i="17" s="1"/>
  <c r="J435" i="17"/>
  <c r="H435" i="17"/>
  <c r="I435" i="17"/>
  <c r="G435" i="17"/>
  <c r="F435" i="17" s="1"/>
  <c r="L434" i="17"/>
  <c r="D939" i="17"/>
  <c r="E877" i="17"/>
  <c r="E878" i="17" s="1"/>
  <c r="E879" i="17" s="1"/>
  <c r="E880" i="17" s="1"/>
  <c r="E881" i="17" s="1"/>
  <c r="E882" i="17" s="1"/>
  <c r="E883" i="17" s="1"/>
  <c r="E884" i="17" s="1"/>
  <c r="E885" i="17" s="1"/>
  <c r="E886" i="17" s="1"/>
  <c r="E887" i="17" s="1"/>
  <c r="E888" i="17" s="1"/>
  <c r="E889" i="17" s="1"/>
  <c r="E890" i="17" s="1"/>
  <c r="E891" i="17" s="1"/>
  <c r="E892" i="17" s="1"/>
  <c r="E893" i="17" s="1"/>
  <c r="E894" i="17" s="1"/>
  <c r="E895" i="17" s="1"/>
  <c r="E896" i="17" s="1"/>
  <c r="E897" i="17" s="1"/>
  <c r="E898" i="17" s="1"/>
  <c r="E899" i="17" s="1"/>
  <c r="E900" i="17" s="1"/>
  <c r="E901" i="17" s="1"/>
  <c r="E902" i="17" s="1"/>
  <c r="E903" i="17" s="1"/>
  <c r="E904" i="17" s="1"/>
  <c r="E905" i="17" s="1"/>
  <c r="E906" i="17" s="1"/>
  <c r="E907" i="17" s="1"/>
  <c r="E908" i="17" s="1"/>
  <c r="E909" i="17" s="1"/>
  <c r="E910" i="17" s="1"/>
  <c r="E911" i="17" s="1"/>
  <c r="E912" i="17" s="1"/>
  <c r="E913" i="17" s="1"/>
  <c r="E914" i="17" s="1"/>
  <c r="E915" i="17" s="1"/>
  <c r="E916" i="17" s="1"/>
  <c r="E917" i="17" s="1"/>
  <c r="E918" i="17" s="1"/>
  <c r="E919" i="17" s="1"/>
  <c r="E920" i="17" s="1"/>
  <c r="E921" i="17" s="1"/>
  <c r="E922" i="17" s="1"/>
  <c r="E923" i="17" s="1"/>
  <c r="E924" i="17" s="1"/>
  <c r="E925" i="17" s="1"/>
  <c r="E926" i="17" s="1"/>
  <c r="E927" i="17" s="1"/>
  <c r="E928" i="17" s="1"/>
  <c r="E929" i="17" s="1"/>
  <c r="E930" i="17" s="1"/>
  <c r="E931" i="17" s="1"/>
  <c r="E932" i="17" s="1"/>
  <c r="E933" i="17" s="1"/>
  <c r="E934" i="17" s="1"/>
  <c r="E935" i="17" s="1"/>
  <c r="E936" i="17" s="1"/>
  <c r="E937" i="17" s="1"/>
  <c r="E875" i="17"/>
  <c r="M16" i="17"/>
  <c r="L16" i="17"/>
  <c r="J120" i="17"/>
  <c r="H120" i="17"/>
  <c r="I120" i="17"/>
  <c r="G120" i="17"/>
  <c r="F120" i="17" s="1"/>
  <c r="L119" i="17"/>
  <c r="L56" i="17"/>
  <c r="L308" i="17"/>
  <c r="L560" i="17"/>
  <c r="I18" i="16"/>
  <c r="G18" i="16"/>
  <c r="F18" i="16" s="1"/>
  <c r="H18" i="16"/>
  <c r="J18" i="16"/>
  <c r="I562" i="16"/>
  <c r="G562" i="16"/>
  <c r="F562" i="16" s="1"/>
  <c r="J562" i="16"/>
  <c r="H562" i="16"/>
  <c r="J310" i="16"/>
  <c r="H310" i="16"/>
  <c r="I310" i="16"/>
  <c r="G310" i="16"/>
  <c r="F310" i="16" s="1"/>
  <c r="I436" i="16"/>
  <c r="G436" i="16"/>
  <c r="F436" i="16" s="1"/>
  <c r="J436" i="16"/>
  <c r="H436" i="16"/>
  <c r="I58" i="16"/>
  <c r="G58" i="16"/>
  <c r="F58" i="16" s="1"/>
  <c r="J58" i="16"/>
  <c r="H58" i="16"/>
  <c r="J688" i="16"/>
  <c r="H688" i="16"/>
  <c r="I688" i="16"/>
  <c r="G688" i="16"/>
  <c r="F688" i="16" s="1"/>
  <c r="I247" i="16"/>
  <c r="G247" i="16"/>
  <c r="F247" i="16" s="1"/>
  <c r="J247" i="16"/>
  <c r="H247" i="16"/>
  <c r="I751" i="16"/>
  <c r="G751" i="16"/>
  <c r="F751" i="16" s="1"/>
  <c r="J751" i="16"/>
  <c r="H751" i="16"/>
  <c r="J814" i="16"/>
  <c r="H814" i="16"/>
  <c r="L813" i="16"/>
  <c r="G814" i="16"/>
  <c r="F814" i="16" s="1"/>
  <c r="I814" i="16"/>
  <c r="G121" i="16"/>
  <c r="F121" i="16" s="1"/>
  <c r="J121" i="16"/>
  <c r="H121" i="16"/>
  <c r="I121" i="16"/>
  <c r="L309" i="16"/>
  <c r="J625" i="16"/>
  <c r="H625" i="16"/>
  <c r="I625" i="16"/>
  <c r="G625" i="16"/>
  <c r="F625" i="16" s="1"/>
  <c r="L624" i="16"/>
  <c r="L435" i="16"/>
  <c r="M17" i="16"/>
  <c r="L17" i="16"/>
  <c r="L561" i="16"/>
  <c r="K877" i="16"/>
  <c r="F877" i="16"/>
  <c r="D1003" i="16"/>
  <c r="E941" i="16"/>
  <c r="E942" i="16" s="1"/>
  <c r="E943" i="16" s="1"/>
  <c r="E944" i="16" s="1"/>
  <c r="E945" i="16" s="1"/>
  <c r="E946" i="16" s="1"/>
  <c r="E947" i="16" s="1"/>
  <c r="E948" i="16" s="1"/>
  <c r="E949" i="16" s="1"/>
  <c r="E950" i="16" s="1"/>
  <c r="E951" i="16" s="1"/>
  <c r="E952" i="16" s="1"/>
  <c r="E953" i="16" s="1"/>
  <c r="E954" i="16" s="1"/>
  <c r="E955" i="16" s="1"/>
  <c r="E956" i="16" s="1"/>
  <c r="E957" i="16" s="1"/>
  <c r="E958" i="16" s="1"/>
  <c r="E959" i="16" s="1"/>
  <c r="E960" i="16" s="1"/>
  <c r="E961" i="16" s="1"/>
  <c r="E962" i="16" s="1"/>
  <c r="E963" i="16" s="1"/>
  <c r="E964" i="16" s="1"/>
  <c r="E965" i="16" s="1"/>
  <c r="E966" i="16" s="1"/>
  <c r="E967" i="16" s="1"/>
  <c r="E968" i="16" s="1"/>
  <c r="E969" i="16" s="1"/>
  <c r="E970" i="16" s="1"/>
  <c r="E971" i="16" s="1"/>
  <c r="E972" i="16" s="1"/>
  <c r="E973" i="16" s="1"/>
  <c r="E974" i="16" s="1"/>
  <c r="E975" i="16" s="1"/>
  <c r="E976" i="16" s="1"/>
  <c r="E977" i="16" s="1"/>
  <c r="E978" i="16" s="1"/>
  <c r="E979" i="16" s="1"/>
  <c r="E980" i="16" s="1"/>
  <c r="E981" i="16" s="1"/>
  <c r="E982" i="16" s="1"/>
  <c r="E983" i="16" s="1"/>
  <c r="E984" i="16" s="1"/>
  <c r="E985" i="16" s="1"/>
  <c r="E986" i="16" s="1"/>
  <c r="E987" i="16" s="1"/>
  <c r="E988" i="16" s="1"/>
  <c r="E989" i="16" s="1"/>
  <c r="E990" i="16" s="1"/>
  <c r="E991" i="16" s="1"/>
  <c r="E992" i="16" s="1"/>
  <c r="E993" i="16" s="1"/>
  <c r="E994" i="16" s="1"/>
  <c r="E995" i="16" s="1"/>
  <c r="E996" i="16" s="1"/>
  <c r="E997" i="16" s="1"/>
  <c r="E998" i="16" s="1"/>
  <c r="E999" i="16" s="1"/>
  <c r="E1000" i="16" s="1"/>
  <c r="E1001" i="16" s="1"/>
  <c r="E939" i="16"/>
  <c r="J184" i="16"/>
  <c r="I184" i="16"/>
  <c r="G184" i="16"/>
  <c r="F184" i="16" s="1"/>
  <c r="H184" i="16"/>
  <c r="L750" i="16"/>
  <c r="L120" i="16"/>
  <c r="J499" i="16"/>
  <c r="H499" i="16"/>
  <c r="I499" i="16"/>
  <c r="G499" i="16"/>
  <c r="F499" i="16" s="1"/>
  <c r="L498" i="16"/>
  <c r="J373" i="16"/>
  <c r="H373" i="16"/>
  <c r="I373" i="16"/>
  <c r="G373" i="16"/>
  <c r="F373" i="16" s="1"/>
  <c r="L372" i="16"/>
  <c r="L57" i="16"/>
  <c r="L687" i="16"/>
  <c r="I6" i="11"/>
  <c r="G879" i="18" l="1"/>
  <c r="F879" i="18" s="1"/>
  <c r="H879" i="18"/>
  <c r="J879" i="18"/>
  <c r="G564" i="18"/>
  <c r="F564" i="18" s="1"/>
  <c r="J564" i="18"/>
  <c r="H564" i="18"/>
  <c r="J501" i="18"/>
  <c r="H501" i="18"/>
  <c r="G501" i="18"/>
  <c r="F501" i="18" s="1"/>
  <c r="G312" i="18"/>
  <c r="F312" i="18" s="1"/>
  <c r="J312" i="18"/>
  <c r="H312" i="18"/>
  <c r="J123" i="18"/>
  <c r="H123" i="18"/>
  <c r="G123" i="18"/>
  <c r="F123" i="18" s="1"/>
  <c r="G60" i="18"/>
  <c r="F60" i="18" s="1"/>
  <c r="J60" i="18"/>
  <c r="H60" i="18"/>
  <c r="G438" i="18"/>
  <c r="F438" i="18" s="1"/>
  <c r="H438" i="18"/>
  <c r="J438" i="18"/>
  <c r="G186" i="18"/>
  <c r="F186" i="18" s="1"/>
  <c r="H186" i="18"/>
  <c r="J186" i="18"/>
  <c r="E1067" i="18"/>
  <c r="K1069" i="18" s="1"/>
  <c r="D1131" i="18"/>
  <c r="E1069" i="18"/>
  <c r="E1070" i="18" s="1"/>
  <c r="E1071" i="18" s="1"/>
  <c r="E1072" i="18" s="1"/>
  <c r="E1073" i="18" s="1"/>
  <c r="E1074" i="18" s="1"/>
  <c r="E1075" i="18" s="1"/>
  <c r="E1076" i="18" s="1"/>
  <c r="E1077" i="18" s="1"/>
  <c r="E1078" i="18" s="1"/>
  <c r="E1079" i="18" s="1"/>
  <c r="E1080" i="18" s="1"/>
  <c r="E1081" i="18" s="1"/>
  <c r="E1082" i="18" s="1"/>
  <c r="E1083" i="18" s="1"/>
  <c r="E1084" i="18" s="1"/>
  <c r="E1085" i="18" s="1"/>
  <c r="E1086" i="18" s="1"/>
  <c r="E1087" i="18" s="1"/>
  <c r="E1088" i="18" s="1"/>
  <c r="E1089" i="18" s="1"/>
  <c r="E1090" i="18" s="1"/>
  <c r="E1091" i="18" s="1"/>
  <c r="E1092" i="18" s="1"/>
  <c r="E1093" i="18" s="1"/>
  <c r="E1094" i="18" s="1"/>
  <c r="E1095" i="18" s="1"/>
  <c r="E1096" i="18" s="1"/>
  <c r="E1097" i="18" s="1"/>
  <c r="E1098" i="18" s="1"/>
  <c r="E1099" i="18" s="1"/>
  <c r="E1100" i="18" s="1"/>
  <c r="E1101" i="18" s="1"/>
  <c r="E1102" i="18" s="1"/>
  <c r="E1103" i="18" s="1"/>
  <c r="E1104" i="18" s="1"/>
  <c r="E1105" i="18" s="1"/>
  <c r="E1106" i="18" s="1"/>
  <c r="E1107" i="18" s="1"/>
  <c r="E1108" i="18" s="1"/>
  <c r="E1109" i="18" s="1"/>
  <c r="E1110" i="18" s="1"/>
  <c r="E1111" i="18" s="1"/>
  <c r="E1112" i="18" s="1"/>
  <c r="E1113" i="18" s="1"/>
  <c r="E1114" i="18" s="1"/>
  <c r="E1115" i="18" s="1"/>
  <c r="E1116" i="18" s="1"/>
  <c r="E1117" i="18" s="1"/>
  <c r="E1118" i="18" s="1"/>
  <c r="E1119" i="18" s="1"/>
  <c r="E1120" i="18" s="1"/>
  <c r="E1121" i="18" s="1"/>
  <c r="E1122" i="18" s="1"/>
  <c r="E1123" i="18" s="1"/>
  <c r="E1124" i="18" s="1"/>
  <c r="E1125" i="18" s="1"/>
  <c r="E1126" i="18" s="1"/>
  <c r="E1127" i="18" s="1"/>
  <c r="E1128" i="18" s="1"/>
  <c r="E1129" i="18" s="1"/>
  <c r="M19" i="18"/>
  <c r="L19" i="18"/>
  <c r="I20" i="18"/>
  <c r="G20" i="18"/>
  <c r="J20" i="18"/>
  <c r="F20" i="18"/>
  <c r="H20" i="18"/>
  <c r="G690" i="18"/>
  <c r="F690" i="18" s="1"/>
  <c r="H690" i="18"/>
  <c r="J690" i="18"/>
  <c r="J753" i="18"/>
  <c r="H753" i="18"/>
  <c r="G753" i="18"/>
  <c r="F753" i="18" s="1"/>
  <c r="J942" i="18"/>
  <c r="H942" i="18"/>
  <c r="L941" i="18"/>
  <c r="G942" i="18"/>
  <c r="F942" i="18" s="1"/>
  <c r="J249" i="18"/>
  <c r="H249" i="18"/>
  <c r="G249" i="18"/>
  <c r="F249" i="18" s="1"/>
  <c r="J816" i="18"/>
  <c r="H816" i="18"/>
  <c r="G816" i="18"/>
  <c r="F816" i="18" s="1"/>
  <c r="J375" i="18"/>
  <c r="H375" i="18"/>
  <c r="G375" i="18"/>
  <c r="F375" i="18" s="1"/>
  <c r="F1005" i="18"/>
  <c r="J627" i="18"/>
  <c r="H627" i="18"/>
  <c r="G627" i="18"/>
  <c r="F627" i="18" s="1"/>
  <c r="L624" i="17"/>
  <c r="L750" i="17"/>
  <c r="L309" i="17"/>
  <c r="L814" i="16"/>
  <c r="L561" i="17"/>
  <c r="J247" i="17"/>
  <c r="H247" i="17"/>
  <c r="I247" i="17"/>
  <c r="G247" i="17"/>
  <c r="F247" i="17" s="1"/>
  <c r="J184" i="17"/>
  <c r="H184" i="17"/>
  <c r="I184" i="17"/>
  <c r="G184" i="17"/>
  <c r="F184" i="17" s="1"/>
  <c r="I121" i="17"/>
  <c r="G121" i="17"/>
  <c r="F121" i="17" s="1"/>
  <c r="J121" i="17"/>
  <c r="H121" i="17"/>
  <c r="I436" i="17"/>
  <c r="G436" i="17"/>
  <c r="F436" i="17" s="1"/>
  <c r="J436" i="17"/>
  <c r="H436" i="17"/>
  <c r="I310" i="17"/>
  <c r="G310" i="17"/>
  <c r="F310" i="17" s="1"/>
  <c r="J310" i="17"/>
  <c r="H310" i="17"/>
  <c r="I562" i="17"/>
  <c r="G562" i="17"/>
  <c r="F562" i="17" s="1"/>
  <c r="J562" i="17"/>
  <c r="H562" i="17"/>
  <c r="I625" i="17"/>
  <c r="G625" i="17"/>
  <c r="F625" i="17" s="1"/>
  <c r="J625" i="17"/>
  <c r="H625" i="17"/>
  <c r="L499" i="16"/>
  <c r="L435" i="17"/>
  <c r="J814" i="17"/>
  <c r="H814" i="17"/>
  <c r="L813" i="17"/>
  <c r="I814" i="17"/>
  <c r="G814" i="17"/>
  <c r="F814" i="17" s="1"/>
  <c r="L246" i="17"/>
  <c r="L183" i="17"/>
  <c r="L120" i="17"/>
  <c r="K877" i="17"/>
  <c r="F877" i="17"/>
  <c r="D1003" i="17"/>
  <c r="E941" i="17"/>
  <c r="E942" i="17" s="1"/>
  <c r="E943" i="17" s="1"/>
  <c r="E944" i="17" s="1"/>
  <c r="E945" i="17" s="1"/>
  <c r="E946" i="17" s="1"/>
  <c r="E947" i="17" s="1"/>
  <c r="E948" i="17" s="1"/>
  <c r="E949" i="17" s="1"/>
  <c r="E950" i="17" s="1"/>
  <c r="E951" i="17" s="1"/>
  <c r="E952" i="17" s="1"/>
  <c r="E953" i="17" s="1"/>
  <c r="E954" i="17" s="1"/>
  <c r="E955" i="17" s="1"/>
  <c r="E956" i="17" s="1"/>
  <c r="E957" i="17" s="1"/>
  <c r="E958" i="17" s="1"/>
  <c r="E959" i="17" s="1"/>
  <c r="E960" i="17" s="1"/>
  <c r="E961" i="17" s="1"/>
  <c r="E962" i="17" s="1"/>
  <c r="E963" i="17" s="1"/>
  <c r="E964" i="17" s="1"/>
  <c r="E965" i="17" s="1"/>
  <c r="E966" i="17" s="1"/>
  <c r="E967" i="17" s="1"/>
  <c r="E968" i="17" s="1"/>
  <c r="E969" i="17" s="1"/>
  <c r="E970" i="17" s="1"/>
  <c r="E971" i="17" s="1"/>
  <c r="E972" i="17" s="1"/>
  <c r="E973" i="17" s="1"/>
  <c r="E974" i="17" s="1"/>
  <c r="E975" i="17" s="1"/>
  <c r="E976" i="17" s="1"/>
  <c r="E977" i="17" s="1"/>
  <c r="E978" i="17" s="1"/>
  <c r="E979" i="17" s="1"/>
  <c r="E980" i="17" s="1"/>
  <c r="E981" i="17" s="1"/>
  <c r="E982" i="17" s="1"/>
  <c r="E983" i="17" s="1"/>
  <c r="E984" i="17" s="1"/>
  <c r="E985" i="17" s="1"/>
  <c r="E986" i="17" s="1"/>
  <c r="E987" i="17" s="1"/>
  <c r="E988" i="17" s="1"/>
  <c r="E989" i="17" s="1"/>
  <c r="E990" i="17" s="1"/>
  <c r="E991" i="17" s="1"/>
  <c r="E992" i="17" s="1"/>
  <c r="E993" i="17" s="1"/>
  <c r="E994" i="17" s="1"/>
  <c r="E995" i="17" s="1"/>
  <c r="E996" i="17" s="1"/>
  <c r="E997" i="17" s="1"/>
  <c r="E998" i="17" s="1"/>
  <c r="E999" i="17" s="1"/>
  <c r="E1000" i="17" s="1"/>
  <c r="E1001" i="17" s="1"/>
  <c r="E939" i="17"/>
  <c r="I751" i="17"/>
  <c r="G751" i="17"/>
  <c r="F751" i="17" s="1"/>
  <c r="J751" i="17"/>
  <c r="H751" i="17"/>
  <c r="J58" i="17"/>
  <c r="H58" i="17"/>
  <c r="I58" i="17"/>
  <c r="G58" i="17"/>
  <c r="F58" i="17" s="1"/>
  <c r="L57" i="17"/>
  <c r="J373" i="17"/>
  <c r="H373" i="17"/>
  <c r="I373" i="17"/>
  <c r="G373" i="17"/>
  <c r="F373" i="17" s="1"/>
  <c r="L372" i="17"/>
  <c r="J499" i="17"/>
  <c r="H499" i="17"/>
  <c r="I499" i="17"/>
  <c r="G499" i="17"/>
  <c r="F499" i="17" s="1"/>
  <c r="L498" i="17"/>
  <c r="J18" i="17"/>
  <c r="H18" i="17"/>
  <c r="I18" i="17"/>
  <c r="G18" i="17"/>
  <c r="F18" i="17" s="1"/>
  <c r="L17" i="17"/>
  <c r="M17" i="17"/>
  <c r="J688" i="17"/>
  <c r="H688" i="17"/>
  <c r="I688" i="17"/>
  <c r="G688" i="17"/>
  <c r="F688" i="17" s="1"/>
  <c r="L687" i="17"/>
  <c r="L373" i="16"/>
  <c r="L625" i="16"/>
  <c r="L310" i="16"/>
  <c r="I500" i="16"/>
  <c r="G500" i="16"/>
  <c r="F500" i="16" s="1"/>
  <c r="J500" i="16"/>
  <c r="H500" i="16"/>
  <c r="I815" i="16"/>
  <c r="G815" i="16"/>
  <c r="F815" i="16" s="1"/>
  <c r="H815" i="16"/>
  <c r="J815" i="16"/>
  <c r="J19" i="16"/>
  <c r="H19" i="16"/>
  <c r="I19" i="16"/>
  <c r="G19" i="16"/>
  <c r="F19" i="16" s="1"/>
  <c r="I374" i="16"/>
  <c r="G374" i="16"/>
  <c r="F374" i="16" s="1"/>
  <c r="J374" i="16"/>
  <c r="H374" i="16"/>
  <c r="I626" i="16"/>
  <c r="G626" i="16"/>
  <c r="F626" i="16" s="1"/>
  <c r="J626" i="16"/>
  <c r="H626" i="16"/>
  <c r="J248" i="16"/>
  <c r="H248" i="16"/>
  <c r="I248" i="16"/>
  <c r="G248" i="16"/>
  <c r="F248" i="16" s="1"/>
  <c r="I689" i="16"/>
  <c r="G689" i="16"/>
  <c r="F689" i="16" s="1"/>
  <c r="J689" i="16"/>
  <c r="H689" i="16"/>
  <c r="I311" i="16"/>
  <c r="G311" i="16"/>
  <c r="F311" i="16" s="1"/>
  <c r="J311" i="16"/>
  <c r="H311" i="16"/>
  <c r="I878" i="16"/>
  <c r="G878" i="16"/>
  <c r="F878" i="16" s="1"/>
  <c r="J878" i="16"/>
  <c r="H878" i="16"/>
  <c r="L877" i="16"/>
  <c r="H122" i="16"/>
  <c r="I122" i="16"/>
  <c r="G122" i="16"/>
  <c r="F122" i="16" s="1"/>
  <c r="J122" i="16"/>
  <c r="L751" i="16"/>
  <c r="J59" i="16"/>
  <c r="H59" i="16"/>
  <c r="G59" i="16"/>
  <c r="F59" i="16" s="1"/>
  <c r="I59" i="16"/>
  <c r="J437" i="16"/>
  <c r="H437" i="16"/>
  <c r="I437" i="16"/>
  <c r="G437" i="16"/>
  <c r="F437" i="16" s="1"/>
  <c r="L436" i="16"/>
  <c r="J563" i="16"/>
  <c r="H563" i="16"/>
  <c r="I563" i="16"/>
  <c r="G563" i="16"/>
  <c r="F563" i="16" s="1"/>
  <c r="L562" i="16"/>
  <c r="G185" i="16"/>
  <c r="F185" i="16" s="1"/>
  <c r="J185" i="16"/>
  <c r="H185" i="16"/>
  <c r="I185" i="16"/>
  <c r="L184" i="16"/>
  <c r="K941" i="16"/>
  <c r="F941" i="16"/>
  <c r="D1067" i="16"/>
  <c r="E1005" i="16"/>
  <c r="E1006" i="16" s="1"/>
  <c r="E1007" i="16" s="1"/>
  <c r="E1008" i="16" s="1"/>
  <c r="E1009" i="16" s="1"/>
  <c r="E1010" i="16" s="1"/>
  <c r="E1011" i="16" s="1"/>
  <c r="E1012" i="16" s="1"/>
  <c r="E1013" i="16" s="1"/>
  <c r="E1014" i="16" s="1"/>
  <c r="E1015" i="16" s="1"/>
  <c r="E1016" i="16" s="1"/>
  <c r="E1017" i="16" s="1"/>
  <c r="E1018" i="16" s="1"/>
  <c r="E1019" i="16" s="1"/>
  <c r="E1020" i="16" s="1"/>
  <c r="E1021" i="16" s="1"/>
  <c r="E1022" i="16" s="1"/>
  <c r="E1023" i="16" s="1"/>
  <c r="E1024" i="16" s="1"/>
  <c r="E1025" i="16" s="1"/>
  <c r="E1026" i="16" s="1"/>
  <c r="E1027" i="16" s="1"/>
  <c r="E1028" i="16" s="1"/>
  <c r="E1029" i="16" s="1"/>
  <c r="E1030" i="16" s="1"/>
  <c r="E1031" i="16" s="1"/>
  <c r="E1032" i="16" s="1"/>
  <c r="E1033" i="16" s="1"/>
  <c r="E1034" i="16" s="1"/>
  <c r="E1035" i="16" s="1"/>
  <c r="E1036" i="16" s="1"/>
  <c r="E1037" i="16" s="1"/>
  <c r="E1038" i="16" s="1"/>
  <c r="E1039" i="16" s="1"/>
  <c r="E1040" i="16" s="1"/>
  <c r="E1041" i="16" s="1"/>
  <c r="E1042" i="16" s="1"/>
  <c r="E1043" i="16" s="1"/>
  <c r="E1044" i="16" s="1"/>
  <c r="E1045" i="16" s="1"/>
  <c r="E1046" i="16" s="1"/>
  <c r="E1047" i="16" s="1"/>
  <c r="E1048" i="16" s="1"/>
  <c r="E1049" i="16" s="1"/>
  <c r="E1050" i="16" s="1"/>
  <c r="E1051" i="16" s="1"/>
  <c r="E1052" i="16" s="1"/>
  <c r="E1053" i="16" s="1"/>
  <c r="E1054" i="16" s="1"/>
  <c r="E1055" i="16" s="1"/>
  <c r="E1056" i="16" s="1"/>
  <c r="E1057" i="16" s="1"/>
  <c r="E1058" i="16" s="1"/>
  <c r="E1059" i="16" s="1"/>
  <c r="E1060" i="16" s="1"/>
  <c r="E1061" i="16" s="1"/>
  <c r="E1062" i="16" s="1"/>
  <c r="E1063" i="16" s="1"/>
  <c r="E1064" i="16" s="1"/>
  <c r="E1065" i="16" s="1"/>
  <c r="E1003" i="16"/>
  <c r="L121" i="16"/>
  <c r="J752" i="16"/>
  <c r="H752" i="16"/>
  <c r="G752" i="16"/>
  <c r="F752" i="16" s="1"/>
  <c r="I752" i="16"/>
  <c r="L247" i="16"/>
  <c r="L688" i="16"/>
  <c r="L58" i="16"/>
  <c r="L18" i="16"/>
  <c r="M18" i="16"/>
  <c r="H6" i="11"/>
  <c r="G628" i="18" l="1"/>
  <c r="F628" i="18" s="1"/>
  <c r="H628" i="18"/>
  <c r="J628" i="18"/>
  <c r="G817" i="18"/>
  <c r="F817" i="18" s="1"/>
  <c r="H817" i="18"/>
  <c r="J817" i="18"/>
  <c r="G250" i="18"/>
  <c r="F250" i="18" s="1"/>
  <c r="J250" i="18"/>
  <c r="H250" i="18"/>
  <c r="G943" i="18"/>
  <c r="J943" i="18"/>
  <c r="F943" i="18"/>
  <c r="H943" i="18"/>
  <c r="G754" i="18"/>
  <c r="F754" i="18" s="1"/>
  <c r="J754" i="18"/>
  <c r="H754" i="18"/>
  <c r="G502" i="18"/>
  <c r="F502" i="18" s="1"/>
  <c r="J502" i="18"/>
  <c r="H502" i="18"/>
  <c r="G376" i="18"/>
  <c r="F376" i="18" s="1"/>
  <c r="H376" i="18"/>
  <c r="J376" i="18"/>
  <c r="J187" i="18"/>
  <c r="H187" i="18"/>
  <c r="G187" i="18"/>
  <c r="F187" i="18" s="1"/>
  <c r="G124" i="18"/>
  <c r="F124" i="18" s="1"/>
  <c r="H124" i="18"/>
  <c r="J124" i="18"/>
  <c r="L20" i="18"/>
  <c r="M20" i="18"/>
  <c r="E1131" i="18"/>
  <c r="K1133" i="18" s="1"/>
  <c r="D1195" i="18"/>
  <c r="E1133" i="18"/>
  <c r="E1134" i="18" s="1"/>
  <c r="E1135" i="18" s="1"/>
  <c r="E1136" i="18" s="1"/>
  <c r="E1137" i="18" s="1"/>
  <c r="E1138" i="18" s="1"/>
  <c r="E1139" i="18" s="1"/>
  <c r="E1140" i="18" s="1"/>
  <c r="E1141" i="18" s="1"/>
  <c r="E1142" i="18" s="1"/>
  <c r="E1143" i="18" s="1"/>
  <c r="E1144" i="18" s="1"/>
  <c r="E1145" i="18" s="1"/>
  <c r="E1146" i="18" s="1"/>
  <c r="E1147" i="18" s="1"/>
  <c r="E1148" i="18" s="1"/>
  <c r="E1149" i="18" s="1"/>
  <c r="E1150" i="18" s="1"/>
  <c r="E1151" i="18" s="1"/>
  <c r="E1152" i="18" s="1"/>
  <c r="E1153" i="18" s="1"/>
  <c r="E1154" i="18" s="1"/>
  <c r="E1155" i="18" s="1"/>
  <c r="E1156" i="18" s="1"/>
  <c r="E1157" i="18" s="1"/>
  <c r="E1158" i="18" s="1"/>
  <c r="E1159" i="18" s="1"/>
  <c r="E1160" i="18" s="1"/>
  <c r="E1161" i="18" s="1"/>
  <c r="E1162" i="18" s="1"/>
  <c r="E1163" i="18" s="1"/>
  <c r="E1164" i="18" s="1"/>
  <c r="E1165" i="18" s="1"/>
  <c r="E1166" i="18" s="1"/>
  <c r="E1167" i="18" s="1"/>
  <c r="E1168" i="18" s="1"/>
  <c r="E1169" i="18" s="1"/>
  <c r="E1170" i="18" s="1"/>
  <c r="E1171" i="18" s="1"/>
  <c r="E1172" i="18" s="1"/>
  <c r="E1173" i="18" s="1"/>
  <c r="E1174" i="18" s="1"/>
  <c r="E1175" i="18" s="1"/>
  <c r="E1176" i="18" s="1"/>
  <c r="E1177" i="18" s="1"/>
  <c r="E1178" i="18" s="1"/>
  <c r="E1179" i="18" s="1"/>
  <c r="E1180" i="18" s="1"/>
  <c r="E1181" i="18" s="1"/>
  <c r="E1182" i="18" s="1"/>
  <c r="E1183" i="18" s="1"/>
  <c r="E1184" i="18" s="1"/>
  <c r="E1185" i="18" s="1"/>
  <c r="E1186" i="18" s="1"/>
  <c r="E1187" i="18" s="1"/>
  <c r="E1188" i="18" s="1"/>
  <c r="E1189" i="18" s="1"/>
  <c r="E1190" i="18" s="1"/>
  <c r="E1191" i="18" s="1"/>
  <c r="E1192" i="18" s="1"/>
  <c r="E1193" i="18" s="1"/>
  <c r="J439" i="18"/>
  <c r="H439" i="18"/>
  <c r="G439" i="18"/>
  <c r="F439" i="18" s="1"/>
  <c r="J880" i="18"/>
  <c r="H880" i="18"/>
  <c r="G880" i="18"/>
  <c r="F880" i="18" s="1"/>
  <c r="J1006" i="18"/>
  <c r="H1006" i="18"/>
  <c r="L1005" i="18"/>
  <c r="G1006" i="18"/>
  <c r="F1006" i="18" s="1"/>
  <c r="J691" i="18"/>
  <c r="H691" i="18"/>
  <c r="G691" i="18"/>
  <c r="F691" i="18" s="1"/>
  <c r="J21" i="18"/>
  <c r="H21" i="18"/>
  <c r="I21" i="18"/>
  <c r="G21" i="18"/>
  <c r="F21" i="18" s="1"/>
  <c r="F1069" i="18"/>
  <c r="J61" i="18"/>
  <c r="H61" i="18"/>
  <c r="G61" i="18"/>
  <c r="F61" i="18" s="1"/>
  <c r="J313" i="18"/>
  <c r="H313" i="18"/>
  <c r="G313" i="18"/>
  <c r="F313" i="18" s="1"/>
  <c r="J565" i="18"/>
  <c r="H565" i="18"/>
  <c r="G565" i="18"/>
  <c r="F565" i="18" s="1"/>
  <c r="L247" i="17"/>
  <c r="L688" i="17"/>
  <c r="L373" i="17"/>
  <c r="L499" i="17"/>
  <c r="L58" i="17"/>
  <c r="I689" i="17"/>
  <c r="G689" i="17"/>
  <c r="F689" i="17" s="1"/>
  <c r="J689" i="17"/>
  <c r="H689" i="17"/>
  <c r="I19" i="17"/>
  <c r="G19" i="17"/>
  <c r="F19" i="17" s="1"/>
  <c r="J19" i="17"/>
  <c r="H19" i="17"/>
  <c r="I374" i="17"/>
  <c r="G374" i="17"/>
  <c r="F374" i="17" s="1"/>
  <c r="J374" i="17"/>
  <c r="H374" i="17"/>
  <c r="I815" i="17"/>
  <c r="G815" i="17"/>
  <c r="F815" i="17" s="1"/>
  <c r="J815" i="17"/>
  <c r="H815" i="17"/>
  <c r="J122" i="17"/>
  <c r="H122" i="17"/>
  <c r="I122" i="17"/>
  <c r="G122" i="17"/>
  <c r="F122" i="17" s="1"/>
  <c r="I185" i="17"/>
  <c r="G185" i="17"/>
  <c r="F185" i="17" s="1"/>
  <c r="J185" i="17"/>
  <c r="H185" i="17"/>
  <c r="I248" i="17"/>
  <c r="G248" i="17"/>
  <c r="F248" i="17" s="1"/>
  <c r="J248" i="17"/>
  <c r="H248" i="17"/>
  <c r="I500" i="17"/>
  <c r="G500" i="17"/>
  <c r="F500" i="17" s="1"/>
  <c r="J500" i="17"/>
  <c r="H500" i="17"/>
  <c r="I59" i="17"/>
  <c r="G59" i="17"/>
  <c r="F59" i="17" s="1"/>
  <c r="J59" i="17"/>
  <c r="H59" i="17"/>
  <c r="J311" i="17"/>
  <c r="H311" i="17"/>
  <c r="I311" i="17"/>
  <c r="G311" i="17"/>
  <c r="F311" i="17" s="1"/>
  <c r="I878" i="17"/>
  <c r="G878" i="17"/>
  <c r="F878" i="17" s="1"/>
  <c r="J878" i="17"/>
  <c r="H878" i="17"/>
  <c r="L877" i="17"/>
  <c r="L814" i="17"/>
  <c r="J563" i="17"/>
  <c r="H563" i="17"/>
  <c r="I563" i="17"/>
  <c r="G563" i="17"/>
  <c r="F563" i="17" s="1"/>
  <c r="L562" i="17"/>
  <c r="J437" i="17"/>
  <c r="H437" i="17"/>
  <c r="I437" i="17"/>
  <c r="G437" i="17"/>
  <c r="F437" i="17" s="1"/>
  <c r="L436" i="17"/>
  <c r="M18" i="17"/>
  <c r="L18" i="17"/>
  <c r="J752" i="17"/>
  <c r="H752" i="17"/>
  <c r="I752" i="17"/>
  <c r="G752" i="17"/>
  <c r="F752" i="17" s="1"/>
  <c r="L751" i="17"/>
  <c r="K941" i="17"/>
  <c r="F941" i="17"/>
  <c r="D1067" i="17"/>
  <c r="E1005" i="17"/>
  <c r="E1006" i="17" s="1"/>
  <c r="E1007" i="17" s="1"/>
  <c r="E1008" i="17" s="1"/>
  <c r="E1009" i="17" s="1"/>
  <c r="E1010" i="17" s="1"/>
  <c r="E1011" i="17" s="1"/>
  <c r="E1012" i="17" s="1"/>
  <c r="E1013" i="17" s="1"/>
  <c r="E1014" i="17" s="1"/>
  <c r="E1015" i="17" s="1"/>
  <c r="E1016" i="17" s="1"/>
  <c r="E1017" i="17" s="1"/>
  <c r="E1018" i="17" s="1"/>
  <c r="E1019" i="17" s="1"/>
  <c r="E1020" i="17" s="1"/>
  <c r="E1021" i="17" s="1"/>
  <c r="E1022" i="17" s="1"/>
  <c r="E1023" i="17" s="1"/>
  <c r="E1024" i="17" s="1"/>
  <c r="E1025" i="17" s="1"/>
  <c r="E1026" i="17" s="1"/>
  <c r="E1027" i="17" s="1"/>
  <c r="E1028" i="17" s="1"/>
  <c r="E1029" i="17" s="1"/>
  <c r="E1030" i="17" s="1"/>
  <c r="E1031" i="17" s="1"/>
  <c r="E1032" i="17" s="1"/>
  <c r="E1033" i="17" s="1"/>
  <c r="E1034" i="17" s="1"/>
  <c r="E1035" i="17" s="1"/>
  <c r="E1036" i="17" s="1"/>
  <c r="E1037" i="17" s="1"/>
  <c r="E1038" i="17" s="1"/>
  <c r="E1039" i="17" s="1"/>
  <c r="E1040" i="17" s="1"/>
  <c r="E1041" i="17" s="1"/>
  <c r="E1042" i="17" s="1"/>
  <c r="E1043" i="17" s="1"/>
  <c r="E1044" i="17" s="1"/>
  <c r="E1045" i="17" s="1"/>
  <c r="E1046" i="17" s="1"/>
  <c r="E1047" i="17" s="1"/>
  <c r="E1048" i="17" s="1"/>
  <c r="E1049" i="17" s="1"/>
  <c r="E1050" i="17" s="1"/>
  <c r="E1051" i="17" s="1"/>
  <c r="E1052" i="17" s="1"/>
  <c r="E1053" i="17" s="1"/>
  <c r="E1054" i="17" s="1"/>
  <c r="E1055" i="17" s="1"/>
  <c r="E1056" i="17" s="1"/>
  <c r="E1057" i="17" s="1"/>
  <c r="E1058" i="17" s="1"/>
  <c r="E1059" i="17" s="1"/>
  <c r="E1060" i="17" s="1"/>
  <c r="E1061" i="17" s="1"/>
  <c r="E1062" i="17" s="1"/>
  <c r="E1063" i="17" s="1"/>
  <c r="E1064" i="17" s="1"/>
  <c r="E1065" i="17" s="1"/>
  <c r="E1003" i="17"/>
  <c r="J626" i="17"/>
  <c r="H626" i="17"/>
  <c r="I626" i="17"/>
  <c r="G626" i="17"/>
  <c r="F626" i="17" s="1"/>
  <c r="L625" i="17"/>
  <c r="L310" i="17"/>
  <c r="L121" i="17"/>
  <c r="L184" i="17"/>
  <c r="L185" i="16"/>
  <c r="H186" i="16"/>
  <c r="I186" i="16"/>
  <c r="G186" i="16"/>
  <c r="F186" i="16" s="1"/>
  <c r="J186" i="16"/>
  <c r="I564" i="16"/>
  <c r="G564" i="16"/>
  <c r="F564" i="16" s="1"/>
  <c r="J564" i="16"/>
  <c r="H564" i="16"/>
  <c r="I60" i="16"/>
  <c r="G60" i="16"/>
  <c r="F60" i="16" s="1"/>
  <c r="H60" i="16"/>
  <c r="J60" i="16"/>
  <c r="J879" i="16"/>
  <c r="H879" i="16"/>
  <c r="I879" i="16"/>
  <c r="G879" i="16"/>
  <c r="F879" i="16" s="1"/>
  <c r="I249" i="16"/>
  <c r="G249" i="16"/>
  <c r="F249" i="16" s="1"/>
  <c r="J249" i="16"/>
  <c r="H249" i="16"/>
  <c r="J627" i="16"/>
  <c r="H627" i="16"/>
  <c r="I627" i="16"/>
  <c r="G627" i="16"/>
  <c r="F627" i="16" s="1"/>
  <c r="J501" i="16"/>
  <c r="H501" i="16"/>
  <c r="I501" i="16"/>
  <c r="G501" i="16"/>
  <c r="F501" i="16" s="1"/>
  <c r="I753" i="16"/>
  <c r="G753" i="16"/>
  <c r="F753" i="16" s="1"/>
  <c r="H753" i="16"/>
  <c r="J753" i="16"/>
  <c r="I438" i="16"/>
  <c r="G438" i="16"/>
  <c r="F438" i="16" s="1"/>
  <c r="J438" i="16"/>
  <c r="H438" i="16"/>
  <c r="I20" i="16"/>
  <c r="G20" i="16"/>
  <c r="H20" i="16"/>
  <c r="J20" i="16"/>
  <c r="F20" i="16"/>
  <c r="L752" i="16"/>
  <c r="K1005" i="16"/>
  <c r="F1005" i="16"/>
  <c r="D1131" i="16"/>
  <c r="E1069" i="16"/>
  <c r="E1070" i="16" s="1"/>
  <c r="E1071" i="16" s="1"/>
  <c r="E1072" i="16" s="1"/>
  <c r="E1073" i="16" s="1"/>
  <c r="E1074" i="16" s="1"/>
  <c r="E1075" i="16" s="1"/>
  <c r="E1076" i="16" s="1"/>
  <c r="E1077" i="16" s="1"/>
  <c r="E1078" i="16" s="1"/>
  <c r="E1079" i="16" s="1"/>
  <c r="E1080" i="16" s="1"/>
  <c r="E1081" i="16" s="1"/>
  <c r="E1082" i="16" s="1"/>
  <c r="E1083" i="16" s="1"/>
  <c r="E1084" i="16" s="1"/>
  <c r="E1085" i="16" s="1"/>
  <c r="E1086" i="16" s="1"/>
  <c r="E1087" i="16" s="1"/>
  <c r="E1088" i="16" s="1"/>
  <c r="E1089" i="16" s="1"/>
  <c r="E1090" i="16" s="1"/>
  <c r="E1091" i="16" s="1"/>
  <c r="E1092" i="16" s="1"/>
  <c r="E1093" i="16" s="1"/>
  <c r="E1094" i="16" s="1"/>
  <c r="E1095" i="16" s="1"/>
  <c r="E1096" i="16" s="1"/>
  <c r="E1097" i="16" s="1"/>
  <c r="E1098" i="16" s="1"/>
  <c r="E1099" i="16" s="1"/>
  <c r="E1100" i="16" s="1"/>
  <c r="E1101" i="16" s="1"/>
  <c r="E1102" i="16" s="1"/>
  <c r="E1103" i="16" s="1"/>
  <c r="E1104" i="16" s="1"/>
  <c r="E1105" i="16" s="1"/>
  <c r="E1106" i="16" s="1"/>
  <c r="E1107" i="16" s="1"/>
  <c r="E1108" i="16" s="1"/>
  <c r="E1109" i="16" s="1"/>
  <c r="E1110" i="16" s="1"/>
  <c r="E1111" i="16" s="1"/>
  <c r="E1112" i="16" s="1"/>
  <c r="E1113" i="16" s="1"/>
  <c r="E1114" i="16" s="1"/>
  <c r="E1115" i="16" s="1"/>
  <c r="E1116" i="16" s="1"/>
  <c r="E1117" i="16" s="1"/>
  <c r="E1118" i="16" s="1"/>
  <c r="E1119" i="16" s="1"/>
  <c r="E1120" i="16" s="1"/>
  <c r="E1121" i="16" s="1"/>
  <c r="E1122" i="16" s="1"/>
  <c r="E1123" i="16" s="1"/>
  <c r="E1124" i="16" s="1"/>
  <c r="E1125" i="16" s="1"/>
  <c r="E1126" i="16" s="1"/>
  <c r="E1127" i="16" s="1"/>
  <c r="E1128" i="16" s="1"/>
  <c r="E1129" i="16" s="1"/>
  <c r="E1067" i="16"/>
  <c r="L122" i="16"/>
  <c r="J312" i="16"/>
  <c r="H312" i="16"/>
  <c r="I312" i="16"/>
  <c r="G312" i="16"/>
  <c r="F312" i="16" s="1"/>
  <c r="L311" i="16"/>
  <c r="J690" i="16"/>
  <c r="H690" i="16"/>
  <c r="G690" i="16"/>
  <c r="F690" i="16" s="1"/>
  <c r="I690" i="16"/>
  <c r="J375" i="16"/>
  <c r="H375" i="16"/>
  <c r="I375" i="16"/>
  <c r="G375" i="16"/>
  <c r="F375" i="16" s="1"/>
  <c r="L374" i="16"/>
  <c r="M19" i="16"/>
  <c r="L19" i="16"/>
  <c r="J816" i="16"/>
  <c r="H816" i="16"/>
  <c r="I816" i="16"/>
  <c r="G816" i="16"/>
  <c r="F816" i="16" s="1"/>
  <c r="L815" i="16"/>
  <c r="I942" i="16"/>
  <c r="G942" i="16"/>
  <c r="F942" i="16" s="1"/>
  <c r="J942" i="16"/>
  <c r="H942" i="16"/>
  <c r="L941" i="16"/>
  <c r="L563" i="16"/>
  <c r="L437" i="16"/>
  <c r="L59" i="16"/>
  <c r="G123" i="16"/>
  <c r="F123" i="16" s="1"/>
  <c r="J123" i="16"/>
  <c r="H123" i="16"/>
  <c r="I123" i="16"/>
  <c r="L878" i="16"/>
  <c r="L689" i="16"/>
  <c r="L248" i="16"/>
  <c r="L626" i="16"/>
  <c r="L500" i="16"/>
  <c r="N6" i="11"/>
  <c r="M7" i="11" s="1"/>
  <c r="G62" i="18" l="1"/>
  <c r="F62" i="18" s="1"/>
  <c r="H62" i="18"/>
  <c r="J62" i="18"/>
  <c r="I22" i="18"/>
  <c r="G22" i="18"/>
  <c r="F22" i="18" s="1"/>
  <c r="J22" i="18"/>
  <c r="H22" i="18"/>
  <c r="G1007" i="18"/>
  <c r="F1007" i="18" s="1"/>
  <c r="H1007" i="18"/>
  <c r="J1007" i="18"/>
  <c r="G881" i="18"/>
  <c r="F881" i="18" s="1"/>
  <c r="J881" i="18"/>
  <c r="H881" i="18"/>
  <c r="G188" i="18"/>
  <c r="F188" i="18" s="1"/>
  <c r="J188" i="18"/>
  <c r="H188" i="18"/>
  <c r="J377" i="18"/>
  <c r="H377" i="18"/>
  <c r="G377" i="18"/>
  <c r="F377" i="18" s="1"/>
  <c r="G566" i="18"/>
  <c r="F566" i="18" s="1"/>
  <c r="H566" i="18"/>
  <c r="J566" i="18"/>
  <c r="G692" i="18"/>
  <c r="F692" i="18" s="1"/>
  <c r="J692" i="18"/>
  <c r="H692" i="18"/>
  <c r="G440" i="18"/>
  <c r="F440" i="18" s="1"/>
  <c r="J440" i="18"/>
  <c r="H440" i="18"/>
  <c r="G314" i="18"/>
  <c r="F314" i="18" s="1"/>
  <c r="H314" i="18"/>
  <c r="J314" i="18"/>
  <c r="J1070" i="18"/>
  <c r="H1070" i="18"/>
  <c r="L1069" i="18"/>
  <c r="G1070" i="18"/>
  <c r="F1070" i="18" s="1"/>
  <c r="M21" i="18"/>
  <c r="L21" i="18"/>
  <c r="F1133" i="18"/>
  <c r="J125" i="18"/>
  <c r="H125" i="18"/>
  <c r="G125" i="18"/>
  <c r="F125" i="18" s="1"/>
  <c r="J755" i="18"/>
  <c r="H755" i="18"/>
  <c r="G755" i="18"/>
  <c r="F755" i="18" s="1"/>
  <c r="J251" i="18"/>
  <c r="H251" i="18"/>
  <c r="G251" i="18"/>
  <c r="F251" i="18" s="1"/>
  <c r="J818" i="18"/>
  <c r="H818" i="18"/>
  <c r="G818" i="18"/>
  <c r="F818" i="18" s="1"/>
  <c r="J629" i="18"/>
  <c r="H629" i="18"/>
  <c r="G629" i="18"/>
  <c r="F629" i="18" s="1"/>
  <c r="D1259" i="18"/>
  <c r="E1195" i="18"/>
  <c r="K1197" i="18" s="1"/>
  <c r="E1197" i="18"/>
  <c r="E1198" i="18" s="1"/>
  <c r="E1199" i="18" s="1"/>
  <c r="E1200" i="18" s="1"/>
  <c r="E1201" i="18" s="1"/>
  <c r="E1202" i="18" s="1"/>
  <c r="E1203" i="18" s="1"/>
  <c r="E1204" i="18" s="1"/>
  <c r="E1205" i="18" s="1"/>
  <c r="E1206" i="18" s="1"/>
  <c r="E1207" i="18" s="1"/>
  <c r="E1208" i="18" s="1"/>
  <c r="E1209" i="18" s="1"/>
  <c r="E1210" i="18" s="1"/>
  <c r="E1211" i="18" s="1"/>
  <c r="E1212" i="18" s="1"/>
  <c r="E1213" i="18" s="1"/>
  <c r="E1214" i="18" s="1"/>
  <c r="E1215" i="18" s="1"/>
  <c r="E1216" i="18" s="1"/>
  <c r="E1217" i="18" s="1"/>
  <c r="E1218" i="18" s="1"/>
  <c r="E1219" i="18" s="1"/>
  <c r="E1220" i="18" s="1"/>
  <c r="E1221" i="18" s="1"/>
  <c r="E1222" i="18" s="1"/>
  <c r="E1223" i="18" s="1"/>
  <c r="E1224" i="18" s="1"/>
  <c r="E1225" i="18" s="1"/>
  <c r="E1226" i="18" s="1"/>
  <c r="E1227" i="18" s="1"/>
  <c r="E1228" i="18" s="1"/>
  <c r="E1229" i="18" s="1"/>
  <c r="E1230" i="18" s="1"/>
  <c r="E1231" i="18" s="1"/>
  <c r="E1232" i="18" s="1"/>
  <c r="E1233" i="18" s="1"/>
  <c r="E1234" i="18" s="1"/>
  <c r="E1235" i="18" s="1"/>
  <c r="E1236" i="18" s="1"/>
  <c r="E1237" i="18" s="1"/>
  <c r="E1238" i="18" s="1"/>
  <c r="E1239" i="18" s="1"/>
  <c r="E1240" i="18" s="1"/>
  <c r="E1241" i="18" s="1"/>
  <c r="E1242" i="18" s="1"/>
  <c r="E1243" i="18" s="1"/>
  <c r="E1244" i="18" s="1"/>
  <c r="E1245" i="18" s="1"/>
  <c r="E1246" i="18" s="1"/>
  <c r="E1247" i="18" s="1"/>
  <c r="E1248" i="18" s="1"/>
  <c r="E1249" i="18" s="1"/>
  <c r="E1250" i="18" s="1"/>
  <c r="E1251" i="18" s="1"/>
  <c r="E1252" i="18" s="1"/>
  <c r="E1253" i="18" s="1"/>
  <c r="E1254" i="18" s="1"/>
  <c r="E1255" i="18" s="1"/>
  <c r="E1256" i="18" s="1"/>
  <c r="E1257" i="18" s="1"/>
  <c r="J503" i="18"/>
  <c r="H503" i="18"/>
  <c r="G503" i="18"/>
  <c r="F503" i="18" s="1"/>
  <c r="J944" i="18"/>
  <c r="H944" i="18"/>
  <c r="G944" i="18"/>
  <c r="F944" i="18" s="1"/>
  <c r="L752" i="17"/>
  <c r="L563" i="17"/>
  <c r="L312" i="16"/>
  <c r="L437" i="17"/>
  <c r="L311" i="17"/>
  <c r="I438" i="17"/>
  <c r="G438" i="17"/>
  <c r="F438" i="17" s="1"/>
  <c r="J438" i="17"/>
  <c r="H438" i="17"/>
  <c r="I312" i="17"/>
  <c r="G312" i="17"/>
  <c r="F312" i="17" s="1"/>
  <c r="J312" i="17"/>
  <c r="H312" i="17"/>
  <c r="J186" i="17"/>
  <c r="H186" i="17"/>
  <c r="I186" i="17"/>
  <c r="G186" i="17"/>
  <c r="F186" i="17" s="1"/>
  <c r="I123" i="17"/>
  <c r="G123" i="17"/>
  <c r="F123" i="17" s="1"/>
  <c r="J123" i="17"/>
  <c r="H123" i="17"/>
  <c r="J816" i="17"/>
  <c r="H816" i="17"/>
  <c r="I816" i="17"/>
  <c r="G816" i="17"/>
  <c r="F816" i="17" s="1"/>
  <c r="I627" i="17"/>
  <c r="G627" i="17"/>
  <c r="F627" i="17" s="1"/>
  <c r="J627" i="17"/>
  <c r="H627" i="17"/>
  <c r="I753" i="17"/>
  <c r="G753" i="17"/>
  <c r="F753" i="17" s="1"/>
  <c r="J753" i="17"/>
  <c r="H753" i="17"/>
  <c r="I564" i="17"/>
  <c r="G564" i="17"/>
  <c r="F564" i="17" s="1"/>
  <c r="J564" i="17"/>
  <c r="H564" i="17"/>
  <c r="J501" i="17"/>
  <c r="H501" i="17"/>
  <c r="I501" i="17"/>
  <c r="G501" i="17"/>
  <c r="F501" i="17" s="1"/>
  <c r="J20" i="17"/>
  <c r="H20" i="17"/>
  <c r="I20" i="17"/>
  <c r="G20" i="17"/>
  <c r="F20" i="17" s="1"/>
  <c r="L626" i="17"/>
  <c r="K1005" i="17"/>
  <c r="F1005" i="17"/>
  <c r="D1131" i="17"/>
  <c r="E1069" i="17"/>
  <c r="E1070" i="17" s="1"/>
  <c r="E1071" i="17" s="1"/>
  <c r="E1072" i="17" s="1"/>
  <c r="E1073" i="17" s="1"/>
  <c r="E1074" i="17" s="1"/>
  <c r="E1075" i="17" s="1"/>
  <c r="E1076" i="17" s="1"/>
  <c r="E1077" i="17" s="1"/>
  <c r="E1078" i="17" s="1"/>
  <c r="E1079" i="17" s="1"/>
  <c r="E1080" i="17" s="1"/>
  <c r="E1081" i="17" s="1"/>
  <c r="E1082" i="17" s="1"/>
  <c r="E1083" i="17" s="1"/>
  <c r="E1084" i="17" s="1"/>
  <c r="E1085" i="17" s="1"/>
  <c r="E1086" i="17" s="1"/>
  <c r="E1087" i="17" s="1"/>
  <c r="E1088" i="17" s="1"/>
  <c r="E1089" i="17" s="1"/>
  <c r="E1090" i="17" s="1"/>
  <c r="E1091" i="17" s="1"/>
  <c r="E1092" i="17" s="1"/>
  <c r="E1093" i="17" s="1"/>
  <c r="E1094" i="17" s="1"/>
  <c r="E1095" i="17" s="1"/>
  <c r="E1096" i="17" s="1"/>
  <c r="E1097" i="17" s="1"/>
  <c r="E1098" i="17" s="1"/>
  <c r="E1099" i="17" s="1"/>
  <c r="E1100" i="17" s="1"/>
  <c r="E1101" i="17" s="1"/>
  <c r="E1102" i="17" s="1"/>
  <c r="E1103" i="17" s="1"/>
  <c r="E1104" i="17" s="1"/>
  <c r="E1105" i="17" s="1"/>
  <c r="E1106" i="17" s="1"/>
  <c r="E1107" i="17" s="1"/>
  <c r="E1108" i="17" s="1"/>
  <c r="E1109" i="17" s="1"/>
  <c r="E1110" i="17" s="1"/>
  <c r="E1111" i="17" s="1"/>
  <c r="E1112" i="17" s="1"/>
  <c r="E1113" i="17" s="1"/>
  <c r="E1114" i="17" s="1"/>
  <c r="E1115" i="17" s="1"/>
  <c r="E1116" i="17" s="1"/>
  <c r="E1117" i="17" s="1"/>
  <c r="E1118" i="17" s="1"/>
  <c r="E1119" i="17" s="1"/>
  <c r="E1120" i="17" s="1"/>
  <c r="E1121" i="17" s="1"/>
  <c r="E1122" i="17" s="1"/>
  <c r="E1123" i="17" s="1"/>
  <c r="E1124" i="17" s="1"/>
  <c r="E1125" i="17" s="1"/>
  <c r="E1126" i="17" s="1"/>
  <c r="E1127" i="17" s="1"/>
  <c r="E1128" i="17" s="1"/>
  <c r="E1129" i="17" s="1"/>
  <c r="E1067" i="17"/>
  <c r="L500" i="17"/>
  <c r="L185" i="17"/>
  <c r="L122" i="17"/>
  <c r="L815" i="17"/>
  <c r="L19" i="17"/>
  <c r="M19" i="17"/>
  <c r="I942" i="17"/>
  <c r="G942" i="17"/>
  <c r="F942" i="17" s="1"/>
  <c r="J942" i="17"/>
  <c r="H942" i="17"/>
  <c r="L941" i="17"/>
  <c r="J879" i="17"/>
  <c r="H879" i="17"/>
  <c r="I879" i="17"/>
  <c r="G879" i="17"/>
  <c r="F879" i="17" s="1"/>
  <c r="L878" i="17"/>
  <c r="J60" i="17"/>
  <c r="H60" i="17"/>
  <c r="I60" i="17"/>
  <c r="G60" i="17"/>
  <c r="F60" i="17" s="1"/>
  <c r="L59" i="17"/>
  <c r="J249" i="17"/>
  <c r="H249" i="17"/>
  <c r="I249" i="17"/>
  <c r="G249" i="17"/>
  <c r="F249" i="17" s="1"/>
  <c r="L248" i="17"/>
  <c r="J375" i="17"/>
  <c r="H375" i="17"/>
  <c r="I375" i="17"/>
  <c r="G375" i="17"/>
  <c r="F375" i="17" s="1"/>
  <c r="L374" i="17"/>
  <c r="J690" i="17"/>
  <c r="H690" i="17"/>
  <c r="I690" i="17"/>
  <c r="G690" i="17"/>
  <c r="F690" i="17" s="1"/>
  <c r="L689" i="17"/>
  <c r="L627" i="16"/>
  <c r="I376" i="16"/>
  <c r="G376" i="16"/>
  <c r="F376" i="16" s="1"/>
  <c r="J376" i="16"/>
  <c r="H376" i="16"/>
  <c r="I502" i="16"/>
  <c r="G502" i="16"/>
  <c r="F502" i="16" s="1"/>
  <c r="J502" i="16"/>
  <c r="H502" i="16"/>
  <c r="I628" i="16"/>
  <c r="G628" i="16"/>
  <c r="F628" i="16" s="1"/>
  <c r="J628" i="16"/>
  <c r="H628" i="16"/>
  <c r="J250" i="16"/>
  <c r="H250" i="16"/>
  <c r="I250" i="16"/>
  <c r="G250" i="16"/>
  <c r="F250" i="16" s="1"/>
  <c r="I880" i="16"/>
  <c r="G880" i="16"/>
  <c r="F880" i="16" s="1"/>
  <c r="J880" i="16"/>
  <c r="H880" i="16"/>
  <c r="J61" i="16"/>
  <c r="H61" i="16"/>
  <c r="I61" i="16"/>
  <c r="G61" i="16"/>
  <c r="F61" i="16" s="1"/>
  <c r="I817" i="16"/>
  <c r="G817" i="16"/>
  <c r="F817" i="16" s="1"/>
  <c r="J817" i="16"/>
  <c r="H817" i="16"/>
  <c r="I691" i="16"/>
  <c r="G691" i="16"/>
  <c r="F691" i="16" s="1"/>
  <c r="H691" i="16"/>
  <c r="J691" i="16"/>
  <c r="I313" i="16"/>
  <c r="G313" i="16"/>
  <c r="F313" i="16" s="1"/>
  <c r="J313" i="16"/>
  <c r="H313" i="16"/>
  <c r="J439" i="16"/>
  <c r="H439" i="16"/>
  <c r="I439" i="16"/>
  <c r="G439" i="16"/>
  <c r="F439" i="16" s="1"/>
  <c r="L123" i="16"/>
  <c r="L816" i="16"/>
  <c r="L375" i="16"/>
  <c r="L690" i="16"/>
  <c r="K1069" i="16"/>
  <c r="F1069" i="16"/>
  <c r="D1195" i="16"/>
  <c r="E1133" i="16"/>
  <c r="E1134" i="16" s="1"/>
  <c r="E1135" i="16" s="1"/>
  <c r="E1136" i="16" s="1"/>
  <c r="E1137" i="16" s="1"/>
  <c r="E1138" i="16" s="1"/>
  <c r="E1139" i="16" s="1"/>
  <c r="E1140" i="16" s="1"/>
  <c r="E1141" i="16" s="1"/>
  <c r="E1142" i="16" s="1"/>
  <c r="E1143" i="16" s="1"/>
  <c r="E1144" i="16" s="1"/>
  <c r="E1145" i="16" s="1"/>
  <c r="E1146" i="16" s="1"/>
  <c r="E1147" i="16" s="1"/>
  <c r="E1148" i="16" s="1"/>
  <c r="E1149" i="16" s="1"/>
  <c r="E1150" i="16" s="1"/>
  <c r="E1151" i="16" s="1"/>
  <c r="E1152" i="16" s="1"/>
  <c r="E1153" i="16" s="1"/>
  <c r="E1154" i="16" s="1"/>
  <c r="E1155" i="16" s="1"/>
  <c r="E1156" i="16" s="1"/>
  <c r="E1157" i="16" s="1"/>
  <c r="E1158" i="16" s="1"/>
  <c r="E1159" i="16" s="1"/>
  <c r="E1160" i="16" s="1"/>
  <c r="E1161" i="16" s="1"/>
  <c r="E1162" i="16" s="1"/>
  <c r="E1163" i="16" s="1"/>
  <c r="E1164" i="16" s="1"/>
  <c r="E1165" i="16" s="1"/>
  <c r="E1166" i="16" s="1"/>
  <c r="E1167" i="16" s="1"/>
  <c r="E1168" i="16" s="1"/>
  <c r="E1169" i="16" s="1"/>
  <c r="E1170" i="16" s="1"/>
  <c r="E1171" i="16" s="1"/>
  <c r="E1172" i="16" s="1"/>
  <c r="E1173" i="16" s="1"/>
  <c r="E1174" i="16" s="1"/>
  <c r="E1175" i="16" s="1"/>
  <c r="E1176" i="16" s="1"/>
  <c r="E1177" i="16" s="1"/>
  <c r="E1178" i="16" s="1"/>
  <c r="E1179" i="16" s="1"/>
  <c r="E1180" i="16" s="1"/>
  <c r="E1181" i="16" s="1"/>
  <c r="E1182" i="16" s="1"/>
  <c r="E1183" i="16" s="1"/>
  <c r="E1184" i="16" s="1"/>
  <c r="E1185" i="16" s="1"/>
  <c r="E1186" i="16" s="1"/>
  <c r="E1187" i="16" s="1"/>
  <c r="E1188" i="16" s="1"/>
  <c r="E1189" i="16" s="1"/>
  <c r="E1190" i="16" s="1"/>
  <c r="E1191" i="16" s="1"/>
  <c r="E1192" i="16" s="1"/>
  <c r="E1193" i="16" s="1"/>
  <c r="E1131" i="16"/>
  <c r="J21" i="16"/>
  <c r="H21" i="16"/>
  <c r="I21" i="16"/>
  <c r="G21" i="16"/>
  <c r="F21" i="16" s="1"/>
  <c r="L20" i="16"/>
  <c r="M20" i="16"/>
  <c r="J754" i="16"/>
  <c r="H754" i="16"/>
  <c r="I754" i="16"/>
  <c r="G754" i="16"/>
  <c r="F754" i="16" s="1"/>
  <c r="L753" i="16"/>
  <c r="L501" i="16"/>
  <c r="J565" i="16"/>
  <c r="H565" i="16"/>
  <c r="I565" i="16"/>
  <c r="G565" i="16"/>
  <c r="F565" i="16" s="1"/>
  <c r="L564" i="16"/>
  <c r="L186" i="16"/>
  <c r="H124" i="16"/>
  <c r="I124" i="16"/>
  <c r="G124" i="16"/>
  <c r="F124" i="16" s="1"/>
  <c r="J124" i="16"/>
  <c r="J943" i="16"/>
  <c r="H943" i="16"/>
  <c r="I943" i="16"/>
  <c r="G943" i="16"/>
  <c r="F943" i="16" s="1"/>
  <c r="L942" i="16"/>
  <c r="I1006" i="16"/>
  <c r="G1006" i="16"/>
  <c r="F1006" i="16" s="1"/>
  <c r="J1006" i="16"/>
  <c r="H1006" i="16"/>
  <c r="L1005" i="16"/>
  <c r="L438" i="16"/>
  <c r="L249" i="16"/>
  <c r="L879" i="16"/>
  <c r="L60" i="16"/>
  <c r="I187" i="16"/>
  <c r="J187" i="16"/>
  <c r="H187" i="16"/>
  <c r="G187" i="16"/>
  <c r="F187" i="16" s="1"/>
  <c r="I7" i="11"/>
  <c r="H7" i="11" s="1"/>
  <c r="N7" i="11" s="1"/>
  <c r="M8" i="11" s="1"/>
  <c r="G630" i="18" l="1"/>
  <c r="F630" i="18" s="1"/>
  <c r="J630" i="18"/>
  <c r="H630" i="18"/>
  <c r="G252" i="18"/>
  <c r="F252" i="18" s="1"/>
  <c r="H252" i="18"/>
  <c r="J252" i="18"/>
  <c r="J63" i="18"/>
  <c r="H63" i="18"/>
  <c r="G63" i="18"/>
  <c r="F63" i="18" s="1"/>
  <c r="G819" i="18"/>
  <c r="F819" i="18" s="1"/>
  <c r="J819" i="18"/>
  <c r="H819" i="18"/>
  <c r="G756" i="18"/>
  <c r="F756" i="18" s="1"/>
  <c r="H756" i="18"/>
  <c r="J756" i="18"/>
  <c r="G126" i="18"/>
  <c r="F126" i="18" s="1"/>
  <c r="H126" i="18"/>
  <c r="J126" i="18"/>
  <c r="G1071" i="18"/>
  <c r="F1071" i="18" s="1"/>
  <c r="J1071" i="18"/>
  <c r="H1071" i="18"/>
  <c r="J567" i="18"/>
  <c r="H567" i="18"/>
  <c r="G567" i="18"/>
  <c r="F567" i="18" s="1"/>
  <c r="G378" i="18"/>
  <c r="F378" i="18" s="1"/>
  <c r="J378" i="18"/>
  <c r="H378" i="18"/>
  <c r="J1008" i="18"/>
  <c r="H1008" i="18"/>
  <c r="G1008" i="18"/>
  <c r="F1008" i="18" s="1"/>
  <c r="F1197" i="18"/>
  <c r="J315" i="18"/>
  <c r="H315" i="18"/>
  <c r="G315" i="18"/>
  <c r="F315" i="18" s="1"/>
  <c r="J441" i="18"/>
  <c r="H441" i="18"/>
  <c r="G441" i="18"/>
  <c r="F441" i="18" s="1"/>
  <c r="J189" i="18"/>
  <c r="H189" i="18"/>
  <c r="G189" i="18"/>
  <c r="F189" i="18" s="1"/>
  <c r="J23" i="18"/>
  <c r="H23" i="18"/>
  <c r="I23" i="18"/>
  <c r="G23" i="18"/>
  <c r="F23" i="18" s="1"/>
  <c r="L22" i="18"/>
  <c r="M22" i="18"/>
  <c r="G945" i="18"/>
  <c r="F945" i="18" s="1"/>
  <c r="H945" i="18"/>
  <c r="J945" i="18"/>
  <c r="G504" i="18"/>
  <c r="F504" i="18" s="1"/>
  <c r="H504" i="18"/>
  <c r="J504" i="18"/>
  <c r="D1323" i="18"/>
  <c r="E1261" i="18"/>
  <c r="E1262" i="18" s="1"/>
  <c r="E1263" i="18" s="1"/>
  <c r="E1264" i="18" s="1"/>
  <c r="E1265" i="18" s="1"/>
  <c r="E1266" i="18" s="1"/>
  <c r="E1267" i="18" s="1"/>
  <c r="E1268" i="18" s="1"/>
  <c r="E1269" i="18" s="1"/>
  <c r="E1270" i="18" s="1"/>
  <c r="E1271" i="18" s="1"/>
  <c r="E1272" i="18" s="1"/>
  <c r="E1273" i="18" s="1"/>
  <c r="E1274" i="18" s="1"/>
  <c r="E1275" i="18" s="1"/>
  <c r="E1276" i="18" s="1"/>
  <c r="E1277" i="18" s="1"/>
  <c r="E1278" i="18" s="1"/>
  <c r="E1279" i="18" s="1"/>
  <c r="E1280" i="18" s="1"/>
  <c r="E1281" i="18" s="1"/>
  <c r="E1282" i="18" s="1"/>
  <c r="E1283" i="18" s="1"/>
  <c r="E1284" i="18" s="1"/>
  <c r="E1285" i="18" s="1"/>
  <c r="E1286" i="18" s="1"/>
  <c r="E1287" i="18" s="1"/>
  <c r="E1288" i="18" s="1"/>
  <c r="E1289" i="18" s="1"/>
  <c r="E1290" i="18" s="1"/>
  <c r="E1291" i="18" s="1"/>
  <c r="E1292" i="18" s="1"/>
  <c r="E1293" i="18" s="1"/>
  <c r="E1294" i="18" s="1"/>
  <c r="E1295" i="18" s="1"/>
  <c r="E1296" i="18" s="1"/>
  <c r="E1297" i="18" s="1"/>
  <c r="E1298" i="18" s="1"/>
  <c r="E1299" i="18" s="1"/>
  <c r="E1300" i="18" s="1"/>
  <c r="E1301" i="18" s="1"/>
  <c r="E1302" i="18" s="1"/>
  <c r="E1303" i="18" s="1"/>
  <c r="E1304" i="18" s="1"/>
  <c r="E1305" i="18" s="1"/>
  <c r="E1306" i="18" s="1"/>
  <c r="E1307" i="18" s="1"/>
  <c r="E1308" i="18" s="1"/>
  <c r="E1309" i="18" s="1"/>
  <c r="E1310" i="18" s="1"/>
  <c r="E1311" i="18" s="1"/>
  <c r="E1312" i="18" s="1"/>
  <c r="E1313" i="18" s="1"/>
  <c r="E1314" i="18" s="1"/>
  <c r="E1315" i="18" s="1"/>
  <c r="E1316" i="18" s="1"/>
  <c r="E1317" i="18" s="1"/>
  <c r="E1318" i="18" s="1"/>
  <c r="E1319" i="18" s="1"/>
  <c r="E1320" i="18" s="1"/>
  <c r="E1321" i="18" s="1"/>
  <c r="E1259" i="18"/>
  <c r="K1261" i="18" s="1"/>
  <c r="J1134" i="18"/>
  <c r="H1134" i="18"/>
  <c r="L1133" i="18"/>
  <c r="G1134" i="18"/>
  <c r="F1134" i="18" s="1"/>
  <c r="J693" i="18"/>
  <c r="H693" i="18"/>
  <c r="G693" i="18"/>
  <c r="F693" i="18" s="1"/>
  <c r="J882" i="18"/>
  <c r="H882" i="18"/>
  <c r="G882" i="18"/>
  <c r="F882" i="18" s="1"/>
  <c r="L375" i="17"/>
  <c r="L60" i="17"/>
  <c r="L690" i="17"/>
  <c r="L249" i="17"/>
  <c r="L879" i="17"/>
  <c r="I376" i="17"/>
  <c r="G376" i="17"/>
  <c r="F376" i="17" s="1"/>
  <c r="J376" i="17"/>
  <c r="H376" i="17"/>
  <c r="I61" i="17"/>
  <c r="G61" i="17"/>
  <c r="F61" i="17" s="1"/>
  <c r="J61" i="17"/>
  <c r="H61" i="17"/>
  <c r="J943" i="17"/>
  <c r="H943" i="17"/>
  <c r="I943" i="17"/>
  <c r="G943" i="17"/>
  <c r="F943" i="17" s="1"/>
  <c r="I21" i="17"/>
  <c r="G21" i="17"/>
  <c r="F21" i="17" s="1"/>
  <c r="J21" i="17"/>
  <c r="H21" i="17"/>
  <c r="I502" i="17"/>
  <c r="G502" i="17"/>
  <c r="F502" i="17" s="1"/>
  <c r="J502" i="17"/>
  <c r="H502" i="17"/>
  <c r="J565" i="17"/>
  <c r="H565" i="17"/>
  <c r="I565" i="17"/>
  <c r="G565" i="17"/>
  <c r="F565" i="17" s="1"/>
  <c r="I691" i="17"/>
  <c r="G691" i="17"/>
  <c r="F691" i="17" s="1"/>
  <c r="J691" i="17"/>
  <c r="H691" i="17"/>
  <c r="I250" i="17"/>
  <c r="G250" i="17"/>
  <c r="F250" i="17" s="1"/>
  <c r="J250" i="17"/>
  <c r="H250" i="17"/>
  <c r="I880" i="17"/>
  <c r="G880" i="17"/>
  <c r="F880" i="17" s="1"/>
  <c r="J880" i="17"/>
  <c r="H880" i="17"/>
  <c r="J628" i="17"/>
  <c r="H628" i="17"/>
  <c r="I628" i="17"/>
  <c r="G628" i="17"/>
  <c r="F628" i="17" s="1"/>
  <c r="I817" i="17"/>
  <c r="G817" i="17"/>
  <c r="F817" i="17" s="1"/>
  <c r="J817" i="17"/>
  <c r="H817" i="17"/>
  <c r="J124" i="17"/>
  <c r="H124" i="17"/>
  <c r="I124" i="17"/>
  <c r="G124" i="17"/>
  <c r="F124" i="17" s="1"/>
  <c r="I187" i="17"/>
  <c r="G187" i="17"/>
  <c r="F187" i="17" s="1"/>
  <c r="J187" i="17"/>
  <c r="H187" i="17"/>
  <c r="J313" i="17"/>
  <c r="H313" i="17"/>
  <c r="I313" i="17"/>
  <c r="G313" i="17"/>
  <c r="F313" i="17" s="1"/>
  <c r="L942" i="17"/>
  <c r="K1069" i="17"/>
  <c r="F1069" i="17"/>
  <c r="D1195" i="17"/>
  <c r="E1133" i="17"/>
  <c r="E1134" i="17" s="1"/>
  <c r="E1135" i="17" s="1"/>
  <c r="E1136" i="17" s="1"/>
  <c r="E1137" i="17" s="1"/>
  <c r="E1138" i="17" s="1"/>
  <c r="E1139" i="17" s="1"/>
  <c r="E1140" i="17" s="1"/>
  <c r="E1141" i="17" s="1"/>
  <c r="E1142" i="17" s="1"/>
  <c r="E1143" i="17" s="1"/>
  <c r="E1144" i="17" s="1"/>
  <c r="E1145" i="17" s="1"/>
  <c r="E1146" i="17" s="1"/>
  <c r="E1147" i="17" s="1"/>
  <c r="E1148" i="17" s="1"/>
  <c r="E1149" i="17" s="1"/>
  <c r="E1150" i="17" s="1"/>
  <c r="E1151" i="17" s="1"/>
  <c r="E1152" i="17" s="1"/>
  <c r="E1153" i="17" s="1"/>
  <c r="E1154" i="17" s="1"/>
  <c r="E1155" i="17" s="1"/>
  <c r="E1156" i="17" s="1"/>
  <c r="E1157" i="17" s="1"/>
  <c r="E1158" i="17" s="1"/>
  <c r="E1159" i="17" s="1"/>
  <c r="E1160" i="17" s="1"/>
  <c r="E1161" i="17" s="1"/>
  <c r="E1162" i="17" s="1"/>
  <c r="E1163" i="17" s="1"/>
  <c r="E1164" i="17" s="1"/>
  <c r="E1165" i="17" s="1"/>
  <c r="E1166" i="17" s="1"/>
  <c r="E1167" i="17" s="1"/>
  <c r="E1168" i="17" s="1"/>
  <c r="E1169" i="17" s="1"/>
  <c r="E1170" i="17" s="1"/>
  <c r="E1171" i="17" s="1"/>
  <c r="E1172" i="17" s="1"/>
  <c r="E1173" i="17" s="1"/>
  <c r="E1174" i="17" s="1"/>
  <c r="E1175" i="17" s="1"/>
  <c r="E1176" i="17" s="1"/>
  <c r="E1177" i="17" s="1"/>
  <c r="E1178" i="17" s="1"/>
  <c r="E1179" i="17" s="1"/>
  <c r="E1180" i="17" s="1"/>
  <c r="E1181" i="17" s="1"/>
  <c r="E1182" i="17" s="1"/>
  <c r="E1183" i="17" s="1"/>
  <c r="E1184" i="17" s="1"/>
  <c r="E1185" i="17" s="1"/>
  <c r="E1186" i="17" s="1"/>
  <c r="E1187" i="17" s="1"/>
  <c r="E1188" i="17" s="1"/>
  <c r="E1189" i="17" s="1"/>
  <c r="E1190" i="17" s="1"/>
  <c r="E1191" i="17" s="1"/>
  <c r="E1192" i="17" s="1"/>
  <c r="E1193" i="17" s="1"/>
  <c r="E1131" i="17"/>
  <c r="L501" i="17"/>
  <c r="L564" i="17"/>
  <c r="L627" i="17"/>
  <c r="L816" i="17"/>
  <c r="L123" i="17"/>
  <c r="L186" i="17"/>
  <c r="L312" i="17"/>
  <c r="I1006" i="17"/>
  <c r="G1006" i="17"/>
  <c r="F1006" i="17" s="1"/>
  <c r="J1006" i="17"/>
  <c r="H1006" i="17"/>
  <c r="L1005" i="17"/>
  <c r="M20" i="17"/>
  <c r="L20" i="17"/>
  <c r="J754" i="17"/>
  <c r="H754" i="17"/>
  <c r="I754" i="17"/>
  <c r="G754" i="17"/>
  <c r="F754" i="17" s="1"/>
  <c r="L753" i="17"/>
  <c r="J439" i="17"/>
  <c r="H439" i="17"/>
  <c r="I439" i="17"/>
  <c r="G439" i="17"/>
  <c r="F439" i="17" s="1"/>
  <c r="L438" i="17"/>
  <c r="L754" i="16"/>
  <c r="J188" i="16"/>
  <c r="I188" i="16"/>
  <c r="G188" i="16"/>
  <c r="F188" i="16" s="1"/>
  <c r="H188" i="16"/>
  <c r="I566" i="16"/>
  <c r="G566" i="16"/>
  <c r="F566" i="16" s="1"/>
  <c r="J566" i="16"/>
  <c r="H566" i="16"/>
  <c r="I755" i="16"/>
  <c r="G755" i="16"/>
  <c r="F755" i="16" s="1"/>
  <c r="J755" i="16"/>
  <c r="H755" i="16"/>
  <c r="I22" i="16"/>
  <c r="G22" i="16"/>
  <c r="H22" i="16"/>
  <c r="J22" i="16"/>
  <c r="F22" i="16"/>
  <c r="J377" i="16"/>
  <c r="H377" i="16"/>
  <c r="I377" i="16"/>
  <c r="G377" i="16"/>
  <c r="F377" i="16" s="1"/>
  <c r="I944" i="16"/>
  <c r="G944" i="16"/>
  <c r="F944" i="16" s="1"/>
  <c r="J944" i="16"/>
  <c r="H944" i="16"/>
  <c r="I440" i="16"/>
  <c r="G440" i="16"/>
  <c r="F440" i="16" s="1"/>
  <c r="J440" i="16"/>
  <c r="H440" i="16"/>
  <c r="J314" i="16"/>
  <c r="H314" i="16"/>
  <c r="I314" i="16"/>
  <c r="G314" i="16"/>
  <c r="F314" i="16" s="1"/>
  <c r="I62" i="16"/>
  <c r="G62" i="16"/>
  <c r="F62" i="16" s="1"/>
  <c r="J62" i="16"/>
  <c r="H62" i="16"/>
  <c r="J881" i="16"/>
  <c r="H881" i="16"/>
  <c r="I881" i="16"/>
  <c r="G881" i="16"/>
  <c r="F881" i="16" s="1"/>
  <c r="I251" i="16"/>
  <c r="G251" i="16"/>
  <c r="F251" i="16" s="1"/>
  <c r="J251" i="16"/>
  <c r="H251" i="16"/>
  <c r="J629" i="16"/>
  <c r="H629" i="16"/>
  <c r="I629" i="16"/>
  <c r="G629" i="16"/>
  <c r="F629" i="16" s="1"/>
  <c r="J1007" i="16"/>
  <c r="H1007" i="16"/>
  <c r="I1007" i="16"/>
  <c r="G1007" i="16"/>
  <c r="F1007" i="16" s="1"/>
  <c r="L1006" i="16"/>
  <c r="L187" i="16"/>
  <c r="L124" i="16"/>
  <c r="I1070" i="16"/>
  <c r="G1070" i="16"/>
  <c r="F1070" i="16" s="1"/>
  <c r="J1070" i="16"/>
  <c r="H1070" i="16"/>
  <c r="L1069" i="16"/>
  <c r="J692" i="16"/>
  <c r="H692" i="16"/>
  <c r="I692" i="16"/>
  <c r="G692" i="16"/>
  <c r="F692" i="16" s="1"/>
  <c r="L691" i="16"/>
  <c r="J818" i="16"/>
  <c r="H818" i="16"/>
  <c r="G818" i="16"/>
  <c r="F818" i="16" s="1"/>
  <c r="I818" i="16"/>
  <c r="J503" i="16"/>
  <c r="H503" i="16"/>
  <c r="I503" i="16"/>
  <c r="G503" i="16"/>
  <c r="F503" i="16" s="1"/>
  <c r="L502" i="16"/>
  <c r="L943" i="16"/>
  <c r="G125" i="16"/>
  <c r="F125" i="16" s="1"/>
  <c r="J125" i="16"/>
  <c r="H125" i="16"/>
  <c r="I125" i="16"/>
  <c r="L565" i="16"/>
  <c r="M21" i="16"/>
  <c r="L21" i="16"/>
  <c r="K1133" i="16"/>
  <c r="F1133" i="16"/>
  <c r="D1259" i="16"/>
  <c r="E1195" i="16"/>
  <c r="E1197" i="16"/>
  <c r="E1198" i="16" s="1"/>
  <c r="E1199" i="16" s="1"/>
  <c r="E1200" i="16" s="1"/>
  <c r="E1201" i="16" s="1"/>
  <c r="E1202" i="16" s="1"/>
  <c r="E1203" i="16" s="1"/>
  <c r="E1204" i="16" s="1"/>
  <c r="E1205" i="16" s="1"/>
  <c r="E1206" i="16" s="1"/>
  <c r="E1207" i="16" s="1"/>
  <c r="E1208" i="16" s="1"/>
  <c r="E1209" i="16" s="1"/>
  <c r="E1210" i="16" s="1"/>
  <c r="E1211" i="16" s="1"/>
  <c r="E1212" i="16" s="1"/>
  <c r="E1213" i="16" s="1"/>
  <c r="E1214" i="16" s="1"/>
  <c r="E1215" i="16" s="1"/>
  <c r="E1216" i="16" s="1"/>
  <c r="E1217" i="16" s="1"/>
  <c r="E1218" i="16" s="1"/>
  <c r="E1219" i="16" s="1"/>
  <c r="E1220" i="16" s="1"/>
  <c r="E1221" i="16" s="1"/>
  <c r="E1222" i="16" s="1"/>
  <c r="E1223" i="16" s="1"/>
  <c r="E1224" i="16" s="1"/>
  <c r="E1225" i="16" s="1"/>
  <c r="E1226" i="16" s="1"/>
  <c r="E1227" i="16" s="1"/>
  <c r="E1228" i="16" s="1"/>
  <c r="E1229" i="16" s="1"/>
  <c r="E1230" i="16" s="1"/>
  <c r="E1231" i="16" s="1"/>
  <c r="E1232" i="16" s="1"/>
  <c r="E1233" i="16" s="1"/>
  <c r="E1234" i="16" s="1"/>
  <c r="E1235" i="16" s="1"/>
  <c r="E1236" i="16" s="1"/>
  <c r="E1237" i="16" s="1"/>
  <c r="E1238" i="16" s="1"/>
  <c r="E1239" i="16" s="1"/>
  <c r="E1240" i="16" s="1"/>
  <c r="E1241" i="16" s="1"/>
  <c r="E1242" i="16" s="1"/>
  <c r="E1243" i="16" s="1"/>
  <c r="E1244" i="16" s="1"/>
  <c r="E1245" i="16" s="1"/>
  <c r="E1246" i="16" s="1"/>
  <c r="E1247" i="16" s="1"/>
  <c r="E1248" i="16" s="1"/>
  <c r="E1249" i="16" s="1"/>
  <c r="E1250" i="16" s="1"/>
  <c r="E1251" i="16" s="1"/>
  <c r="E1252" i="16" s="1"/>
  <c r="E1253" i="16" s="1"/>
  <c r="E1254" i="16" s="1"/>
  <c r="E1255" i="16" s="1"/>
  <c r="E1256" i="16" s="1"/>
  <c r="E1257" i="16" s="1"/>
  <c r="L439" i="16"/>
  <c r="L313" i="16"/>
  <c r="L817" i="16"/>
  <c r="L61" i="16"/>
  <c r="L880" i="16"/>
  <c r="L250" i="16"/>
  <c r="L628" i="16"/>
  <c r="L376" i="16"/>
  <c r="I8" i="11"/>
  <c r="H8" i="11" s="1"/>
  <c r="N8" i="11" s="1"/>
  <c r="M9" i="11" s="1"/>
  <c r="G883" i="18" l="1"/>
  <c r="F883" i="18" s="1"/>
  <c r="H883" i="18"/>
  <c r="J883" i="18"/>
  <c r="G1135" i="18"/>
  <c r="F1135" i="18" s="1"/>
  <c r="J1135" i="18"/>
  <c r="H1135" i="18"/>
  <c r="I24" i="18"/>
  <c r="G24" i="18"/>
  <c r="H24" i="18"/>
  <c r="F24" i="18"/>
  <c r="J24" i="18"/>
  <c r="G190" i="18"/>
  <c r="F190" i="18" s="1"/>
  <c r="H190" i="18"/>
  <c r="J190" i="18"/>
  <c r="G568" i="18"/>
  <c r="F568" i="18" s="1"/>
  <c r="J568" i="18"/>
  <c r="H568" i="18"/>
  <c r="G694" i="18"/>
  <c r="F694" i="18" s="1"/>
  <c r="H694" i="18"/>
  <c r="J694" i="18"/>
  <c r="G442" i="18"/>
  <c r="F442" i="18" s="1"/>
  <c r="H442" i="18"/>
  <c r="J442" i="18"/>
  <c r="G316" i="18"/>
  <c r="F316" i="18" s="1"/>
  <c r="J316" i="18"/>
  <c r="H316" i="18"/>
  <c r="G1009" i="18"/>
  <c r="F1009" i="18" s="1"/>
  <c r="J1009" i="18"/>
  <c r="H1009" i="18"/>
  <c r="G64" i="18"/>
  <c r="F64" i="18" s="1"/>
  <c r="H64" i="18"/>
  <c r="J64" i="18"/>
  <c r="F1261" i="18"/>
  <c r="E1325" i="18"/>
  <c r="E1326" i="18" s="1"/>
  <c r="E1327" i="18" s="1"/>
  <c r="E1328" i="18" s="1"/>
  <c r="E1329" i="18" s="1"/>
  <c r="E1330" i="18" s="1"/>
  <c r="E1331" i="18" s="1"/>
  <c r="E1332" i="18" s="1"/>
  <c r="E1333" i="18" s="1"/>
  <c r="E1334" i="18" s="1"/>
  <c r="E1335" i="18" s="1"/>
  <c r="E1336" i="18" s="1"/>
  <c r="E1337" i="18" s="1"/>
  <c r="E1338" i="18" s="1"/>
  <c r="E1339" i="18" s="1"/>
  <c r="E1340" i="18" s="1"/>
  <c r="E1341" i="18" s="1"/>
  <c r="E1342" i="18" s="1"/>
  <c r="E1343" i="18" s="1"/>
  <c r="E1344" i="18" s="1"/>
  <c r="E1345" i="18" s="1"/>
  <c r="E1346" i="18" s="1"/>
  <c r="E1347" i="18" s="1"/>
  <c r="E1348" i="18" s="1"/>
  <c r="E1349" i="18" s="1"/>
  <c r="E1350" i="18" s="1"/>
  <c r="E1351" i="18" s="1"/>
  <c r="E1352" i="18" s="1"/>
  <c r="E1353" i="18" s="1"/>
  <c r="E1354" i="18" s="1"/>
  <c r="E1355" i="18" s="1"/>
  <c r="E1356" i="18" s="1"/>
  <c r="E1357" i="18" s="1"/>
  <c r="E1358" i="18" s="1"/>
  <c r="E1359" i="18" s="1"/>
  <c r="E1360" i="18" s="1"/>
  <c r="E1361" i="18" s="1"/>
  <c r="E1362" i="18" s="1"/>
  <c r="E1363" i="18" s="1"/>
  <c r="E1364" i="18" s="1"/>
  <c r="E1365" i="18" s="1"/>
  <c r="E1366" i="18" s="1"/>
  <c r="E1367" i="18" s="1"/>
  <c r="E1368" i="18" s="1"/>
  <c r="E1369" i="18" s="1"/>
  <c r="E1370" i="18" s="1"/>
  <c r="E1371" i="18" s="1"/>
  <c r="E1372" i="18" s="1"/>
  <c r="E1373" i="18" s="1"/>
  <c r="E1374" i="18" s="1"/>
  <c r="E1375" i="18" s="1"/>
  <c r="E1376" i="18" s="1"/>
  <c r="E1377" i="18" s="1"/>
  <c r="E1378" i="18" s="1"/>
  <c r="E1379" i="18" s="1"/>
  <c r="E1380" i="18" s="1"/>
  <c r="E1381" i="18" s="1"/>
  <c r="E1382" i="18" s="1"/>
  <c r="E1383" i="18" s="1"/>
  <c r="E1384" i="18" s="1"/>
  <c r="E1385" i="18" s="1"/>
  <c r="E1323" i="18"/>
  <c r="K1325" i="18" s="1"/>
  <c r="J505" i="18"/>
  <c r="H505" i="18"/>
  <c r="G505" i="18"/>
  <c r="F505" i="18" s="1"/>
  <c r="M23" i="18"/>
  <c r="L23" i="18"/>
  <c r="J379" i="18"/>
  <c r="H379" i="18"/>
  <c r="G379" i="18"/>
  <c r="F379" i="18" s="1"/>
  <c r="J1072" i="18"/>
  <c r="H1072" i="18"/>
  <c r="G1072" i="18"/>
  <c r="F1072" i="18" s="1"/>
  <c r="J757" i="18"/>
  <c r="H757" i="18"/>
  <c r="G757" i="18"/>
  <c r="F757" i="18" s="1"/>
  <c r="J631" i="18"/>
  <c r="H631" i="18"/>
  <c r="G631" i="18"/>
  <c r="F631" i="18" s="1"/>
  <c r="J946" i="18"/>
  <c r="H946" i="18"/>
  <c r="G946" i="18"/>
  <c r="F946" i="18" s="1"/>
  <c r="J1198" i="18"/>
  <c r="H1198" i="18"/>
  <c r="L1197" i="18"/>
  <c r="G1198" i="18"/>
  <c r="F1198" i="18" s="1"/>
  <c r="J127" i="18"/>
  <c r="H127" i="18"/>
  <c r="G127" i="18"/>
  <c r="F127" i="18" s="1"/>
  <c r="J820" i="18"/>
  <c r="H820" i="18"/>
  <c r="G820" i="18"/>
  <c r="F820" i="18" s="1"/>
  <c r="J253" i="18"/>
  <c r="H253" i="18"/>
  <c r="G253" i="18"/>
  <c r="F253" i="18" s="1"/>
  <c r="L377" i="16"/>
  <c r="L439" i="17"/>
  <c r="L754" i="17"/>
  <c r="L943" i="17"/>
  <c r="I440" i="17"/>
  <c r="G440" i="17"/>
  <c r="F440" i="17" s="1"/>
  <c r="J440" i="17"/>
  <c r="H440" i="17"/>
  <c r="J1007" i="17"/>
  <c r="H1007" i="17"/>
  <c r="I1007" i="17"/>
  <c r="G1007" i="17"/>
  <c r="F1007" i="17" s="1"/>
  <c r="J692" i="17"/>
  <c r="H692" i="17"/>
  <c r="I692" i="17"/>
  <c r="G692" i="17"/>
  <c r="F692" i="17" s="1"/>
  <c r="I566" i="17"/>
  <c r="G566" i="17"/>
  <c r="F566" i="17" s="1"/>
  <c r="J566" i="17"/>
  <c r="H566" i="17"/>
  <c r="J503" i="17"/>
  <c r="H503" i="17"/>
  <c r="I503" i="17"/>
  <c r="G503" i="17"/>
  <c r="F503" i="17" s="1"/>
  <c r="J377" i="17"/>
  <c r="H377" i="17"/>
  <c r="I377" i="17"/>
  <c r="G377" i="17"/>
  <c r="F377" i="17" s="1"/>
  <c r="I755" i="17"/>
  <c r="G755" i="17"/>
  <c r="F755" i="17" s="1"/>
  <c r="J755" i="17"/>
  <c r="H755" i="17"/>
  <c r="I314" i="17"/>
  <c r="G314" i="17"/>
  <c r="F314" i="17" s="1"/>
  <c r="J314" i="17"/>
  <c r="H314" i="17"/>
  <c r="J188" i="17"/>
  <c r="H188" i="17"/>
  <c r="I188" i="17"/>
  <c r="G188" i="17"/>
  <c r="F188" i="17" s="1"/>
  <c r="I125" i="17"/>
  <c r="G125" i="17"/>
  <c r="F125" i="17" s="1"/>
  <c r="J125" i="17"/>
  <c r="H125" i="17"/>
  <c r="J818" i="17"/>
  <c r="H818" i="17"/>
  <c r="I818" i="17"/>
  <c r="G818" i="17"/>
  <c r="F818" i="17" s="1"/>
  <c r="I629" i="17"/>
  <c r="G629" i="17"/>
  <c r="F629" i="17" s="1"/>
  <c r="J629" i="17"/>
  <c r="H629" i="17"/>
  <c r="J881" i="17"/>
  <c r="H881" i="17"/>
  <c r="I881" i="17"/>
  <c r="G881" i="17"/>
  <c r="F881" i="17" s="1"/>
  <c r="I944" i="17"/>
  <c r="G944" i="17"/>
  <c r="F944" i="17" s="1"/>
  <c r="J944" i="17"/>
  <c r="H944" i="17"/>
  <c r="L1006" i="17"/>
  <c r="K1133" i="17"/>
  <c r="F1133" i="17"/>
  <c r="D1259" i="17"/>
  <c r="E1197" i="17"/>
  <c r="E1198" i="17" s="1"/>
  <c r="E1199" i="17" s="1"/>
  <c r="E1200" i="17" s="1"/>
  <c r="E1201" i="17" s="1"/>
  <c r="E1202" i="17" s="1"/>
  <c r="E1203" i="17" s="1"/>
  <c r="E1204" i="17" s="1"/>
  <c r="E1205" i="17" s="1"/>
  <c r="E1206" i="17" s="1"/>
  <c r="E1207" i="17" s="1"/>
  <c r="E1208" i="17" s="1"/>
  <c r="E1209" i="17" s="1"/>
  <c r="E1210" i="17" s="1"/>
  <c r="E1211" i="17" s="1"/>
  <c r="E1212" i="17" s="1"/>
  <c r="E1213" i="17" s="1"/>
  <c r="E1214" i="17" s="1"/>
  <c r="E1215" i="17" s="1"/>
  <c r="E1216" i="17" s="1"/>
  <c r="E1217" i="17" s="1"/>
  <c r="E1218" i="17" s="1"/>
  <c r="E1219" i="17" s="1"/>
  <c r="E1220" i="17" s="1"/>
  <c r="E1221" i="17" s="1"/>
  <c r="E1222" i="17" s="1"/>
  <c r="E1223" i="17" s="1"/>
  <c r="E1224" i="17" s="1"/>
  <c r="E1225" i="17" s="1"/>
  <c r="E1226" i="17" s="1"/>
  <c r="E1227" i="17" s="1"/>
  <c r="E1228" i="17" s="1"/>
  <c r="E1229" i="17" s="1"/>
  <c r="E1230" i="17" s="1"/>
  <c r="E1231" i="17" s="1"/>
  <c r="E1232" i="17" s="1"/>
  <c r="E1233" i="17" s="1"/>
  <c r="E1234" i="17" s="1"/>
  <c r="E1235" i="17" s="1"/>
  <c r="E1236" i="17" s="1"/>
  <c r="E1237" i="17" s="1"/>
  <c r="E1238" i="17" s="1"/>
  <c r="E1239" i="17" s="1"/>
  <c r="E1240" i="17" s="1"/>
  <c r="E1241" i="17" s="1"/>
  <c r="E1242" i="17" s="1"/>
  <c r="E1243" i="17" s="1"/>
  <c r="E1244" i="17" s="1"/>
  <c r="E1245" i="17" s="1"/>
  <c r="E1246" i="17" s="1"/>
  <c r="E1247" i="17" s="1"/>
  <c r="E1248" i="17" s="1"/>
  <c r="E1249" i="17" s="1"/>
  <c r="E1250" i="17" s="1"/>
  <c r="E1251" i="17" s="1"/>
  <c r="E1252" i="17" s="1"/>
  <c r="E1253" i="17" s="1"/>
  <c r="E1254" i="17" s="1"/>
  <c r="E1255" i="17" s="1"/>
  <c r="E1256" i="17" s="1"/>
  <c r="E1257" i="17" s="1"/>
  <c r="E1195" i="17"/>
  <c r="J251" i="17"/>
  <c r="H251" i="17"/>
  <c r="I251" i="17"/>
  <c r="G251" i="17"/>
  <c r="F251" i="17" s="1"/>
  <c r="L250" i="17"/>
  <c r="J22" i="17"/>
  <c r="H22" i="17"/>
  <c r="I22" i="17"/>
  <c r="G22" i="17"/>
  <c r="F22" i="17" s="1"/>
  <c r="L21" i="17"/>
  <c r="M21" i="17"/>
  <c r="J62" i="17"/>
  <c r="H62" i="17"/>
  <c r="I62" i="17"/>
  <c r="G62" i="17"/>
  <c r="F62" i="17" s="1"/>
  <c r="L61" i="17"/>
  <c r="I1070" i="17"/>
  <c r="G1070" i="17"/>
  <c r="F1070" i="17" s="1"/>
  <c r="J1070" i="17"/>
  <c r="H1070" i="17"/>
  <c r="L1069" i="17"/>
  <c r="L313" i="17"/>
  <c r="L187" i="17"/>
  <c r="L124" i="17"/>
  <c r="L817" i="17"/>
  <c r="L628" i="17"/>
  <c r="L880" i="17"/>
  <c r="L691" i="17"/>
  <c r="L565" i="17"/>
  <c r="L502" i="17"/>
  <c r="L376" i="17"/>
  <c r="L692" i="16"/>
  <c r="L1007" i="16"/>
  <c r="I819" i="16"/>
  <c r="G819" i="16"/>
  <c r="F819" i="16" s="1"/>
  <c r="H819" i="16"/>
  <c r="J819" i="16"/>
  <c r="I693" i="16"/>
  <c r="G693" i="16"/>
  <c r="F693" i="16" s="1"/>
  <c r="J693" i="16"/>
  <c r="H693" i="16"/>
  <c r="I1008" i="16"/>
  <c r="G1008" i="16"/>
  <c r="F1008" i="16" s="1"/>
  <c r="J1008" i="16"/>
  <c r="H1008" i="16"/>
  <c r="I630" i="16"/>
  <c r="G630" i="16"/>
  <c r="F630" i="16" s="1"/>
  <c r="J630" i="16"/>
  <c r="H630" i="16"/>
  <c r="I315" i="16"/>
  <c r="G315" i="16"/>
  <c r="F315" i="16" s="1"/>
  <c r="J315" i="16"/>
  <c r="H315" i="16"/>
  <c r="J441" i="16"/>
  <c r="H441" i="16"/>
  <c r="I441" i="16"/>
  <c r="G441" i="16"/>
  <c r="F441" i="16" s="1"/>
  <c r="I504" i="16"/>
  <c r="G504" i="16"/>
  <c r="F504" i="16" s="1"/>
  <c r="J504" i="16"/>
  <c r="H504" i="16"/>
  <c r="J1071" i="16"/>
  <c r="H1071" i="16"/>
  <c r="I1071" i="16"/>
  <c r="G1071" i="16"/>
  <c r="F1071" i="16" s="1"/>
  <c r="I882" i="16"/>
  <c r="G882" i="16"/>
  <c r="F882" i="16" s="1"/>
  <c r="J882" i="16"/>
  <c r="H882" i="16"/>
  <c r="I378" i="16"/>
  <c r="G378" i="16"/>
  <c r="F378" i="16" s="1"/>
  <c r="J378" i="16"/>
  <c r="H378" i="16"/>
  <c r="G189" i="16"/>
  <c r="F189" i="16" s="1"/>
  <c r="J189" i="16"/>
  <c r="H189" i="16"/>
  <c r="I189" i="16"/>
  <c r="F1197" i="16"/>
  <c r="K1197" i="16"/>
  <c r="I1134" i="16"/>
  <c r="G1134" i="16"/>
  <c r="F1134" i="16" s="1"/>
  <c r="J1134" i="16"/>
  <c r="H1134" i="16"/>
  <c r="L1133" i="16"/>
  <c r="J126" i="16"/>
  <c r="I126" i="16"/>
  <c r="G126" i="16"/>
  <c r="F126" i="16" s="1"/>
  <c r="H126" i="16"/>
  <c r="J63" i="16"/>
  <c r="H63" i="16"/>
  <c r="G63" i="16"/>
  <c r="F63" i="16" s="1"/>
  <c r="I63" i="16"/>
  <c r="J945" i="16"/>
  <c r="H945" i="16"/>
  <c r="I945" i="16"/>
  <c r="G945" i="16"/>
  <c r="F945" i="16" s="1"/>
  <c r="L944" i="16"/>
  <c r="J23" i="16"/>
  <c r="H23" i="16"/>
  <c r="I23" i="16"/>
  <c r="G23" i="16"/>
  <c r="F23" i="16" s="1"/>
  <c r="L22" i="16"/>
  <c r="M22" i="16"/>
  <c r="J756" i="16"/>
  <c r="H756" i="16"/>
  <c r="G756" i="16"/>
  <c r="F756" i="16" s="1"/>
  <c r="I756" i="16"/>
  <c r="J567" i="16"/>
  <c r="H567" i="16"/>
  <c r="I567" i="16"/>
  <c r="G567" i="16"/>
  <c r="F567" i="16" s="1"/>
  <c r="L566" i="16"/>
  <c r="D1323" i="16"/>
  <c r="E1261" i="16"/>
  <c r="E1262" i="16" s="1"/>
  <c r="E1263" i="16" s="1"/>
  <c r="E1264" i="16" s="1"/>
  <c r="E1265" i="16" s="1"/>
  <c r="E1266" i="16" s="1"/>
  <c r="E1267" i="16" s="1"/>
  <c r="E1268" i="16" s="1"/>
  <c r="E1269" i="16" s="1"/>
  <c r="E1270" i="16" s="1"/>
  <c r="E1271" i="16" s="1"/>
  <c r="E1272" i="16" s="1"/>
  <c r="E1273" i="16" s="1"/>
  <c r="E1274" i="16" s="1"/>
  <c r="E1275" i="16" s="1"/>
  <c r="E1276" i="16" s="1"/>
  <c r="E1277" i="16" s="1"/>
  <c r="E1278" i="16" s="1"/>
  <c r="E1279" i="16" s="1"/>
  <c r="E1280" i="16" s="1"/>
  <c r="E1281" i="16" s="1"/>
  <c r="E1282" i="16" s="1"/>
  <c r="E1283" i="16" s="1"/>
  <c r="E1284" i="16" s="1"/>
  <c r="E1285" i="16" s="1"/>
  <c r="E1286" i="16" s="1"/>
  <c r="E1287" i="16" s="1"/>
  <c r="E1288" i="16" s="1"/>
  <c r="E1289" i="16" s="1"/>
  <c r="E1290" i="16" s="1"/>
  <c r="E1291" i="16" s="1"/>
  <c r="E1292" i="16" s="1"/>
  <c r="E1293" i="16" s="1"/>
  <c r="E1294" i="16" s="1"/>
  <c r="E1295" i="16" s="1"/>
  <c r="E1296" i="16" s="1"/>
  <c r="E1297" i="16" s="1"/>
  <c r="E1298" i="16" s="1"/>
  <c r="E1299" i="16" s="1"/>
  <c r="E1300" i="16" s="1"/>
  <c r="E1301" i="16" s="1"/>
  <c r="E1302" i="16" s="1"/>
  <c r="E1303" i="16" s="1"/>
  <c r="E1304" i="16" s="1"/>
  <c r="E1305" i="16" s="1"/>
  <c r="E1306" i="16" s="1"/>
  <c r="E1307" i="16" s="1"/>
  <c r="E1308" i="16" s="1"/>
  <c r="E1309" i="16" s="1"/>
  <c r="E1310" i="16" s="1"/>
  <c r="E1311" i="16" s="1"/>
  <c r="E1312" i="16" s="1"/>
  <c r="E1313" i="16" s="1"/>
  <c r="E1314" i="16" s="1"/>
  <c r="E1315" i="16" s="1"/>
  <c r="E1316" i="16" s="1"/>
  <c r="E1317" i="16" s="1"/>
  <c r="E1318" i="16" s="1"/>
  <c r="E1319" i="16" s="1"/>
  <c r="E1320" i="16" s="1"/>
  <c r="E1321" i="16" s="1"/>
  <c r="E1259" i="16"/>
  <c r="L125" i="16"/>
  <c r="L503" i="16"/>
  <c r="L818" i="16"/>
  <c r="L1070" i="16"/>
  <c r="L629" i="16"/>
  <c r="J252" i="16"/>
  <c r="H252" i="16"/>
  <c r="I252" i="16"/>
  <c r="G252" i="16"/>
  <c r="F252" i="16" s="1"/>
  <c r="L251" i="16"/>
  <c r="L881" i="16"/>
  <c r="L62" i="16"/>
  <c r="L314" i="16"/>
  <c r="L440" i="16"/>
  <c r="L755" i="16"/>
  <c r="L188" i="16"/>
  <c r="I9" i="11"/>
  <c r="H9" i="11" s="1"/>
  <c r="N9" i="11" s="1"/>
  <c r="M10" i="11" s="1"/>
  <c r="G254" i="18" l="1"/>
  <c r="J254" i="18"/>
  <c r="F254" i="18"/>
  <c r="H254" i="18"/>
  <c r="G1199" i="18"/>
  <c r="F1199" i="18" s="1"/>
  <c r="H1199" i="18"/>
  <c r="J1199" i="18"/>
  <c r="G947" i="18"/>
  <c r="J947" i="18"/>
  <c r="F947" i="18"/>
  <c r="H947" i="18"/>
  <c r="G506" i="18"/>
  <c r="F506" i="18" s="1"/>
  <c r="J506" i="18"/>
  <c r="H506" i="18"/>
  <c r="J884" i="18"/>
  <c r="H884" i="18"/>
  <c r="G884" i="18"/>
  <c r="F884" i="18" s="1"/>
  <c r="G128" i="18"/>
  <c r="F128" i="18" s="1"/>
  <c r="J128" i="18"/>
  <c r="H128" i="18"/>
  <c r="G758" i="18"/>
  <c r="F758" i="18" s="1"/>
  <c r="J758" i="18"/>
  <c r="H758" i="18"/>
  <c r="G1073" i="18"/>
  <c r="F1073" i="18" s="1"/>
  <c r="H1073" i="18"/>
  <c r="J1073" i="18"/>
  <c r="J443" i="18"/>
  <c r="H443" i="18"/>
  <c r="G443" i="18"/>
  <c r="F443" i="18" s="1"/>
  <c r="G821" i="18"/>
  <c r="F821" i="18" s="1"/>
  <c r="H821" i="18"/>
  <c r="J821" i="18"/>
  <c r="F1325" i="18"/>
  <c r="G1262" i="18"/>
  <c r="F1262" i="18" s="1"/>
  <c r="J1262" i="18"/>
  <c r="H1262" i="18"/>
  <c r="L1261" i="18"/>
  <c r="J65" i="18"/>
  <c r="H65" i="18"/>
  <c r="G65" i="18"/>
  <c r="F65" i="18" s="1"/>
  <c r="J1010" i="18"/>
  <c r="H1010" i="18"/>
  <c r="G1010" i="18"/>
  <c r="F1010" i="18" s="1"/>
  <c r="J569" i="18"/>
  <c r="H569" i="18"/>
  <c r="G569" i="18"/>
  <c r="F569" i="18" s="1"/>
  <c r="J191" i="18"/>
  <c r="H191" i="18"/>
  <c r="G191" i="18"/>
  <c r="F191" i="18" s="1"/>
  <c r="J25" i="18"/>
  <c r="H25" i="18"/>
  <c r="G25" i="18"/>
  <c r="F25" i="18" s="1"/>
  <c r="I25" i="18"/>
  <c r="G632" i="18"/>
  <c r="F632" i="18" s="1"/>
  <c r="H632" i="18"/>
  <c r="J632" i="18"/>
  <c r="G380" i="18"/>
  <c r="F380" i="18" s="1"/>
  <c r="H380" i="18"/>
  <c r="J380" i="18"/>
  <c r="J317" i="18"/>
  <c r="H317" i="18"/>
  <c r="G317" i="18"/>
  <c r="F317" i="18" s="1"/>
  <c r="J695" i="18"/>
  <c r="H695" i="18"/>
  <c r="G695" i="18"/>
  <c r="F695" i="18" s="1"/>
  <c r="L24" i="18"/>
  <c r="M24" i="18"/>
  <c r="J1136" i="18"/>
  <c r="H1136" i="18"/>
  <c r="G1136" i="18"/>
  <c r="F1136" i="18" s="1"/>
  <c r="L441" i="16"/>
  <c r="L818" i="17"/>
  <c r="L503" i="17"/>
  <c r="L62" i="17"/>
  <c r="L881" i="17"/>
  <c r="L188" i="17"/>
  <c r="L692" i="17"/>
  <c r="I63" i="17"/>
  <c r="G63" i="17"/>
  <c r="F63" i="17" s="1"/>
  <c r="J63" i="17"/>
  <c r="H63" i="17"/>
  <c r="I23" i="17"/>
  <c r="G23" i="17"/>
  <c r="F23" i="17" s="1"/>
  <c r="J23" i="17"/>
  <c r="H23" i="17"/>
  <c r="I882" i="17"/>
  <c r="G882" i="17"/>
  <c r="F882" i="17" s="1"/>
  <c r="J882" i="17"/>
  <c r="H882" i="17"/>
  <c r="I189" i="17"/>
  <c r="G189" i="17"/>
  <c r="F189" i="17" s="1"/>
  <c r="J189" i="17"/>
  <c r="H189" i="17"/>
  <c r="I693" i="17"/>
  <c r="G693" i="17"/>
  <c r="F693" i="17" s="1"/>
  <c r="J693" i="17"/>
  <c r="H693" i="17"/>
  <c r="I1008" i="17"/>
  <c r="G1008" i="17"/>
  <c r="F1008" i="17" s="1"/>
  <c r="J1008" i="17"/>
  <c r="H1008" i="17"/>
  <c r="J441" i="17"/>
  <c r="H441" i="17"/>
  <c r="I441" i="17"/>
  <c r="G441" i="17"/>
  <c r="F441" i="17" s="1"/>
  <c r="J1071" i="17"/>
  <c r="H1071" i="17"/>
  <c r="I1071" i="17"/>
  <c r="G1071" i="17"/>
  <c r="F1071" i="17" s="1"/>
  <c r="I252" i="17"/>
  <c r="G252" i="17"/>
  <c r="F252" i="17" s="1"/>
  <c r="J252" i="17"/>
  <c r="H252" i="17"/>
  <c r="I819" i="17"/>
  <c r="G819" i="17"/>
  <c r="F819" i="17" s="1"/>
  <c r="J819" i="17"/>
  <c r="H819" i="17"/>
  <c r="J756" i="17"/>
  <c r="H756" i="17"/>
  <c r="I756" i="17"/>
  <c r="G756" i="17"/>
  <c r="F756" i="17" s="1"/>
  <c r="I378" i="17"/>
  <c r="G378" i="17"/>
  <c r="F378" i="17" s="1"/>
  <c r="J378" i="17"/>
  <c r="H378" i="17"/>
  <c r="I504" i="17"/>
  <c r="G504" i="17"/>
  <c r="F504" i="17" s="1"/>
  <c r="J504" i="17"/>
  <c r="H504" i="17"/>
  <c r="L252" i="16"/>
  <c r="L756" i="16"/>
  <c r="L63" i="16"/>
  <c r="L1070" i="17"/>
  <c r="M22" i="17"/>
  <c r="L22" i="17"/>
  <c r="L251" i="17"/>
  <c r="K1197" i="17"/>
  <c r="F1197" i="17"/>
  <c r="D1323" i="17"/>
  <c r="E1259" i="17"/>
  <c r="E1261" i="17"/>
  <c r="E1262" i="17" s="1"/>
  <c r="E1263" i="17" s="1"/>
  <c r="E1264" i="17" s="1"/>
  <c r="E1265" i="17" s="1"/>
  <c r="E1266" i="17" s="1"/>
  <c r="E1267" i="17" s="1"/>
  <c r="E1268" i="17" s="1"/>
  <c r="E1269" i="17" s="1"/>
  <c r="E1270" i="17" s="1"/>
  <c r="E1271" i="17" s="1"/>
  <c r="E1272" i="17" s="1"/>
  <c r="E1273" i="17" s="1"/>
  <c r="E1274" i="17" s="1"/>
  <c r="E1275" i="17" s="1"/>
  <c r="E1276" i="17" s="1"/>
  <c r="E1277" i="17" s="1"/>
  <c r="E1278" i="17" s="1"/>
  <c r="E1279" i="17" s="1"/>
  <c r="E1280" i="17" s="1"/>
  <c r="E1281" i="17" s="1"/>
  <c r="E1282" i="17" s="1"/>
  <c r="E1283" i="17" s="1"/>
  <c r="E1284" i="17" s="1"/>
  <c r="E1285" i="17" s="1"/>
  <c r="E1286" i="17" s="1"/>
  <c r="E1287" i="17" s="1"/>
  <c r="E1288" i="17" s="1"/>
  <c r="E1289" i="17" s="1"/>
  <c r="E1290" i="17" s="1"/>
  <c r="E1291" i="17" s="1"/>
  <c r="E1292" i="17" s="1"/>
  <c r="E1293" i="17" s="1"/>
  <c r="E1294" i="17" s="1"/>
  <c r="E1295" i="17" s="1"/>
  <c r="E1296" i="17" s="1"/>
  <c r="E1297" i="17" s="1"/>
  <c r="E1298" i="17" s="1"/>
  <c r="E1299" i="17" s="1"/>
  <c r="E1300" i="17" s="1"/>
  <c r="E1301" i="17" s="1"/>
  <c r="E1302" i="17" s="1"/>
  <c r="E1303" i="17" s="1"/>
  <c r="E1304" i="17" s="1"/>
  <c r="E1305" i="17" s="1"/>
  <c r="E1306" i="17" s="1"/>
  <c r="E1307" i="17" s="1"/>
  <c r="E1308" i="17" s="1"/>
  <c r="E1309" i="17" s="1"/>
  <c r="E1310" i="17" s="1"/>
  <c r="E1311" i="17" s="1"/>
  <c r="E1312" i="17" s="1"/>
  <c r="E1313" i="17" s="1"/>
  <c r="E1314" i="17" s="1"/>
  <c r="E1315" i="17" s="1"/>
  <c r="E1316" i="17" s="1"/>
  <c r="E1317" i="17" s="1"/>
  <c r="E1318" i="17" s="1"/>
  <c r="E1319" i="17" s="1"/>
  <c r="E1320" i="17" s="1"/>
  <c r="E1321" i="17" s="1"/>
  <c r="J945" i="17"/>
  <c r="H945" i="17"/>
  <c r="I945" i="17"/>
  <c r="G945" i="17"/>
  <c r="F945" i="17" s="1"/>
  <c r="L944" i="17"/>
  <c r="J630" i="17"/>
  <c r="H630" i="17"/>
  <c r="I630" i="17"/>
  <c r="G630" i="17"/>
  <c r="F630" i="17" s="1"/>
  <c r="L629" i="17"/>
  <c r="J126" i="17"/>
  <c r="H126" i="17"/>
  <c r="I126" i="17"/>
  <c r="G126" i="17"/>
  <c r="F126" i="17" s="1"/>
  <c r="L125" i="17"/>
  <c r="J315" i="17"/>
  <c r="H315" i="17"/>
  <c r="I315" i="17"/>
  <c r="G315" i="17"/>
  <c r="F315" i="17" s="1"/>
  <c r="L314" i="17"/>
  <c r="J567" i="17"/>
  <c r="H567" i="17"/>
  <c r="I567" i="17"/>
  <c r="G567" i="17"/>
  <c r="F567" i="17" s="1"/>
  <c r="L566" i="17"/>
  <c r="I1134" i="17"/>
  <c r="G1134" i="17"/>
  <c r="F1134" i="17" s="1"/>
  <c r="J1134" i="17"/>
  <c r="H1134" i="17"/>
  <c r="L1133" i="17"/>
  <c r="L755" i="17"/>
  <c r="L377" i="17"/>
  <c r="L1007" i="17"/>
  <c r="L440" i="17"/>
  <c r="L567" i="16"/>
  <c r="L945" i="16"/>
  <c r="L189" i="16"/>
  <c r="L1071" i="16"/>
  <c r="I253" i="16"/>
  <c r="G253" i="16"/>
  <c r="F253" i="16" s="1"/>
  <c r="J253" i="16"/>
  <c r="H253" i="16"/>
  <c r="I24" i="16"/>
  <c r="G24" i="16"/>
  <c r="F24" i="16" s="1"/>
  <c r="H24" i="16"/>
  <c r="J24" i="16"/>
  <c r="J1135" i="16"/>
  <c r="H1135" i="16"/>
  <c r="I1135" i="16"/>
  <c r="G1135" i="16"/>
  <c r="F1135" i="16" s="1"/>
  <c r="J379" i="16"/>
  <c r="H379" i="16"/>
  <c r="I379" i="16"/>
  <c r="G379" i="16"/>
  <c r="F379" i="16" s="1"/>
  <c r="I442" i="16"/>
  <c r="G442" i="16"/>
  <c r="F442" i="16" s="1"/>
  <c r="J442" i="16"/>
  <c r="H442" i="16"/>
  <c r="I568" i="16"/>
  <c r="G568" i="16"/>
  <c r="F568" i="16" s="1"/>
  <c r="J568" i="16"/>
  <c r="H568" i="16"/>
  <c r="I946" i="16"/>
  <c r="G946" i="16"/>
  <c r="F946" i="16" s="1"/>
  <c r="J946" i="16"/>
  <c r="H946" i="16"/>
  <c r="H190" i="16"/>
  <c r="I190" i="16"/>
  <c r="G190" i="16"/>
  <c r="F190" i="16" s="1"/>
  <c r="J190" i="16"/>
  <c r="I1072" i="16"/>
  <c r="G1072" i="16"/>
  <c r="F1072" i="16" s="1"/>
  <c r="J1072" i="16"/>
  <c r="H1072" i="16"/>
  <c r="J631" i="16"/>
  <c r="H631" i="16"/>
  <c r="I631" i="16"/>
  <c r="G631" i="16"/>
  <c r="F631" i="16" s="1"/>
  <c r="K1261" i="16"/>
  <c r="F1261" i="16"/>
  <c r="E1325" i="16"/>
  <c r="E1326" i="16" s="1"/>
  <c r="E1327" i="16" s="1"/>
  <c r="E1328" i="16" s="1"/>
  <c r="E1329" i="16" s="1"/>
  <c r="E1330" i="16" s="1"/>
  <c r="E1331" i="16" s="1"/>
  <c r="E1332" i="16" s="1"/>
  <c r="E1333" i="16" s="1"/>
  <c r="E1334" i="16" s="1"/>
  <c r="E1335" i="16" s="1"/>
  <c r="E1336" i="16" s="1"/>
  <c r="E1337" i="16" s="1"/>
  <c r="E1338" i="16" s="1"/>
  <c r="E1339" i="16" s="1"/>
  <c r="E1340" i="16" s="1"/>
  <c r="E1341" i="16" s="1"/>
  <c r="E1342" i="16" s="1"/>
  <c r="E1343" i="16" s="1"/>
  <c r="E1344" i="16" s="1"/>
  <c r="E1345" i="16" s="1"/>
  <c r="E1346" i="16" s="1"/>
  <c r="E1347" i="16" s="1"/>
  <c r="E1348" i="16" s="1"/>
  <c r="E1349" i="16" s="1"/>
  <c r="E1350" i="16" s="1"/>
  <c r="E1351" i="16" s="1"/>
  <c r="E1352" i="16" s="1"/>
  <c r="E1353" i="16" s="1"/>
  <c r="E1354" i="16" s="1"/>
  <c r="E1355" i="16" s="1"/>
  <c r="E1356" i="16" s="1"/>
  <c r="E1357" i="16" s="1"/>
  <c r="E1358" i="16" s="1"/>
  <c r="E1359" i="16" s="1"/>
  <c r="E1360" i="16" s="1"/>
  <c r="E1361" i="16" s="1"/>
  <c r="E1362" i="16" s="1"/>
  <c r="E1363" i="16" s="1"/>
  <c r="E1364" i="16" s="1"/>
  <c r="E1365" i="16" s="1"/>
  <c r="E1366" i="16" s="1"/>
  <c r="E1367" i="16" s="1"/>
  <c r="E1368" i="16" s="1"/>
  <c r="E1369" i="16" s="1"/>
  <c r="E1370" i="16" s="1"/>
  <c r="E1371" i="16" s="1"/>
  <c r="E1372" i="16" s="1"/>
  <c r="E1373" i="16" s="1"/>
  <c r="E1374" i="16" s="1"/>
  <c r="E1375" i="16" s="1"/>
  <c r="E1376" i="16" s="1"/>
  <c r="E1377" i="16" s="1"/>
  <c r="E1378" i="16" s="1"/>
  <c r="E1379" i="16" s="1"/>
  <c r="E1380" i="16" s="1"/>
  <c r="E1381" i="16" s="1"/>
  <c r="E1382" i="16" s="1"/>
  <c r="E1383" i="16" s="1"/>
  <c r="E1384" i="16" s="1"/>
  <c r="E1385" i="16" s="1"/>
  <c r="E1323" i="16"/>
  <c r="G127" i="16"/>
  <c r="F127" i="16" s="1"/>
  <c r="J127" i="16"/>
  <c r="H127" i="16"/>
  <c r="I127" i="16"/>
  <c r="L1134" i="16"/>
  <c r="J1198" i="16"/>
  <c r="H1198" i="16"/>
  <c r="L1197" i="16"/>
  <c r="I1198" i="16"/>
  <c r="G1198" i="16"/>
  <c r="F1198" i="16" s="1"/>
  <c r="L378" i="16"/>
  <c r="L630" i="16"/>
  <c r="L693" i="16"/>
  <c r="I757" i="16"/>
  <c r="G757" i="16"/>
  <c r="F757" i="16" s="1"/>
  <c r="H757" i="16"/>
  <c r="J757" i="16"/>
  <c r="M23" i="16"/>
  <c r="L23" i="16"/>
  <c r="I64" i="16"/>
  <c r="G64" i="16"/>
  <c r="F64" i="16" s="1"/>
  <c r="H64" i="16"/>
  <c r="J64" i="16"/>
  <c r="L126" i="16"/>
  <c r="J883" i="16"/>
  <c r="H883" i="16"/>
  <c r="I883" i="16"/>
  <c r="G883" i="16"/>
  <c r="F883" i="16" s="1"/>
  <c r="L882" i="16"/>
  <c r="J505" i="16"/>
  <c r="H505" i="16"/>
  <c r="I505" i="16"/>
  <c r="G505" i="16"/>
  <c r="F505" i="16" s="1"/>
  <c r="L504" i="16"/>
  <c r="J316" i="16"/>
  <c r="H316" i="16"/>
  <c r="I316" i="16"/>
  <c r="G316" i="16"/>
  <c r="F316" i="16" s="1"/>
  <c r="L315" i="16"/>
  <c r="J1009" i="16"/>
  <c r="H1009" i="16"/>
  <c r="I1009" i="16"/>
  <c r="G1009" i="16"/>
  <c r="F1009" i="16" s="1"/>
  <c r="L1008" i="16"/>
  <c r="J694" i="16"/>
  <c r="H694" i="16"/>
  <c r="G694" i="16"/>
  <c r="F694" i="16" s="1"/>
  <c r="I694" i="16"/>
  <c r="J820" i="16"/>
  <c r="H820" i="16"/>
  <c r="I820" i="16"/>
  <c r="G820" i="16"/>
  <c r="F820" i="16" s="1"/>
  <c r="L819" i="16"/>
  <c r="I10" i="11"/>
  <c r="H10" i="11" s="1"/>
  <c r="N10" i="11"/>
  <c r="M11" i="11" s="1"/>
  <c r="G192" i="18" l="1"/>
  <c r="F192" i="18" s="1"/>
  <c r="J192" i="18"/>
  <c r="H192" i="18"/>
  <c r="G885" i="18"/>
  <c r="F885" i="18" s="1"/>
  <c r="J885" i="18"/>
  <c r="H885" i="18"/>
  <c r="G1137" i="18"/>
  <c r="F1137" i="18" s="1"/>
  <c r="H1137" i="18"/>
  <c r="J1137" i="18"/>
  <c r="G696" i="18"/>
  <c r="F696" i="18" s="1"/>
  <c r="J696" i="18"/>
  <c r="H696" i="18"/>
  <c r="G318" i="18"/>
  <c r="F318" i="18" s="1"/>
  <c r="H318" i="18"/>
  <c r="J318" i="18"/>
  <c r="G570" i="18"/>
  <c r="F570" i="18" s="1"/>
  <c r="H570" i="18"/>
  <c r="J570" i="18"/>
  <c r="G444" i="18"/>
  <c r="F444" i="18" s="1"/>
  <c r="J444" i="18"/>
  <c r="H444" i="18"/>
  <c r="J381" i="18"/>
  <c r="H381" i="18"/>
  <c r="G381" i="18"/>
  <c r="F381" i="18" s="1"/>
  <c r="J633" i="18"/>
  <c r="H633" i="18"/>
  <c r="G633" i="18"/>
  <c r="F633" i="18" s="1"/>
  <c r="M25" i="18"/>
  <c r="L25" i="18"/>
  <c r="I26" i="18"/>
  <c r="G26" i="18"/>
  <c r="J26" i="18"/>
  <c r="F26" i="18"/>
  <c r="H26" i="18"/>
  <c r="G1011" i="18"/>
  <c r="F1011" i="18" s="1"/>
  <c r="H1011" i="18"/>
  <c r="J1011" i="18"/>
  <c r="G66" i="18"/>
  <c r="F66" i="18" s="1"/>
  <c r="J66" i="18"/>
  <c r="H66" i="18"/>
  <c r="J1074" i="18"/>
  <c r="H1074" i="18"/>
  <c r="G1074" i="18"/>
  <c r="F1074" i="18" s="1"/>
  <c r="J759" i="18"/>
  <c r="H759" i="18"/>
  <c r="G759" i="18"/>
  <c r="F759" i="18" s="1"/>
  <c r="J948" i="18"/>
  <c r="H948" i="18"/>
  <c r="G948" i="18"/>
  <c r="F948" i="18" s="1"/>
  <c r="J255" i="18"/>
  <c r="H255" i="18"/>
  <c r="G255" i="18"/>
  <c r="F255" i="18" s="1"/>
  <c r="J1263" i="18"/>
  <c r="H1263" i="18"/>
  <c r="G1263" i="18"/>
  <c r="F1263" i="18" s="1"/>
  <c r="G1326" i="18"/>
  <c r="F1326" i="18" s="1"/>
  <c r="J1326" i="18"/>
  <c r="H1326" i="18"/>
  <c r="L1325" i="18"/>
  <c r="J822" i="18"/>
  <c r="H822" i="18"/>
  <c r="G822" i="18"/>
  <c r="F822" i="18" s="1"/>
  <c r="J129" i="18"/>
  <c r="H129" i="18"/>
  <c r="G129" i="18"/>
  <c r="F129" i="18" s="1"/>
  <c r="J507" i="18"/>
  <c r="H507" i="18"/>
  <c r="G507" i="18"/>
  <c r="F507" i="18" s="1"/>
  <c r="J1200" i="18"/>
  <c r="H1200" i="18"/>
  <c r="G1200" i="18"/>
  <c r="F1200" i="18" s="1"/>
  <c r="L315" i="17"/>
  <c r="L630" i="17"/>
  <c r="L441" i="17"/>
  <c r="L567" i="17"/>
  <c r="L126" i="17"/>
  <c r="L945" i="17"/>
  <c r="L820" i="16"/>
  <c r="L1198" i="16"/>
  <c r="L127" i="16"/>
  <c r="L756" i="17"/>
  <c r="J1135" i="17"/>
  <c r="H1135" i="17"/>
  <c r="I1135" i="17"/>
  <c r="G1135" i="17"/>
  <c r="F1135" i="17" s="1"/>
  <c r="I316" i="17"/>
  <c r="G316" i="17"/>
  <c r="F316" i="17" s="1"/>
  <c r="J316" i="17"/>
  <c r="H316" i="17"/>
  <c r="I631" i="17"/>
  <c r="G631" i="17"/>
  <c r="F631" i="17" s="1"/>
  <c r="J631" i="17"/>
  <c r="H631" i="17"/>
  <c r="I757" i="17"/>
  <c r="G757" i="17"/>
  <c r="F757" i="17" s="1"/>
  <c r="J757" i="17"/>
  <c r="H757" i="17"/>
  <c r="J694" i="17"/>
  <c r="H694" i="17"/>
  <c r="I694" i="17"/>
  <c r="G694" i="17"/>
  <c r="F694" i="17" s="1"/>
  <c r="J64" i="17"/>
  <c r="H64" i="17"/>
  <c r="I64" i="17"/>
  <c r="G64" i="17"/>
  <c r="F64" i="17" s="1"/>
  <c r="I568" i="17"/>
  <c r="G568" i="17"/>
  <c r="F568" i="17" s="1"/>
  <c r="J568" i="17"/>
  <c r="H568" i="17"/>
  <c r="I127" i="17"/>
  <c r="G127" i="17"/>
  <c r="F127" i="17" s="1"/>
  <c r="J127" i="17"/>
  <c r="H127" i="17"/>
  <c r="I946" i="17"/>
  <c r="G946" i="17"/>
  <c r="F946" i="17" s="1"/>
  <c r="J946" i="17"/>
  <c r="H946" i="17"/>
  <c r="J505" i="17"/>
  <c r="H505" i="17"/>
  <c r="I505" i="17"/>
  <c r="G505" i="17"/>
  <c r="F505" i="17" s="1"/>
  <c r="J253" i="17"/>
  <c r="H253" i="17"/>
  <c r="I253" i="17"/>
  <c r="G253" i="17"/>
  <c r="F253" i="17" s="1"/>
  <c r="I1072" i="17"/>
  <c r="G1072" i="17"/>
  <c r="F1072" i="17" s="1"/>
  <c r="J1072" i="17"/>
  <c r="H1072" i="17"/>
  <c r="I442" i="17"/>
  <c r="G442" i="17"/>
  <c r="F442" i="17" s="1"/>
  <c r="J442" i="17"/>
  <c r="H442" i="17"/>
  <c r="J883" i="17"/>
  <c r="H883" i="17"/>
  <c r="I883" i="17"/>
  <c r="G883" i="17"/>
  <c r="F883" i="17" s="1"/>
  <c r="L1134" i="17"/>
  <c r="F1261" i="17"/>
  <c r="K1261" i="17"/>
  <c r="I1198" i="17"/>
  <c r="G1198" i="17"/>
  <c r="F1198" i="17" s="1"/>
  <c r="J1198" i="17"/>
  <c r="H1198" i="17"/>
  <c r="L1197" i="17"/>
  <c r="J379" i="17"/>
  <c r="H379" i="17"/>
  <c r="I379" i="17"/>
  <c r="G379" i="17"/>
  <c r="F379" i="17" s="1"/>
  <c r="L378" i="17"/>
  <c r="J820" i="17"/>
  <c r="H820" i="17"/>
  <c r="I820" i="17"/>
  <c r="G820" i="17"/>
  <c r="F820" i="17" s="1"/>
  <c r="L819" i="17"/>
  <c r="J1009" i="17"/>
  <c r="H1009" i="17"/>
  <c r="I1009" i="17"/>
  <c r="G1009" i="17"/>
  <c r="F1009" i="17" s="1"/>
  <c r="L1008" i="17"/>
  <c r="J190" i="17"/>
  <c r="H190" i="17"/>
  <c r="I190" i="17"/>
  <c r="G190" i="17"/>
  <c r="F190" i="17" s="1"/>
  <c r="L189" i="17"/>
  <c r="J24" i="17"/>
  <c r="H24" i="17"/>
  <c r="I24" i="17"/>
  <c r="G24" i="17"/>
  <c r="F24" i="17" s="1"/>
  <c r="L23" i="17"/>
  <c r="M23" i="17"/>
  <c r="E1323" i="17"/>
  <c r="E1325" i="17"/>
  <c r="E1326" i="17" s="1"/>
  <c r="E1327" i="17" s="1"/>
  <c r="E1328" i="17" s="1"/>
  <c r="E1329" i="17" s="1"/>
  <c r="E1330" i="17" s="1"/>
  <c r="E1331" i="17" s="1"/>
  <c r="E1332" i="17" s="1"/>
  <c r="E1333" i="17" s="1"/>
  <c r="E1334" i="17" s="1"/>
  <c r="E1335" i="17" s="1"/>
  <c r="E1336" i="17" s="1"/>
  <c r="E1337" i="17" s="1"/>
  <c r="E1338" i="17" s="1"/>
  <c r="E1339" i="17" s="1"/>
  <c r="E1340" i="17" s="1"/>
  <c r="E1341" i="17" s="1"/>
  <c r="E1342" i="17" s="1"/>
  <c r="E1343" i="17" s="1"/>
  <c r="E1344" i="17" s="1"/>
  <c r="E1345" i="17" s="1"/>
  <c r="E1346" i="17" s="1"/>
  <c r="E1347" i="17" s="1"/>
  <c r="E1348" i="17" s="1"/>
  <c r="E1349" i="17" s="1"/>
  <c r="E1350" i="17" s="1"/>
  <c r="E1351" i="17" s="1"/>
  <c r="E1352" i="17" s="1"/>
  <c r="E1353" i="17" s="1"/>
  <c r="E1354" i="17" s="1"/>
  <c r="E1355" i="17" s="1"/>
  <c r="E1356" i="17" s="1"/>
  <c r="E1357" i="17" s="1"/>
  <c r="E1358" i="17" s="1"/>
  <c r="E1359" i="17" s="1"/>
  <c r="E1360" i="17" s="1"/>
  <c r="E1361" i="17" s="1"/>
  <c r="E1362" i="17" s="1"/>
  <c r="E1363" i="17" s="1"/>
  <c r="E1364" i="17" s="1"/>
  <c r="E1365" i="17" s="1"/>
  <c r="E1366" i="17" s="1"/>
  <c r="E1367" i="17" s="1"/>
  <c r="E1368" i="17" s="1"/>
  <c r="E1369" i="17" s="1"/>
  <c r="E1370" i="17" s="1"/>
  <c r="E1371" i="17" s="1"/>
  <c r="E1372" i="17" s="1"/>
  <c r="E1373" i="17" s="1"/>
  <c r="E1374" i="17" s="1"/>
  <c r="E1375" i="17" s="1"/>
  <c r="E1376" i="17" s="1"/>
  <c r="E1377" i="17" s="1"/>
  <c r="E1378" i="17" s="1"/>
  <c r="E1379" i="17" s="1"/>
  <c r="E1380" i="17" s="1"/>
  <c r="E1381" i="17" s="1"/>
  <c r="E1382" i="17" s="1"/>
  <c r="E1383" i="17" s="1"/>
  <c r="E1384" i="17" s="1"/>
  <c r="E1385" i="17" s="1"/>
  <c r="L504" i="17"/>
  <c r="L252" i="17"/>
  <c r="L1071" i="17"/>
  <c r="L693" i="17"/>
  <c r="L882" i="17"/>
  <c r="L63" i="17"/>
  <c r="L694" i="16"/>
  <c r="L1135" i="16"/>
  <c r="I821" i="16"/>
  <c r="G821" i="16"/>
  <c r="F821" i="16" s="1"/>
  <c r="J821" i="16"/>
  <c r="H821" i="16"/>
  <c r="I1010" i="16"/>
  <c r="G1010" i="16"/>
  <c r="F1010" i="16" s="1"/>
  <c r="J1010" i="16"/>
  <c r="H1010" i="16"/>
  <c r="I506" i="16"/>
  <c r="G506" i="16"/>
  <c r="F506" i="16" s="1"/>
  <c r="J506" i="16"/>
  <c r="H506" i="16"/>
  <c r="J128" i="16"/>
  <c r="I128" i="16"/>
  <c r="G128" i="16"/>
  <c r="F128" i="16" s="1"/>
  <c r="H128" i="16"/>
  <c r="J947" i="16"/>
  <c r="H947" i="16"/>
  <c r="I947" i="16"/>
  <c r="G947" i="16"/>
  <c r="F947" i="16" s="1"/>
  <c r="J254" i="16"/>
  <c r="H254" i="16"/>
  <c r="I254" i="16"/>
  <c r="G254" i="16"/>
  <c r="F254" i="16" s="1"/>
  <c r="I317" i="16"/>
  <c r="G317" i="16"/>
  <c r="F317" i="16" s="1"/>
  <c r="J317" i="16"/>
  <c r="H317" i="16"/>
  <c r="I884" i="16"/>
  <c r="G884" i="16"/>
  <c r="F884" i="16" s="1"/>
  <c r="J884" i="16"/>
  <c r="H884" i="16"/>
  <c r="J758" i="16"/>
  <c r="H758" i="16"/>
  <c r="I758" i="16"/>
  <c r="G758" i="16"/>
  <c r="F758" i="16" s="1"/>
  <c r="I632" i="16"/>
  <c r="G632" i="16"/>
  <c r="F632" i="16" s="1"/>
  <c r="J632" i="16"/>
  <c r="H632" i="16"/>
  <c r="J1073" i="16"/>
  <c r="H1073" i="16"/>
  <c r="I1073" i="16"/>
  <c r="G1073" i="16"/>
  <c r="F1073" i="16" s="1"/>
  <c r="J443" i="16"/>
  <c r="H443" i="16"/>
  <c r="I443" i="16"/>
  <c r="G443" i="16"/>
  <c r="F443" i="16" s="1"/>
  <c r="I380" i="16"/>
  <c r="G380" i="16"/>
  <c r="F380" i="16" s="1"/>
  <c r="J380" i="16"/>
  <c r="H380" i="16"/>
  <c r="I1136" i="16"/>
  <c r="G1136" i="16"/>
  <c r="F1136" i="16" s="1"/>
  <c r="J1136" i="16"/>
  <c r="H1136" i="16"/>
  <c r="L1009" i="16"/>
  <c r="L316" i="16"/>
  <c r="L505" i="16"/>
  <c r="L883" i="16"/>
  <c r="L757" i="16"/>
  <c r="K1325" i="16"/>
  <c r="F1325" i="16"/>
  <c r="I1262" i="16"/>
  <c r="G1262" i="16"/>
  <c r="F1262" i="16" s="1"/>
  <c r="J1262" i="16"/>
  <c r="H1262" i="16"/>
  <c r="L1261" i="16"/>
  <c r="I191" i="16"/>
  <c r="J191" i="16"/>
  <c r="H191" i="16"/>
  <c r="G191" i="16"/>
  <c r="F191" i="16" s="1"/>
  <c r="J569" i="16"/>
  <c r="H569" i="16"/>
  <c r="I569" i="16"/>
  <c r="G569" i="16"/>
  <c r="F569" i="16" s="1"/>
  <c r="L568" i="16"/>
  <c r="J25" i="16"/>
  <c r="H25" i="16"/>
  <c r="I25" i="16"/>
  <c r="G25" i="16"/>
  <c r="F25" i="16" s="1"/>
  <c r="L24" i="16"/>
  <c r="M24" i="16"/>
  <c r="I695" i="16"/>
  <c r="G695" i="16"/>
  <c r="F695" i="16" s="1"/>
  <c r="H695" i="16"/>
  <c r="J695" i="16"/>
  <c r="J65" i="16"/>
  <c r="H65" i="16"/>
  <c r="I65" i="16"/>
  <c r="G65" i="16"/>
  <c r="F65" i="16" s="1"/>
  <c r="L64" i="16"/>
  <c r="I1199" i="16"/>
  <c r="G1199" i="16"/>
  <c r="F1199" i="16" s="1"/>
  <c r="J1199" i="16"/>
  <c r="H1199" i="16"/>
  <c r="L631" i="16"/>
  <c r="L1072" i="16"/>
  <c r="L190" i="16"/>
  <c r="L946" i="16"/>
  <c r="L442" i="16"/>
  <c r="L379" i="16"/>
  <c r="L253" i="16"/>
  <c r="N11" i="11"/>
  <c r="M12" i="11" s="1"/>
  <c r="I11" i="11"/>
  <c r="H11" i="11" s="1"/>
  <c r="G130" i="18" l="1"/>
  <c r="F130" i="18" s="1"/>
  <c r="H130" i="18"/>
  <c r="J130" i="18"/>
  <c r="G1264" i="18"/>
  <c r="F1264" i="18" s="1"/>
  <c r="H1264" i="18"/>
  <c r="J1264" i="18"/>
  <c r="G949" i="18"/>
  <c r="F949" i="18" s="1"/>
  <c r="H949" i="18"/>
  <c r="J949" i="18"/>
  <c r="G634" i="18"/>
  <c r="F634" i="18" s="1"/>
  <c r="J634" i="18"/>
  <c r="H634" i="18"/>
  <c r="G382" i="18"/>
  <c r="F382" i="18" s="1"/>
  <c r="J382" i="18"/>
  <c r="H382" i="18"/>
  <c r="J1138" i="18"/>
  <c r="H1138" i="18"/>
  <c r="G1138" i="18"/>
  <c r="F1138" i="18" s="1"/>
  <c r="G1201" i="18"/>
  <c r="F1201" i="18" s="1"/>
  <c r="J1201" i="18"/>
  <c r="H1201" i="18"/>
  <c r="G508" i="18"/>
  <c r="F508" i="18" s="1"/>
  <c r="H508" i="18"/>
  <c r="J508" i="18"/>
  <c r="G823" i="18"/>
  <c r="F823" i="18" s="1"/>
  <c r="J823" i="18"/>
  <c r="H823" i="18"/>
  <c r="G256" i="18"/>
  <c r="F256" i="18" s="1"/>
  <c r="H256" i="18"/>
  <c r="J256" i="18"/>
  <c r="G1075" i="18"/>
  <c r="F1075" i="18" s="1"/>
  <c r="J1075" i="18"/>
  <c r="H1075" i="18"/>
  <c r="J67" i="18"/>
  <c r="H67" i="18"/>
  <c r="G67" i="18"/>
  <c r="F67" i="18" s="1"/>
  <c r="G760" i="18"/>
  <c r="F760" i="18" s="1"/>
  <c r="H760" i="18"/>
  <c r="J760" i="18"/>
  <c r="J27" i="18"/>
  <c r="H27" i="18"/>
  <c r="G27" i="18"/>
  <c r="F27" i="18" s="1"/>
  <c r="I27" i="18"/>
  <c r="J445" i="18"/>
  <c r="H445" i="18"/>
  <c r="G445" i="18"/>
  <c r="F445" i="18" s="1"/>
  <c r="J319" i="18"/>
  <c r="H319" i="18"/>
  <c r="G319" i="18"/>
  <c r="F319" i="18" s="1"/>
  <c r="J193" i="18"/>
  <c r="H193" i="18"/>
  <c r="G193" i="18"/>
  <c r="F193" i="18" s="1"/>
  <c r="J1327" i="18"/>
  <c r="H1327" i="18"/>
  <c r="G1327" i="18"/>
  <c r="F1327" i="18" s="1"/>
  <c r="J1012" i="18"/>
  <c r="H1012" i="18"/>
  <c r="G1012" i="18"/>
  <c r="F1012" i="18" s="1"/>
  <c r="L26" i="18"/>
  <c r="M26" i="18"/>
  <c r="J571" i="18"/>
  <c r="H571" i="18"/>
  <c r="G571" i="18"/>
  <c r="F571" i="18" s="1"/>
  <c r="J697" i="18"/>
  <c r="H697" i="18"/>
  <c r="G697" i="18"/>
  <c r="F697" i="18" s="1"/>
  <c r="J886" i="18"/>
  <c r="H886" i="18"/>
  <c r="G886" i="18"/>
  <c r="F886" i="18" s="1"/>
  <c r="L1009" i="17"/>
  <c r="L379" i="17"/>
  <c r="L883" i="17"/>
  <c r="L65" i="16"/>
  <c r="L190" i="17"/>
  <c r="L820" i="17"/>
  <c r="L505" i="17"/>
  <c r="L64" i="17"/>
  <c r="I25" i="17"/>
  <c r="G25" i="17"/>
  <c r="J25" i="17"/>
  <c r="H25" i="17"/>
  <c r="F25" i="17"/>
  <c r="I1010" i="17"/>
  <c r="G1010" i="17"/>
  <c r="F1010" i="17" s="1"/>
  <c r="J1010" i="17"/>
  <c r="H1010" i="17"/>
  <c r="I380" i="17"/>
  <c r="G380" i="17"/>
  <c r="F380" i="17" s="1"/>
  <c r="J380" i="17"/>
  <c r="H380" i="17"/>
  <c r="I884" i="17"/>
  <c r="G884" i="17"/>
  <c r="F884" i="17" s="1"/>
  <c r="J884" i="17"/>
  <c r="H884" i="17"/>
  <c r="J128" i="17"/>
  <c r="H128" i="17"/>
  <c r="I128" i="17"/>
  <c r="G128" i="17"/>
  <c r="F128" i="17" s="1"/>
  <c r="J317" i="17"/>
  <c r="H317" i="17"/>
  <c r="I317" i="17"/>
  <c r="G317" i="17"/>
  <c r="F317" i="17" s="1"/>
  <c r="I1136" i="17"/>
  <c r="G1136" i="17"/>
  <c r="F1136" i="17" s="1"/>
  <c r="J1136" i="17"/>
  <c r="H1136" i="17"/>
  <c r="I191" i="17"/>
  <c r="G191" i="17"/>
  <c r="F191" i="17" s="1"/>
  <c r="J191" i="17"/>
  <c r="H191" i="17"/>
  <c r="I821" i="17"/>
  <c r="G821" i="17"/>
  <c r="F821" i="17" s="1"/>
  <c r="J821" i="17"/>
  <c r="H821" i="17"/>
  <c r="J1199" i="17"/>
  <c r="H1199" i="17"/>
  <c r="I1199" i="17"/>
  <c r="G1199" i="17"/>
  <c r="F1199" i="17" s="1"/>
  <c r="J1073" i="17"/>
  <c r="H1073" i="17"/>
  <c r="I1073" i="17"/>
  <c r="G1073" i="17"/>
  <c r="F1073" i="17" s="1"/>
  <c r="I254" i="17"/>
  <c r="G254" i="17"/>
  <c r="F254" i="17" s="1"/>
  <c r="J254" i="17"/>
  <c r="H254" i="17"/>
  <c r="I506" i="17"/>
  <c r="G506" i="17"/>
  <c r="F506" i="17" s="1"/>
  <c r="J506" i="17"/>
  <c r="H506" i="17"/>
  <c r="I65" i="17"/>
  <c r="G65" i="17"/>
  <c r="F65" i="17" s="1"/>
  <c r="J65" i="17"/>
  <c r="H65" i="17"/>
  <c r="I695" i="17"/>
  <c r="G695" i="17"/>
  <c r="F695" i="17" s="1"/>
  <c r="J695" i="17"/>
  <c r="H695" i="17"/>
  <c r="J758" i="17"/>
  <c r="H758" i="17"/>
  <c r="I758" i="17"/>
  <c r="G758" i="17"/>
  <c r="F758" i="17" s="1"/>
  <c r="L1198" i="17"/>
  <c r="J1262" i="17"/>
  <c r="H1262" i="17"/>
  <c r="L1261" i="17"/>
  <c r="I1262" i="17"/>
  <c r="G1262" i="17"/>
  <c r="F1262" i="17" s="1"/>
  <c r="L1072" i="17"/>
  <c r="L253" i="17"/>
  <c r="L127" i="17"/>
  <c r="L694" i="17"/>
  <c r="L757" i="17"/>
  <c r="L316" i="17"/>
  <c r="L1135" i="17"/>
  <c r="F1325" i="17"/>
  <c r="K1325" i="17"/>
  <c r="M24" i="17"/>
  <c r="L24" i="17"/>
  <c r="J443" i="17"/>
  <c r="H443" i="17"/>
  <c r="I443" i="17"/>
  <c r="G443" i="17"/>
  <c r="F443" i="17" s="1"/>
  <c r="L442" i="17"/>
  <c r="J947" i="17"/>
  <c r="H947" i="17"/>
  <c r="I947" i="17"/>
  <c r="G947" i="17"/>
  <c r="F947" i="17" s="1"/>
  <c r="L946" i="17"/>
  <c r="J569" i="17"/>
  <c r="H569" i="17"/>
  <c r="I569" i="17"/>
  <c r="G569" i="17"/>
  <c r="F569" i="17" s="1"/>
  <c r="L568" i="17"/>
  <c r="J632" i="17"/>
  <c r="H632" i="17"/>
  <c r="I632" i="17"/>
  <c r="G632" i="17"/>
  <c r="F632" i="17" s="1"/>
  <c r="L631" i="17"/>
  <c r="L443" i="16"/>
  <c r="I66" i="16"/>
  <c r="G66" i="16"/>
  <c r="F66" i="16" s="1"/>
  <c r="J66" i="16"/>
  <c r="H66" i="16"/>
  <c r="I570" i="16"/>
  <c r="G570" i="16"/>
  <c r="F570" i="16" s="1"/>
  <c r="J570" i="16"/>
  <c r="H570" i="16"/>
  <c r="J1137" i="16"/>
  <c r="H1137" i="16"/>
  <c r="I1137" i="16"/>
  <c r="G1137" i="16"/>
  <c r="F1137" i="16" s="1"/>
  <c r="I255" i="16"/>
  <c r="G255" i="16"/>
  <c r="F255" i="16" s="1"/>
  <c r="J255" i="16"/>
  <c r="H255" i="16"/>
  <c r="I948" i="16"/>
  <c r="G948" i="16"/>
  <c r="F948" i="16" s="1"/>
  <c r="J948" i="16"/>
  <c r="H948" i="16"/>
  <c r="J1200" i="16"/>
  <c r="H1200" i="16"/>
  <c r="I1200" i="16"/>
  <c r="G1200" i="16"/>
  <c r="F1200" i="16" s="1"/>
  <c r="I26" i="16"/>
  <c r="G26" i="16"/>
  <c r="F26" i="16" s="1"/>
  <c r="H26" i="16"/>
  <c r="J26" i="16"/>
  <c r="I444" i="16"/>
  <c r="G444" i="16"/>
  <c r="F444" i="16" s="1"/>
  <c r="J444" i="16"/>
  <c r="H444" i="16"/>
  <c r="I1074" i="16"/>
  <c r="G1074" i="16"/>
  <c r="F1074" i="16" s="1"/>
  <c r="J1074" i="16"/>
  <c r="H1074" i="16"/>
  <c r="J633" i="16"/>
  <c r="H633" i="16"/>
  <c r="I633" i="16"/>
  <c r="G633" i="16"/>
  <c r="F633" i="16" s="1"/>
  <c r="I759" i="16"/>
  <c r="G759" i="16"/>
  <c r="F759" i="16" s="1"/>
  <c r="J759" i="16"/>
  <c r="H759" i="16"/>
  <c r="J885" i="16"/>
  <c r="H885" i="16"/>
  <c r="I885" i="16"/>
  <c r="G885" i="16"/>
  <c r="F885" i="16" s="1"/>
  <c r="J696" i="16"/>
  <c r="H696" i="16"/>
  <c r="I696" i="16"/>
  <c r="G696" i="16"/>
  <c r="F696" i="16" s="1"/>
  <c r="L695" i="16"/>
  <c r="M25" i="16"/>
  <c r="L25" i="16"/>
  <c r="L569" i="16"/>
  <c r="L191" i="16"/>
  <c r="L1262" i="16"/>
  <c r="L1136" i="16"/>
  <c r="L1073" i="16"/>
  <c r="L632" i="16"/>
  <c r="L758" i="16"/>
  <c r="L884" i="16"/>
  <c r="L947" i="16"/>
  <c r="G129" i="16"/>
  <c r="F129" i="16" s="1"/>
  <c r="J129" i="16"/>
  <c r="H129" i="16"/>
  <c r="I129" i="16"/>
  <c r="J1011" i="16"/>
  <c r="H1011" i="16"/>
  <c r="I1011" i="16"/>
  <c r="G1011" i="16"/>
  <c r="F1011" i="16" s="1"/>
  <c r="L1010" i="16"/>
  <c r="J822" i="16"/>
  <c r="H822" i="16"/>
  <c r="G822" i="16"/>
  <c r="F822" i="16" s="1"/>
  <c r="I822" i="16"/>
  <c r="L1199" i="16"/>
  <c r="J192" i="16"/>
  <c r="I192" i="16"/>
  <c r="G192" i="16"/>
  <c r="F192" i="16" s="1"/>
  <c r="H192" i="16"/>
  <c r="J1263" i="16"/>
  <c r="H1263" i="16"/>
  <c r="G1263" i="16"/>
  <c r="F1263" i="16" s="1"/>
  <c r="I1263" i="16"/>
  <c r="I1326" i="16"/>
  <c r="G1326" i="16"/>
  <c r="F1326" i="16" s="1"/>
  <c r="J1326" i="16"/>
  <c r="L1325" i="16"/>
  <c r="H1326" i="16"/>
  <c r="J381" i="16"/>
  <c r="H381" i="16"/>
  <c r="I381" i="16"/>
  <c r="G381" i="16"/>
  <c r="F381" i="16" s="1"/>
  <c r="L380" i="16"/>
  <c r="J318" i="16"/>
  <c r="H318" i="16"/>
  <c r="I318" i="16"/>
  <c r="G318" i="16"/>
  <c r="F318" i="16" s="1"/>
  <c r="L317" i="16"/>
  <c r="L254" i="16"/>
  <c r="L128" i="16"/>
  <c r="J507" i="16"/>
  <c r="H507" i="16"/>
  <c r="I507" i="16"/>
  <c r="G507" i="16"/>
  <c r="F507" i="16" s="1"/>
  <c r="L506" i="16"/>
  <c r="L821" i="16"/>
  <c r="I12" i="11"/>
  <c r="H12" i="11" s="1"/>
  <c r="N12" i="11" s="1"/>
  <c r="M13" i="11" s="1"/>
  <c r="G572" i="18" l="1"/>
  <c r="F572" i="18" s="1"/>
  <c r="J572" i="18"/>
  <c r="H572" i="18"/>
  <c r="G1013" i="18"/>
  <c r="J1013" i="18"/>
  <c r="F1013" i="18"/>
  <c r="H1013" i="18"/>
  <c r="G1328" i="18"/>
  <c r="F1328" i="18" s="1"/>
  <c r="H1328" i="18"/>
  <c r="J1328" i="18"/>
  <c r="G320" i="18"/>
  <c r="F320" i="18" s="1"/>
  <c r="J320" i="18"/>
  <c r="H320" i="18"/>
  <c r="J509" i="18"/>
  <c r="H509" i="18"/>
  <c r="G509" i="18"/>
  <c r="F509" i="18" s="1"/>
  <c r="G194" i="18"/>
  <c r="F194" i="18" s="1"/>
  <c r="H194" i="18"/>
  <c r="J194" i="18"/>
  <c r="I28" i="18"/>
  <c r="G28" i="18"/>
  <c r="F28" i="18" s="1"/>
  <c r="J28" i="18"/>
  <c r="H28" i="18"/>
  <c r="J761" i="18"/>
  <c r="H761" i="18"/>
  <c r="G761" i="18"/>
  <c r="F761" i="18" s="1"/>
  <c r="G68" i="18"/>
  <c r="F68" i="18" s="1"/>
  <c r="J68" i="18"/>
  <c r="H68" i="18"/>
  <c r="J257" i="18"/>
  <c r="H257" i="18"/>
  <c r="G257" i="18"/>
  <c r="F257" i="18" s="1"/>
  <c r="G1139" i="18"/>
  <c r="F1139" i="18" s="1"/>
  <c r="J1139" i="18"/>
  <c r="H1139" i="18"/>
  <c r="M27" i="18"/>
  <c r="L27" i="18"/>
  <c r="J1076" i="18"/>
  <c r="H1076" i="18"/>
  <c r="G1076" i="18"/>
  <c r="F1076" i="18" s="1"/>
  <c r="J824" i="18"/>
  <c r="H824" i="18"/>
  <c r="G824" i="18"/>
  <c r="F824" i="18" s="1"/>
  <c r="J1202" i="18"/>
  <c r="H1202" i="18"/>
  <c r="G1202" i="18"/>
  <c r="F1202" i="18" s="1"/>
  <c r="J383" i="18"/>
  <c r="H383" i="18"/>
  <c r="G383" i="18"/>
  <c r="F383" i="18" s="1"/>
  <c r="J1265" i="18"/>
  <c r="H1265" i="18"/>
  <c r="G1265" i="18"/>
  <c r="F1265" i="18" s="1"/>
  <c r="J131" i="18"/>
  <c r="H131" i="18"/>
  <c r="G131" i="18"/>
  <c r="F131" i="18" s="1"/>
  <c r="G887" i="18"/>
  <c r="F887" i="18" s="1"/>
  <c r="H887" i="18"/>
  <c r="J887" i="18"/>
  <c r="G698" i="18"/>
  <c r="F698" i="18" s="1"/>
  <c r="H698" i="18"/>
  <c r="J698" i="18"/>
  <c r="G446" i="18"/>
  <c r="F446" i="18" s="1"/>
  <c r="H446" i="18"/>
  <c r="J446" i="18"/>
  <c r="J635" i="18"/>
  <c r="H635" i="18"/>
  <c r="G635" i="18"/>
  <c r="F635" i="18" s="1"/>
  <c r="J950" i="18"/>
  <c r="H950" i="18"/>
  <c r="G950" i="18"/>
  <c r="F950" i="18" s="1"/>
  <c r="L758" i="17"/>
  <c r="L1199" i="17"/>
  <c r="L317" i="17"/>
  <c r="I633" i="17"/>
  <c r="G633" i="17"/>
  <c r="F633" i="17" s="1"/>
  <c r="J633" i="17"/>
  <c r="H633" i="17"/>
  <c r="I948" i="17"/>
  <c r="G948" i="17"/>
  <c r="F948" i="17" s="1"/>
  <c r="J948" i="17"/>
  <c r="H948" i="17"/>
  <c r="I1263" i="17"/>
  <c r="G1263" i="17"/>
  <c r="F1263" i="17" s="1"/>
  <c r="J1263" i="17"/>
  <c r="H1263" i="17"/>
  <c r="I759" i="17"/>
  <c r="G759" i="17"/>
  <c r="F759" i="17" s="1"/>
  <c r="J759" i="17"/>
  <c r="H759" i="17"/>
  <c r="J255" i="17"/>
  <c r="H255" i="17"/>
  <c r="I255" i="17"/>
  <c r="G255" i="17"/>
  <c r="F255" i="17" s="1"/>
  <c r="I1074" i="17"/>
  <c r="G1074" i="17"/>
  <c r="F1074" i="17" s="1"/>
  <c r="J1074" i="17"/>
  <c r="H1074" i="17"/>
  <c r="I1200" i="17"/>
  <c r="G1200" i="17"/>
  <c r="F1200" i="17" s="1"/>
  <c r="J1200" i="17"/>
  <c r="H1200" i="17"/>
  <c r="I318" i="17"/>
  <c r="G318" i="17"/>
  <c r="F318" i="17" s="1"/>
  <c r="J318" i="17"/>
  <c r="H318" i="17"/>
  <c r="I129" i="17"/>
  <c r="G129" i="17"/>
  <c r="F129" i="17" s="1"/>
  <c r="J129" i="17"/>
  <c r="H129" i="17"/>
  <c r="J885" i="17"/>
  <c r="H885" i="17"/>
  <c r="I885" i="17"/>
  <c r="G885" i="17"/>
  <c r="F885" i="17" s="1"/>
  <c r="I570" i="17"/>
  <c r="G570" i="17"/>
  <c r="F570" i="17" s="1"/>
  <c r="J570" i="17"/>
  <c r="H570" i="17"/>
  <c r="I444" i="17"/>
  <c r="G444" i="17"/>
  <c r="F444" i="17" s="1"/>
  <c r="J444" i="17"/>
  <c r="H444" i="17"/>
  <c r="J66" i="17"/>
  <c r="H66" i="17"/>
  <c r="I66" i="17"/>
  <c r="G66" i="17"/>
  <c r="F66" i="17" s="1"/>
  <c r="J192" i="17"/>
  <c r="H192" i="17"/>
  <c r="I192" i="17"/>
  <c r="G192" i="17"/>
  <c r="F192" i="17" s="1"/>
  <c r="J1011" i="17"/>
  <c r="H1011" i="17"/>
  <c r="I1011" i="17"/>
  <c r="G1011" i="17"/>
  <c r="F1011" i="17" s="1"/>
  <c r="L318" i="16"/>
  <c r="L1263" i="16"/>
  <c r="L1011" i="16"/>
  <c r="L696" i="16"/>
  <c r="L632" i="17"/>
  <c r="L569" i="17"/>
  <c r="L947" i="17"/>
  <c r="L443" i="17"/>
  <c r="L1262" i="17"/>
  <c r="L65" i="17"/>
  <c r="L254" i="17"/>
  <c r="L1073" i="17"/>
  <c r="L191" i="17"/>
  <c r="L128" i="17"/>
  <c r="L884" i="17"/>
  <c r="L1010" i="17"/>
  <c r="J1326" i="17"/>
  <c r="H1326" i="17"/>
  <c r="L1325" i="17"/>
  <c r="I1326" i="17"/>
  <c r="G1326" i="17"/>
  <c r="F1326" i="17" s="1"/>
  <c r="J696" i="17"/>
  <c r="H696" i="17"/>
  <c r="I696" i="17"/>
  <c r="G696" i="17"/>
  <c r="F696" i="17" s="1"/>
  <c r="L695" i="17"/>
  <c r="J507" i="17"/>
  <c r="H507" i="17"/>
  <c r="I507" i="17"/>
  <c r="G507" i="17"/>
  <c r="F507" i="17" s="1"/>
  <c r="L506" i="17"/>
  <c r="J822" i="17"/>
  <c r="H822" i="17"/>
  <c r="I822" i="17"/>
  <c r="G822" i="17"/>
  <c r="F822" i="17" s="1"/>
  <c r="L821" i="17"/>
  <c r="J1137" i="17"/>
  <c r="H1137" i="17"/>
  <c r="I1137" i="17"/>
  <c r="G1137" i="17"/>
  <c r="F1137" i="17" s="1"/>
  <c r="L1136" i="17"/>
  <c r="J381" i="17"/>
  <c r="H381" i="17"/>
  <c r="I381" i="17"/>
  <c r="G381" i="17"/>
  <c r="F381" i="17" s="1"/>
  <c r="L380" i="17"/>
  <c r="J26" i="17"/>
  <c r="H26" i="17"/>
  <c r="I26" i="17"/>
  <c r="G26" i="17"/>
  <c r="F26" i="17" s="1"/>
  <c r="L25" i="17"/>
  <c r="M25" i="17"/>
  <c r="L507" i="16"/>
  <c r="L381" i="16"/>
  <c r="L129" i="16"/>
  <c r="L1137" i="16"/>
  <c r="I508" i="16"/>
  <c r="G508" i="16"/>
  <c r="F508" i="16" s="1"/>
  <c r="J508" i="16"/>
  <c r="H508" i="16"/>
  <c r="I382" i="16"/>
  <c r="G382" i="16"/>
  <c r="F382" i="16" s="1"/>
  <c r="J382" i="16"/>
  <c r="H382" i="16"/>
  <c r="I193" i="16"/>
  <c r="J193" i="16"/>
  <c r="H193" i="16"/>
  <c r="G193" i="16"/>
  <c r="F193" i="16" s="1"/>
  <c r="J130" i="16"/>
  <c r="I130" i="16"/>
  <c r="G130" i="16"/>
  <c r="F130" i="16" s="1"/>
  <c r="H130" i="16"/>
  <c r="I634" i="16"/>
  <c r="G634" i="16"/>
  <c r="F634" i="16" s="1"/>
  <c r="J634" i="16"/>
  <c r="H634" i="16"/>
  <c r="J1075" i="16"/>
  <c r="H1075" i="16"/>
  <c r="I1075" i="16"/>
  <c r="G1075" i="16"/>
  <c r="F1075" i="16" s="1"/>
  <c r="I1138" i="16"/>
  <c r="G1138" i="16"/>
  <c r="F1138" i="16" s="1"/>
  <c r="J1138" i="16"/>
  <c r="H1138" i="16"/>
  <c r="I319" i="16"/>
  <c r="G319" i="16"/>
  <c r="F319" i="16" s="1"/>
  <c r="J319" i="16"/>
  <c r="H319" i="16"/>
  <c r="I823" i="16"/>
  <c r="G823" i="16"/>
  <c r="F823" i="16" s="1"/>
  <c r="H823" i="16"/>
  <c r="J823" i="16"/>
  <c r="I1012" i="16"/>
  <c r="G1012" i="16"/>
  <c r="F1012" i="16" s="1"/>
  <c r="J1012" i="16"/>
  <c r="H1012" i="16"/>
  <c r="I697" i="16"/>
  <c r="G697" i="16"/>
  <c r="F697" i="16" s="1"/>
  <c r="J697" i="16"/>
  <c r="H697" i="16"/>
  <c r="I886" i="16"/>
  <c r="G886" i="16"/>
  <c r="F886" i="16" s="1"/>
  <c r="J886" i="16"/>
  <c r="H886" i="16"/>
  <c r="J27" i="16"/>
  <c r="H27" i="16"/>
  <c r="I27" i="16"/>
  <c r="G27" i="16"/>
  <c r="F27" i="16" s="1"/>
  <c r="I1201" i="16"/>
  <c r="G1201" i="16"/>
  <c r="F1201" i="16" s="1"/>
  <c r="J1201" i="16"/>
  <c r="H1201" i="16"/>
  <c r="J949" i="16"/>
  <c r="H949" i="16"/>
  <c r="I949" i="16"/>
  <c r="G949" i="16"/>
  <c r="F949" i="16" s="1"/>
  <c r="J1327" i="16"/>
  <c r="H1327" i="16"/>
  <c r="G1327" i="16"/>
  <c r="F1327" i="16" s="1"/>
  <c r="I1327" i="16"/>
  <c r="I1264" i="16"/>
  <c r="G1264" i="16"/>
  <c r="F1264" i="16" s="1"/>
  <c r="H1264" i="16"/>
  <c r="J1264" i="16"/>
  <c r="J760" i="16"/>
  <c r="H760" i="16"/>
  <c r="G760" i="16"/>
  <c r="F760" i="16" s="1"/>
  <c r="I760" i="16"/>
  <c r="J445" i="16"/>
  <c r="H445" i="16"/>
  <c r="I445" i="16"/>
  <c r="G445" i="16"/>
  <c r="F445" i="16" s="1"/>
  <c r="L444" i="16"/>
  <c r="J256" i="16"/>
  <c r="H256" i="16"/>
  <c r="I256" i="16"/>
  <c r="G256" i="16"/>
  <c r="F256" i="16" s="1"/>
  <c r="L255" i="16"/>
  <c r="J571" i="16"/>
  <c r="H571" i="16"/>
  <c r="I571" i="16"/>
  <c r="G571" i="16"/>
  <c r="F571" i="16" s="1"/>
  <c r="L570" i="16"/>
  <c r="J67" i="16"/>
  <c r="H67" i="16"/>
  <c r="G67" i="16"/>
  <c r="F67" i="16" s="1"/>
  <c r="I67" i="16"/>
  <c r="L1326" i="16"/>
  <c r="L192" i="16"/>
  <c r="L822" i="16"/>
  <c r="L885" i="16"/>
  <c r="L759" i="16"/>
  <c r="L633" i="16"/>
  <c r="L1074" i="16"/>
  <c r="L26" i="16"/>
  <c r="M26" i="16"/>
  <c r="L1200" i="16"/>
  <c r="L948" i="16"/>
  <c r="L66" i="16"/>
  <c r="I13" i="11"/>
  <c r="H13" i="11" s="1"/>
  <c r="N13" i="11" s="1"/>
  <c r="M14" i="11" s="1"/>
  <c r="G951" i="18" l="1"/>
  <c r="F951" i="18" s="1"/>
  <c r="J951" i="18"/>
  <c r="H951" i="18"/>
  <c r="G132" i="18"/>
  <c r="F132" i="18" s="1"/>
  <c r="J132" i="18"/>
  <c r="H132" i="18"/>
  <c r="G258" i="18"/>
  <c r="F258" i="18" s="1"/>
  <c r="J258" i="18"/>
  <c r="H258" i="18"/>
  <c r="J1329" i="18"/>
  <c r="H1329" i="18"/>
  <c r="G1329" i="18"/>
  <c r="F1329" i="18" s="1"/>
  <c r="G636" i="18"/>
  <c r="F636" i="18" s="1"/>
  <c r="H636" i="18"/>
  <c r="J636" i="18"/>
  <c r="J699" i="18"/>
  <c r="H699" i="18"/>
  <c r="G699" i="18"/>
  <c r="F699" i="18" s="1"/>
  <c r="G1266" i="18"/>
  <c r="F1266" i="18" s="1"/>
  <c r="J1266" i="18"/>
  <c r="H1266" i="18"/>
  <c r="G384" i="18"/>
  <c r="F384" i="18" s="1"/>
  <c r="H384" i="18"/>
  <c r="J384" i="18"/>
  <c r="G762" i="18"/>
  <c r="F762" i="18" s="1"/>
  <c r="J762" i="18"/>
  <c r="H762" i="18"/>
  <c r="G510" i="18"/>
  <c r="F510" i="18" s="1"/>
  <c r="J510" i="18"/>
  <c r="H510" i="18"/>
  <c r="G1203" i="18"/>
  <c r="F1203" i="18" s="1"/>
  <c r="H1203" i="18"/>
  <c r="J1203" i="18"/>
  <c r="G825" i="18"/>
  <c r="F825" i="18" s="1"/>
  <c r="H825" i="18"/>
  <c r="J825" i="18"/>
  <c r="G1077" i="18"/>
  <c r="F1077" i="18" s="1"/>
  <c r="H1077" i="18"/>
  <c r="J1077" i="18"/>
  <c r="J1140" i="18"/>
  <c r="H1140" i="18"/>
  <c r="G1140" i="18"/>
  <c r="F1140" i="18" s="1"/>
  <c r="J69" i="18"/>
  <c r="H69" i="18"/>
  <c r="G69" i="18"/>
  <c r="F69" i="18" s="1"/>
  <c r="J29" i="18"/>
  <c r="H29" i="18"/>
  <c r="G29" i="18"/>
  <c r="F29" i="18" s="1"/>
  <c r="I29" i="18"/>
  <c r="J195" i="18"/>
  <c r="H195" i="18"/>
  <c r="G195" i="18"/>
  <c r="F195" i="18" s="1"/>
  <c r="J573" i="18"/>
  <c r="H573" i="18"/>
  <c r="G573" i="18"/>
  <c r="F573" i="18" s="1"/>
  <c r="J447" i="18"/>
  <c r="H447" i="18"/>
  <c r="G447" i="18"/>
  <c r="F447" i="18" s="1"/>
  <c r="J888" i="18"/>
  <c r="H888" i="18"/>
  <c r="G888" i="18"/>
  <c r="F888" i="18" s="1"/>
  <c r="L28" i="18"/>
  <c r="M28" i="18"/>
  <c r="J321" i="18"/>
  <c r="H321" i="18"/>
  <c r="G321" i="18"/>
  <c r="F321" i="18" s="1"/>
  <c r="J1014" i="18"/>
  <c r="H1014" i="18"/>
  <c r="G1014" i="18"/>
  <c r="F1014" i="18" s="1"/>
  <c r="L1137" i="17"/>
  <c r="L507" i="17"/>
  <c r="L192" i="17"/>
  <c r="L381" i="17"/>
  <c r="L822" i="17"/>
  <c r="L696" i="17"/>
  <c r="L885" i="17"/>
  <c r="I382" i="17"/>
  <c r="G382" i="17"/>
  <c r="F382" i="17" s="1"/>
  <c r="J382" i="17"/>
  <c r="H382" i="17"/>
  <c r="I823" i="17"/>
  <c r="G823" i="17"/>
  <c r="F823" i="17" s="1"/>
  <c r="J823" i="17"/>
  <c r="H823" i="17"/>
  <c r="I697" i="17"/>
  <c r="G697" i="17"/>
  <c r="F697" i="17" s="1"/>
  <c r="J697" i="17"/>
  <c r="H697" i="17"/>
  <c r="I1327" i="17"/>
  <c r="G1327" i="17"/>
  <c r="F1327" i="17" s="1"/>
  <c r="J1327" i="17"/>
  <c r="H1327" i="17"/>
  <c r="I886" i="17"/>
  <c r="G886" i="17"/>
  <c r="F886" i="17" s="1"/>
  <c r="J886" i="17"/>
  <c r="H886" i="17"/>
  <c r="J1075" i="17"/>
  <c r="H1075" i="17"/>
  <c r="I1075" i="17"/>
  <c r="G1075" i="17"/>
  <c r="F1075" i="17" s="1"/>
  <c r="I256" i="17"/>
  <c r="G256" i="17"/>
  <c r="F256" i="17" s="1"/>
  <c r="J256" i="17"/>
  <c r="H256" i="17"/>
  <c r="J760" i="17"/>
  <c r="H760" i="17"/>
  <c r="I760" i="17"/>
  <c r="G760" i="17"/>
  <c r="F760" i="17" s="1"/>
  <c r="I27" i="17"/>
  <c r="G27" i="17"/>
  <c r="F27" i="17" s="1"/>
  <c r="J27" i="17"/>
  <c r="H27" i="17"/>
  <c r="I1138" i="17"/>
  <c r="G1138" i="17"/>
  <c r="F1138" i="17" s="1"/>
  <c r="J1138" i="17"/>
  <c r="H1138" i="17"/>
  <c r="I508" i="17"/>
  <c r="G508" i="17"/>
  <c r="F508" i="17" s="1"/>
  <c r="J508" i="17"/>
  <c r="H508" i="17"/>
  <c r="I1012" i="17"/>
  <c r="G1012" i="17"/>
  <c r="F1012" i="17" s="1"/>
  <c r="J1012" i="17"/>
  <c r="H1012" i="17"/>
  <c r="I193" i="17"/>
  <c r="G193" i="17"/>
  <c r="F193" i="17" s="1"/>
  <c r="J193" i="17"/>
  <c r="H193" i="17"/>
  <c r="I67" i="17"/>
  <c r="G67" i="17"/>
  <c r="F67" i="17" s="1"/>
  <c r="J67" i="17"/>
  <c r="H67" i="17"/>
  <c r="J445" i="17"/>
  <c r="H445" i="17"/>
  <c r="I445" i="17"/>
  <c r="G445" i="17"/>
  <c r="F445" i="17" s="1"/>
  <c r="J319" i="17"/>
  <c r="H319" i="17"/>
  <c r="I319" i="17"/>
  <c r="G319" i="17"/>
  <c r="F319" i="17" s="1"/>
  <c r="J949" i="17"/>
  <c r="H949" i="17"/>
  <c r="I949" i="17"/>
  <c r="G949" i="17"/>
  <c r="F949" i="17" s="1"/>
  <c r="L67" i="16"/>
  <c r="L1326" i="17"/>
  <c r="L1011" i="17"/>
  <c r="L66" i="17"/>
  <c r="L444" i="17"/>
  <c r="L318" i="17"/>
  <c r="L1074" i="17"/>
  <c r="L255" i="17"/>
  <c r="L759" i="17"/>
  <c r="L948" i="17"/>
  <c r="M26" i="17"/>
  <c r="L26" i="17"/>
  <c r="J571" i="17"/>
  <c r="H571" i="17"/>
  <c r="I571" i="17"/>
  <c r="G571" i="17"/>
  <c r="F571" i="17" s="1"/>
  <c r="L570" i="17"/>
  <c r="J130" i="17"/>
  <c r="H130" i="17"/>
  <c r="I130" i="17"/>
  <c r="G130" i="17"/>
  <c r="F130" i="17" s="1"/>
  <c r="L129" i="17"/>
  <c r="J1201" i="17"/>
  <c r="H1201" i="17"/>
  <c r="I1201" i="17"/>
  <c r="G1201" i="17"/>
  <c r="F1201" i="17" s="1"/>
  <c r="L1200" i="17"/>
  <c r="J1264" i="17"/>
  <c r="H1264" i="17"/>
  <c r="I1264" i="17"/>
  <c r="G1264" i="17"/>
  <c r="F1264" i="17" s="1"/>
  <c r="L1263" i="17"/>
  <c r="J634" i="17"/>
  <c r="H634" i="17"/>
  <c r="I634" i="17"/>
  <c r="G634" i="17"/>
  <c r="F634" i="17" s="1"/>
  <c r="L633" i="17"/>
  <c r="L1075" i="16"/>
  <c r="I257" i="16"/>
  <c r="G257" i="16"/>
  <c r="F257" i="16" s="1"/>
  <c r="J257" i="16"/>
  <c r="H257" i="16"/>
  <c r="I761" i="16"/>
  <c r="G761" i="16"/>
  <c r="F761" i="16" s="1"/>
  <c r="H761" i="16"/>
  <c r="J761" i="16"/>
  <c r="I950" i="16"/>
  <c r="G950" i="16"/>
  <c r="F950" i="16" s="1"/>
  <c r="J950" i="16"/>
  <c r="H950" i="16"/>
  <c r="J1202" i="16"/>
  <c r="H1202" i="16"/>
  <c r="I1202" i="16"/>
  <c r="G1202" i="16"/>
  <c r="F1202" i="16" s="1"/>
  <c r="I28" i="16"/>
  <c r="G28" i="16"/>
  <c r="F28" i="16" s="1"/>
  <c r="H28" i="16"/>
  <c r="J28" i="16"/>
  <c r="J887" i="16"/>
  <c r="H887" i="16"/>
  <c r="I887" i="16"/>
  <c r="G887" i="16"/>
  <c r="F887" i="16" s="1"/>
  <c r="J320" i="16"/>
  <c r="H320" i="16"/>
  <c r="I320" i="16"/>
  <c r="G320" i="16"/>
  <c r="F320" i="16" s="1"/>
  <c r="J509" i="16"/>
  <c r="H509" i="16"/>
  <c r="I509" i="16"/>
  <c r="G509" i="16"/>
  <c r="F509" i="16" s="1"/>
  <c r="I572" i="16"/>
  <c r="G572" i="16"/>
  <c r="F572" i="16" s="1"/>
  <c r="J572" i="16"/>
  <c r="H572" i="16"/>
  <c r="I446" i="16"/>
  <c r="G446" i="16"/>
  <c r="F446" i="16" s="1"/>
  <c r="J446" i="16"/>
  <c r="H446" i="16"/>
  <c r="I1328" i="16"/>
  <c r="G1328" i="16"/>
  <c r="F1328" i="16" s="1"/>
  <c r="H1328" i="16"/>
  <c r="J1328" i="16"/>
  <c r="J1013" i="16"/>
  <c r="H1013" i="16"/>
  <c r="I1013" i="16"/>
  <c r="G1013" i="16"/>
  <c r="F1013" i="16" s="1"/>
  <c r="I1076" i="16"/>
  <c r="G1076" i="16"/>
  <c r="F1076" i="16" s="1"/>
  <c r="J1076" i="16"/>
  <c r="H1076" i="16"/>
  <c r="H194" i="16"/>
  <c r="I194" i="16"/>
  <c r="G194" i="16"/>
  <c r="F194" i="16" s="1"/>
  <c r="J194" i="16"/>
  <c r="L571" i="16"/>
  <c r="L256" i="16"/>
  <c r="L445" i="16"/>
  <c r="L760" i="16"/>
  <c r="L1327" i="16"/>
  <c r="L949" i="16"/>
  <c r="L1201" i="16"/>
  <c r="M27" i="16"/>
  <c r="L27" i="16"/>
  <c r="L886" i="16"/>
  <c r="J698" i="16"/>
  <c r="H698" i="16"/>
  <c r="G698" i="16"/>
  <c r="F698" i="16" s="1"/>
  <c r="I698" i="16"/>
  <c r="L1012" i="16"/>
  <c r="L319" i="16"/>
  <c r="G131" i="16"/>
  <c r="F131" i="16" s="1"/>
  <c r="J131" i="16"/>
  <c r="H131" i="16"/>
  <c r="I131" i="16"/>
  <c r="J383" i="16"/>
  <c r="H383" i="16"/>
  <c r="I383" i="16"/>
  <c r="G383" i="16"/>
  <c r="F383" i="16" s="1"/>
  <c r="L382" i="16"/>
  <c r="I68" i="16"/>
  <c r="G68" i="16"/>
  <c r="F68" i="16" s="1"/>
  <c r="H68" i="16"/>
  <c r="J68" i="16"/>
  <c r="J1265" i="16"/>
  <c r="H1265" i="16"/>
  <c r="I1265" i="16"/>
  <c r="G1265" i="16"/>
  <c r="F1265" i="16" s="1"/>
  <c r="L1264" i="16"/>
  <c r="L697" i="16"/>
  <c r="J824" i="16"/>
  <c r="H824" i="16"/>
  <c r="I824" i="16"/>
  <c r="G824" i="16"/>
  <c r="F824" i="16" s="1"/>
  <c r="L823" i="16"/>
  <c r="J1139" i="16"/>
  <c r="H1139" i="16"/>
  <c r="I1139" i="16"/>
  <c r="G1139" i="16"/>
  <c r="F1139" i="16" s="1"/>
  <c r="L1138" i="16"/>
  <c r="J635" i="16"/>
  <c r="H635" i="16"/>
  <c r="I635" i="16"/>
  <c r="G635" i="16"/>
  <c r="F635" i="16" s="1"/>
  <c r="L634" i="16"/>
  <c r="L130" i="16"/>
  <c r="L193" i="16"/>
  <c r="L508" i="16"/>
  <c r="I14" i="11"/>
  <c r="I39" i="11" s="1"/>
  <c r="G322" i="18" l="1"/>
  <c r="F322" i="18" s="1"/>
  <c r="H322" i="18"/>
  <c r="J322" i="18"/>
  <c r="G889" i="18"/>
  <c r="F889" i="18" s="1"/>
  <c r="J889" i="18"/>
  <c r="H889" i="18"/>
  <c r="I30" i="18"/>
  <c r="G30" i="18"/>
  <c r="J30" i="18"/>
  <c r="F30" i="18"/>
  <c r="H30" i="18"/>
  <c r="G1141" i="18"/>
  <c r="F1141" i="18" s="1"/>
  <c r="H1141" i="18"/>
  <c r="J1141" i="18"/>
  <c r="J826" i="18"/>
  <c r="H826" i="18"/>
  <c r="G826" i="18"/>
  <c r="F826" i="18" s="1"/>
  <c r="G700" i="18"/>
  <c r="J700" i="18"/>
  <c r="F700" i="18"/>
  <c r="H700" i="18"/>
  <c r="G1015" i="18"/>
  <c r="F1015" i="18" s="1"/>
  <c r="H1015" i="18"/>
  <c r="J1015" i="18"/>
  <c r="G448" i="18"/>
  <c r="F448" i="18" s="1"/>
  <c r="J448" i="18"/>
  <c r="H448" i="18"/>
  <c r="G196" i="18"/>
  <c r="F196" i="18" s="1"/>
  <c r="J196" i="18"/>
  <c r="H196" i="18"/>
  <c r="G70" i="18"/>
  <c r="F70" i="18" s="1"/>
  <c r="J70" i="18"/>
  <c r="H70" i="18"/>
  <c r="J385" i="18"/>
  <c r="H385" i="18"/>
  <c r="G385" i="18"/>
  <c r="F385" i="18" s="1"/>
  <c r="G1330" i="18"/>
  <c r="F1330" i="18" s="1"/>
  <c r="J1330" i="18"/>
  <c r="H1330" i="18"/>
  <c r="M29" i="18"/>
  <c r="L29" i="18"/>
  <c r="J1078" i="18"/>
  <c r="H1078" i="18"/>
  <c r="G1078" i="18"/>
  <c r="F1078" i="18" s="1"/>
  <c r="J763" i="18"/>
  <c r="H763" i="18"/>
  <c r="G763" i="18"/>
  <c r="F763" i="18" s="1"/>
  <c r="J1267" i="18"/>
  <c r="H1267" i="18"/>
  <c r="G1267" i="18"/>
  <c r="F1267" i="18" s="1"/>
  <c r="J637" i="18"/>
  <c r="H637" i="18"/>
  <c r="G637" i="18"/>
  <c r="F637" i="18" s="1"/>
  <c r="J259" i="18"/>
  <c r="H259" i="18"/>
  <c r="G259" i="18"/>
  <c r="F259" i="18" s="1"/>
  <c r="J952" i="18"/>
  <c r="H952" i="18"/>
  <c r="G952" i="18"/>
  <c r="F952" i="18" s="1"/>
  <c r="G574" i="18"/>
  <c r="F574" i="18" s="1"/>
  <c r="H574" i="18"/>
  <c r="J574" i="18"/>
  <c r="J1204" i="18"/>
  <c r="H1204" i="18"/>
  <c r="G1204" i="18"/>
  <c r="F1204" i="18" s="1"/>
  <c r="J511" i="18"/>
  <c r="H511" i="18"/>
  <c r="G511" i="18"/>
  <c r="F511" i="18" s="1"/>
  <c r="J133" i="18"/>
  <c r="H133" i="18"/>
  <c r="G133" i="18"/>
  <c r="F133" i="18" s="1"/>
  <c r="L698" i="16"/>
  <c r="L634" i="17"/>
  <c r="L1201" i="17"/>
  <c r="L571" i="17"/>
  <c r="L319" i="17"/>
  <c r="L1075" i="17"/>
  <c r="L1264" i="17"/>
  <c r="L130" i="17"/>
  <c r="L760" i="17"/>
  <c r="I1265" i="17"/>
  <c r="G1265" i="17"/>
  <c r="F1265" i="17" s="1"/>
  <c r="J1265" i="17"/>
  <c r="H1265" i="17"/>
  <c r="I131" i="17"/>
  <c r="G131" i="17"/>
  <c r="F131" i="17" s="1"/>
  <c r="J131" i="17"/>
  <c r="H131" i="17"/>
  <c r="J1013" i="17"/>
  <c r="H1013" i="17"/>
  <c r="I1013" i="17"/>
  <c r="G1013" i="17"/>
  <c r="F1013" i="17" s="1"/>
  <c r="I761" i="17"/>
  <c r="G761" i="17"/>
  <c r="F761" i="17" s="1"/>
  <c r="J761" i="17"/>
  <c r="H761" i="17"/>
  <c r="J1328" i="17"/>
  <c r="H1328" i="17"/>
  <c r="I1328" i="17"/>
  <c r="G1328" i="17"/>
  <c r="F1328" i="17" s="1"/>
  <c r="I635" i="17"/>
  <c r="G635" i="17"/>
  <c r="F635" i="17" s="1"/>
  <c r="J635" i="17"/>
  <c r="H635" i="17"/>
  <c r="I1202" i="17"/>
  <c r="G1202" i="17"/>
  <c r="F1202" i="17" s="1"/>
  <c r="J1202" i="17"/>
  <c r="H1202" i="17"/>
  <c r="I572" i="17"/>
  <c r="G572" i="17"/>
  <c r="F572" i="17" s="1"/>
  <c r="J572" i="17"/>
  <c r="H572" i="17"/>
  <c r="I950" i="17"/>
  <c r="G950" i="17"/>
  <c r="F950" i="17" s="1"/>
  <c r="J950" i="17"/>
  <c r="H950" i="17"/>
  <c r="I320" i="17"/>
  <c r="G320" i="17"/>
  <c r="F320" i="17" s="1"/>
  <c r="J320" i="17"/>
  <c r="H320" i="17"/>
  <c r="I446" i="17"/>
  <c r="G446" i="17"/>
  <c r="F446" i="17" s="1"/>
  <c r="J446" i="17"/>
  <c r="H446" i="17"/>
  <c r="J68" i="17"/>
  <c r="H68" i="17"/>
  <c r="I68" i="17"/>
  <c r="G68" i="17"/>
  <c r="F68" i="17" s="1"/>
  <c r="J1139" i="17"/>
  <c r="H1139" i="17"/>
  <c r="I1139" i="17"/>
  <c r="G1139" i="17"/>
  <c r="F1139" i="17" s="1"/>
  <c r="I1076" i="17"/>
  <c r="G1076" i="17"/>
  <c r="F1076" i="17" s="1"/>
  <c r="J1076" i="17"/>
  <c r="H1076" i="17"/>
  <c r="J824" i="17"/>
  <c r="H824" i="17"/>
  <c r="I824" i="17"/>
  <c r="G824" i="17"/>
  <c r="F824" i="17" s="1"/>
  <c r="L1265" i="16"/>
  <c r="L949" i="17"/>
  <c r="L445" i="17"/>
  <c r="L67" i="17"/>
  <c r="L1012" i="17"/>
  <c r="L1138" i="17"/>
  <c r="L1327" i="17"/>
  <c r="L823" i="17"/>
  <c r="J194" i="17"/>
  <c r="H194" i="17"/>
  <c r="I194" i="17"/>
  <c r="G194" i="17"/>
  <c r="F194" i="17" s="1"/>
  <c r="L193" i="17"/>
  <c r="J509" i="17"/>
  <c r="H509" i="17"/>
  <c r="I509" i="17"/>
  <c r="G509" i="17"/>
  <c r="F509" i="17" s="1"/>
  <c r="L508" i="17"/>
  <c r="J28" i="17"/>
  <c r="H28" i="17"/>
  <c r="I28" i="17"/>
  <c r="G28" i="17"/>
  <c r="F28" i="17" s="1"/>
  <c r="L27" i="17"/>
  <c r="M27" i="17"/>
  <c r="J257" i="17"/>
  <c r="H257" i="17"/>
  <c r="I257" i="17"/>
  <c r="G257" i="17"/>
  <c r="F257" i="17" s="1"/>
  <c r="L256" i="17"/>
  <c r="J887" i="17"/>
  <c r="H887" i="17"/>
  <c r="I887" i="17"/>
  <c r="G887" i="17"/>
  <c r="F887" i="17" s="1"/>
  <c r="L886" i="17"/>
  <c r="J698" i="17"/>
  <c r="H698" i="17"/>
  <c r="I698" i="17"/>
  <c r="G698" i="17"/>
  <c r="F698" i="17" s="1"/>
  <c r="L697" i="17"/>
  <c r="J383" i="17"/>
  <c r="H383" i="17"/>
  <c r="I383" i="17"/>
  <c r="G383" i="17"/>
  <c r="F383" i="17" s="1"/>
  <c r="L382" i="17"/>
  <c r="L1013" i="16"/>
  <c r="L509" i="16"/>
  <c r="L887" i="16"/>
  <c r="I1140" i="16"/>
  <c r="G1140" i="16"/>
  <c r="F1140" i="16" s="1"/>
  <c r="J1140" i="16"/>
  <c r="H1140" i="16"/>
  <c r="I195" i="16"/>
  <c r="G195" i="16"/>
  <c r="F195" i="16" s="1"/>
  <c r="J195" i="16"/>
  <c r="H195" i="16"/>
  <c r="I1014" i="16"/>
  <c r="G1014" i="16"/>
  <c r="F1014" i="16" s="1"/>
  <c r="J1014" i="16"/>
  <c r="H1014" i="16"/>
  <c r="I510" i="16"/>
  <c r="G510" i="16"/>
  <c r="F510" i="16" s="1"/>
  <c r="J510" i="16"/>
  <c r="H510" i="16"/>
  <c r="I321" i="16"/>
  <c r="G321" i="16"/>
  <c r="F321" i="16" s="1"/>
  <c r="J321" i="16"/>
  <c r="H321" i="16"/>
  <c r="I888" i="16"/>
  <c r="G888" i="16"/>
  <c r="F888" i="16" s="1"/>
  <c r="J888" i="16"/>
  <c r="H888" i="16"/>
  <c r="J258" i="16"/>
  <c r="H258" i="16"/>
  <c r="I258" i="16"/>
  <c r="G258" i="16"/>
  <c r="F258" i="16" s="1"/>
  <c r="I636" i="16"/>
  <c r="G636" i="16"/>
  <c r="F636" i="16" s="1"/>
  <c r="J636" i="16"/>
  <c r="H636" i="16"/>
  <c r="I825" i="16"/>
  <c r="G825" i="16"/>
  <c r="F825" i="16" s="1"/>
  <c r="J825" i="16"/>
  <c r="H825" i="16"/>
  <c r="I1266" i="16"/>
  <c r="G1266" i="16"/>
  <c r="F1266" i="16" s="1"/>
  <c r="J1266" i="16"/>
  <c r="H1266" i="16"/>
  <c r="I384" i="16"/>
  <c r="G384" i="16"/>
  <c r="F384" i="16" s="1"/>
  <c r="J384" i="16"/>
  <c r="H384" i="16"/>
  <c r="J447" i="16"/>
  <c r="H447" i="16"/>
  <c r="I447" i="16"/>
  <c r="G447" i="16"/>
  <c r="F447" i="16" s="1"/>
  <c r="I1203" i="16"/>
  <c r="G1203" i="16"/>
  <c r="F1203" i="16" s="1"/>
  <c r="J1203" i="16"/>
  <c r="H1203" i="16"/>
  <c r="J951" i="16"/>
  <c r="H951" i="16"/>
  <c r="I951" i="16"/>
  <c r="G951" i="16"/>
  <c r="F951" i="16" s="1"/>
  <c r="L635" i="16"/>
  <c r="L1139" i="16"/>
  <c r="L824" i="16"/>
  <c r="L383" i="16"/>
  <c r="L131" i="16"/>
  <c r="L194" i="16"/>
  <c r="J1329" i="16"/>
  <c r="H1329" i="16"/>
  <c r="I1329" i="16"/>
  <c r="G1329" i="16"/>
  <c r="F1329" i="16" s="1"/>
  <c r="L446" i="16"/>
  <c r="L320" i="16"/>
  <c r="J762" i="16"/>
  <c r="H762" i="16"/>
  <c r="I762" i="16"/>
  <c r="G762" i="16"/>
  <c r="F762" i="16" s="1"/>
  <c r="L761" i="16"/>
  <c r="J69" i="16"/>
  <c r="H69" i="16"/>
  <c r="I69" i="16"/>
  <c r="G69" i="16"/>
  <c r="F69" i="16" s="1"/>
  <c r="L68" i="16"/>
  <c r="J132" i="16"/>
  <c r="I132" i="16"/>
  <c r="G132" i="16"/>
  <c r="F132" i="16" s="1"/>
  <c r="H132" i="16"/>
  <c r="I699" i="16"/>
  <c r="G699" i="16"/>
  <c r="F699" i="16" s="1"/>
  <c r="H699" i="16"/>
  <c r="J699" i="16"/>
  <c r="I1077" i="16"/>
  <c r="H1077" i="16"/>
  <c r="J1077" i="16"/>
  <c r="G1077" i="16"/>
  <c r="F1077" i="16" s="1"/>
  <c r="L1076" i="16"/>
  <c r="L1328" i="16"/>
  <c r="J573" i="16"/>
  <c r="H573" i="16"/>
  <c r="I573" i="16"/>
  <c r="G573" i="16"/>
  <c r="F573" i="16" s="1"/>
  <c r="L572" i="16"/>
  <c r="J29" i="16"/>
  <c r="H29" i="16"/>
  <c r="I29" i="16"/>
  <c r="G29" i="16"/>
  <c r="F29" i="16" s="1"/>
  <c r="L28" i="16"/>
  <c r="M28" i="16"/>
  <c r="L1202" i="16"/>
  <c r="L950" i="16"/>
  <c r="L257" i="16"/>
  <c r="O14" i="11"/>
  <c r="G953" i="18" l="1"/>
  <c r="F953" i="18" s="1"/>
  <c r="H953" i="18"/>
  <c r="J953" i="18"/>
  <c r="G638" i="18"/>
  <c r="F638" i="18" s="1"/>
  <c r="J638" i="18"/>
  <c r="H638" i="18"/>
  <c r="G764" i="18"/>
  <c r="F764" i="18" s="1"/>
  <c r="H764" i="18"/>
  <c r="J764" i="18"/>
  <c r="J1016" i="18"/>
  <c r="H1016" i="18"/>
  <c r="G1016" i="18"/>
  <c r="F1016" i="18" s="1"/>
  <c r="J323" i="18"/>
  <c r="H323" i="18"/>
  <c r="G323" i="18"/>
  <c r="F323" i="18" s="1"/>
  <c r="G1205" i="18"/>
  <c r="F1205" i="18" s="1"/>
  <c r="J1205" i="18"/>
  <c r="H1205" i="18"/>
  <c r="G260" i="18"/>
  <c r="F260" i="18" s="1"/>
  <c r="H260" i="18"/>
  <c r="J260" i="18"/>
  <c r="G1268" i="18"/>
  <c r="F1268" i="18" s="1"/>
  <c r="H1268" i="18"/>
  <c r="J1268" i="18"/>
  <c r="G1079" i="18"/>
  <c r="F1079" i="18" s="1"/>
  <c r="J1079" i="18"/>
  <c r="H1079" i="18"/>
  <c r="G386" i="18"/>
  <c r="F386" i="18" s="1"/>
  <c r="J386" i="18"/>
  <c r="H386" i="18"/>
  <c r="G827" i="18"/>
  <c r="F827" i="18" s="1"/>
  <c r="J827" i="18"/>
  <c r="H827" i="18"/>
  <c r="G134" i="18"/>
  <c r="F134" i="18" s="1"/>
  <c r="H134" i="18"/>
  <c r="J134" i="18"/>
  <c r="G512" i="18"/>
  <c r="F512" i="18" s="1"/>
  <c r="H512" i="18"/>
  <c r="J512" i="18"/>
  <c r="J575" i="18"/>
  <c r="H575" i="18"/>
  <c r="G575" i="18"/>
  <c r="F575" i="18" s="1"/>
  <c r="J197" i="18"/>
  <c r="H197" i="18"/>
  <c r="G197" i="18"/>
  <c r="F197" i="18" s="1"/>
  <c r="J31" i="18"/>
  <c r="H31" i="18"/>
  <c r="I31" i="18"/>
  <c r="G31" i="18"/>
  <c r="F31" i="18" s="1"/>
  <c r="J1331" i="18"/>
  <c r="H1331" i="18"/>
  <c r="G1331" i="18"/>
  <c r="F1331" i="18" s="1"/>
  <c r="J71" i="18"/>
  <c r="H71" i="18"/>
  <c r="G71" i="18"/>
  <c r="F71" i="18" s="1"/>
  <c r="J449" i="18"/>
  <c r="H449" i="18"/>
  <c r="G449" i="18"/>
  <c r="F449" i="18" s="1"/>
  <c r="J701" i="18"/>
  <c r="H701" i="18"/>
  <c r="G701" i="18"/>
  <c r="F701" i="18" s="1"/>
  <c r="J1142" i="18"/>
  <c r="H1142" i="18"/>
  <c r="G1142" i="18"/>
  <c r="F1142" i="18" s="1"/>
  <c r="L30" i="18"/>
  <c r="M30" i="18"/>
  <c r="J890" i="18"/>
  <c r="H890" i="18"/>
  <c r="G890" i="18"/>
  <c r="F890" i="18" s="1"/>
  <c r="L68" i="17"/>
  <c r="L509" i="17"/>
  <c r="L194" i="17"/>
  <c r="I699" i="17"/>
  <c r="G699" i="17"/>
  <c r="F699" i="17" s="1"/>
  <c r="J699" i="17"/>
  <c r="H699" i="17"/>
  <c r="I258" i="17"/>
  <c r="G258" i="17"/>
  <c r="F258" i="17" s="1"/>
  <c r="J258" i="17"/>
  <c r="H258" i="17"/>
  <c r="I29" i="17"/>
  <c r="G29" i="17"/>
  <c r="F29" i="17" s="1"/>
  <c r="J29" i="17"/>
  <c r="H29" i="17"/>
  <c r="I195" i="17"/>
  <c r="G195" i="17"/>
  <c r="F195" i="17" s="1"/>
  <c r="J195" i="17"/>
  <c r="H195" i="17"/>
  <c r="I825" i="17"/>
  <c r="G825" i="17"/>
  <c r="F825" i="17" s="1"/>
  <c r="J825" i="17"/>
  <c r="H825" i="17"/>
  <c r="J1077" i="17"/>
  <c r="H1077" i="17"/>
  <c r="I1077" i="17"/>
  <c r="G1077" i="17"/>
  <c r="F1077" i="17" s="1"/>
  <c r="I1140" i="17"/>
  <c r="G1140" i="17"/>
  <c r="F1140" i="17" s="1"/>
  <c r="J1140" i="17"/>
  <c r="H1140" i="17"/>
  <c r="I69" i="17"/>
  <c r="G69" i="17"/>
  <c r="F69" i="17" s="1"/>
  <c r="J69" i="17"/>
  <c r="H69" i="17"/>
  <c r="J573" i="17"/>
  <c r="H573" i="17"/>
  <c r="I573" i="17"/>
  <c r="G573" i="17"/>
  <c r="F573" i="17" s="1"/>
  <c r="I384" i="17"/>
  <c r="G384" i="17"/>
  <c r="F384" i="17" s="1"/>
  <c r="J384" i="17"/>
  <c r="H384" i="17"/>
  <c r="I888" i="17"/>
  <c r="G888" i="17"/>
  <c r="F888" i="17" s="1"/>
  <c r="J888" i="17"/>
  <c r="H888" i="17"/>
  <c r="I510" i="17"/>
  <c r="G510" i="17"/>
  <c r="F510" i="17" s="1"/>
  <c r="J510" i="17"/>
  <c r="H510" i="17"/>
  <c r="J321" i="17"/>
  <c r="H321" i="17"/>
  <c r="I321" i="17"/>
  <c r="G321" i="17"/>
  <c r="F321" i="17" s="1"/>
  <c r="J636" i="17"/>
  <c r="H636" i="17"/>
  <c r="I636" i="17"/>
  <c r="G636" i="17"/>
  <c r="F636" i="17" s="1"/>
  <c r="I1329" i="17"/>
  <c r="G1329" i="17"/>
  <c r="F1329" i="17" s="1"/>
  <c r="J1329" i="17"/>
  <c r="H1329" i="17"/>
  <c r="J762" i="17"/>
  <c r="H762" i="17"/>
  <c r="I762" i="17"/>
  <c r="G762" i="17"/>
  <c r="F762" i="17" s="1"/>
  <c r="I1014" i="17"/>
  <c r="G1014" i="17"/>
  <c r="F1014" i="17" s="1"/>
  <c r="J1014" i="17"/>
  <c r="H1014" i="17"/>
  <c r="J132" i="17"/>
  <c r="H132" i="17"/>
  <c r="I132" i="17"/>
  <c r="G132" i="17"/>
  <c r="F132" i="17" s="1"/>
  <c r="L1329" i="16"/>
  <c r="L258" i="16"/>
  <c r="L383" i="17"/>
  <c r="L698" i="17"/>
  <c r="L887" i="17"/>
  <c r="L257" i="17"/>
  <c r="L824" i="17"/>
  <c r="L1076" i="17"/>
  <c r="L1139" i="17"/>
  <c r="L320" i="17"/>
  <c r="L572" i="17"/>
  <c r="L635" i="17"/>
  <c r="L1328" i="17"/>
  <c r="L761" i="17"/>
  <c r="L1013" i="17"/>
  <c r="L131" i="17"/>
  <c r="M28" i="17"/>
  <c r="L28" i="17"/>
  <c r="J447" i="17"/>
  <c r="H447" i="17"/>
  <c r="I447" i="17"/>
  <c r="G447" i="17"/>
  <c r="F447" i="17" s="1"/>
  <c r="L446" i="17"/>
  <c r="J951" i="17"/>
  <c r="H951" i="17"/>
  <c r="I951" i="17"/>
  <c r="G951" i="17"/>
  <c r="F951" i="17" s="1"/>
  <c r="L950" i="17"/>
  <c r="J1203" i="17"/>
  <c r="H1203" i="17"/>
  <c r="I1203" i="17"/>
  <c r="G1203" i="17"/>
  <c r="F1203" i="17" s="1"/>
  <c r="L1202" i="17"/>
  <c r="J1266" i="17"/>
  <c r="H1266" i="17"/>
  <c r="I1266" i="17"/>
  <c r="G1266" i="17"/>
  <c r="F1266" i="17" s="1"/>
  <c r="L1265" i="17"/>
  <c r="L573" i="16"/>
  <c r="I574" i="16"/>
  <c r="G574" i="16"/>
  <c r="F574" i="16" s="1"/>
  <c r="J574" i="16"/>
  <c r="H574" i="16"/>
  <c r="J1078" i="16"/>
  <c r="H1078" i="16"/>
  <c r="I1078" i="16"/>
  <c r="G1078" i="16"/>
  <c r="F1078" i="16" s="1"/>
  <c r="J700" i="16"/>
  <c r="H700" i="16"/>
  <c r="I700" i="16"/>
  <c r="G700" i="16"/>
  <c r="F700" i="16" s="1"/>
  <c r="I70" i="16"/>
  <c r="G70" i="16"/>
  <c r="F70" i="16" s="1"/>
  <c r="J70" i="16"/>
  <c r="H70" i="16"/>
  <c r="I448" i="16"/>
  <c r="G448" i="16"/>
  <c r="F448" i="16" s="1"/>
  <c r="J448" i="16"/>
  <c r="H448" i="16"/>
  <c r="J385" i="16"/>
  <c r="H385" i="16"/>
  <c r="I385" i="16"/>
  <c r="G385" i="16"/>
  <c r="F385" i="16" s="1"/>
  <c r="J322" i="16"/>
  <c r="H322" i="16"/>
  <c r="I322" i="16"/>
  <c r="G322" i="16"/>
  <c r="F322" i="16" s="1"/>
  <c r="J1141" i="16"/>
  <c r="H1141" i="16"/>
  <c r="I1141" i="16"/>
  <c r="G1141" i="16"/>
  <c r="F1141" i="16" s="1"/>
  <c r="I30" i="16"/>
  <c r="G30" i="16"/>
  <c r="F30" i="16" s="1"/>
  <c r="H30" i="16"/>
  <c r="J30" i="16"/>
  <c r="I763" i="16"/>
  <c r="G763" i="16"/>
  <c r="F763" i="16" s="1"/>
  <c r="J763" i="16"/>
  <c r="H763" i="16"/>
  <c r="I1330" i="16"/>
  <c r="G1330" i="16"/>
  <c r="F1330" i="16" s="1"/>
  <c r="J1330" i="16"/>
  <c r="H1330" i="16"/>
  <c r="I952" i="16"/>
  <c r="G952" i="16"/>
  <c r="F952" i="16" s="1"/>
  <c r="J952" i="16"/>
  <c r="H952" i="16"/>
  <c r="I259" i="16"/>
  <c r="G259" i="16"/>
  <c r="F259" i="16" s="1"/>
  <c r="J259" i="16"/>
  <c r="H259" i="16"/>
  <c r="J1015" i="16"/>
  <c r="H1015" i="16"/>
  <c r="I1015" i="16"/>
  <c r="G1015" i="16"/>
  <c r="F1015" i="16" s="1"/>
  <c r="M29" i="16"/>
  <c r="L29" i="16"/>
  <c r="L1077" i="16"/>
  <c r="G133" i="16"/>
  <c r="F133" i="16" s="1"/>
  <c r="J133" i="16"/>
  <c r="H133" i="16"/>
  <c r="I133" i="16"/>
  <c r="J1204" i="16"/>
  <c r="H1204" i="16"/>
  <c r="G1204" i="16"/>
  <c r="F1204" i="16" s="1"/>
  <c r="I1204" i="16"/>
  <c r="L1266" i="16"/>
  <c r="J826" i="16"/>
  <c r="H826" i="16"/>
  <c r="G826" i="16"/>
  <c r="F826" i="16" s="1"/>
  <c r="I826" i="16"/>
  <c r="J637" i="16"/>
  <c r="H637" i="16"/>
  <c r="I637" i="16"/>
  <c r="G637" i="16"/>
  <c r="F637" i="16" s="1"/>
  <c r="L636" i="16"/>
  <c r="J889" i="16"/>
  <c r="H889" i="16"/>
  <c r="I889" i="16"/>
  <c r="G889" i="16"/>
  <c r="F889" i="16" s="1"/>
  <c r="L888" i="16"/>
  <c r="J511" i="16"/>
  <c r="H511" i="16"/>
  <c r="I511" i="16"/>
  <c r="G511" i="16"/>
  <c r="F511" i="16" s="1"/>
  <c r="L510" i="16"/>
  <c r="J196" i="16"/>
  <c r="H196" i="16"/>
  <c r="I196" i="16"/>
  <c r="G196" i="16"/>
  <c r="F196" i="16" s="1"/>
  <c r="L195" i="16"/>
  <c r="L699" i="16"/>
  <c r="L132" i="16"/>
  <c r="L69" i="16"/>
  <c r="L762" i="16"/>
  <c r="L951" i="16"/>
  <c r="L1203" i="16"/>
  <c r="L447" i="16"/>
  <c r="L384" i="16"/>
  <c r="J1267" i="16"/>
  <c r="H1267" i="16"/>
  <c r="G1267" i="16"/>
  <c r="F1267" i="16" s="1"/>
  <c r="I1267" i="16"/>
  <c r="L825" i="16"/>
  <c r="L321" i="16"/>
  <c r="L1014" i="16"/>
  <c r="L1140" i="16"/>
  <c r="H14" i="11"/>
  <c r="G14" i="11"/>
  <c r="G39" i="11" s="1"/>
  <c r="O39" i="11"/>
  <c r="I32" i="18" l="1"/>
  <c r="G32" i="18"/>
  <c r="F32" i="18" s="1"/>
  <c r="J32" i="18"/>
  <c r="H32" i="18"/>
  <c r="G1143" i="18"/>
  <c r="F1143" i="18" s="1"/>
  <c r="J1143" i="18"/>
  <c r="H1143" i="18"/>
  <c r="G1332" i="18"/>
  <c r="F1332" i="18" s="1"/>
  <c r="H1332" i="18"/>
  <c r="J1332" i="18"/>
  <c r="G576" i="18"/>
  <c r="F576" i="18" s="1"/>
  <c r="J576" i="18"/>
  <c r="H576" i="18"/>
  <c r="G324" i="18"/>
  <c r="F324" i="18" s="1"/>
  <c r="J324" i="18"/>
  <c r="H324" i="18"/>
  <c r="G1017" i="18"/>
  <c r="F1017" i="18" s="1"/>
  <c r="J1017" i="18"/>
  <c r="H1017" i="18"/>
  <c r="G891" i="18"/>
  <c r="F891" i="18" s="1"/>
  <c r="H891" i="18"/>
  <c r="J891" i="18"/>
  <c r="G702" i="18"/>
  <c r="F702" i="18" s="1"/>
  <c r="H702" i="18"/>
  <c r="J702" i="18"/>
  <c r="G450" i="18"/>
  <c r="F450" i="18" s="1"/>
  <c r="H450" i="18"/>
  <c r="J450" i="18"/>
  <c r="G72" i="18"/>
  <c r="F72" i="18" s="1"/>
  <c r="J72" i="18"/>
  <c r="H72" i="18"/>
  <c r="G198" i="18"/>
  <c r="F198" i="18" s="1"/>
  <c r="H198" i="18"/>
  <c r="J198" i="18"/>
  <c r="J513" i="18"/>
  <c r="H513" i="18"/>
  <c r="G513" i="18"/>
  <c r="F513" i="18" s="1"/>
  <c r="J135" i="18"/>
  <c r="H135" i="18"/>
  <c r="G135" i="18"/>
  <c r="F135" i="18" s="1"/>
  <c r="J828" i="18"/>
  <c r="H828" i="18"/>
  <c r="G828" i="18"/>
  <c r="F828" i="18" s="1"/>
  <c r="J1080" i="18"/>
  <c r="H1080" i="18"/>
  <c r="G1080" i="18"/>
  <c r="F1080" i="18" s="1"/>
  <c r="J261" i="18"/>
  <c r="H261" i="18"/>
  <c r="G261" i="18"/>
  <c r="F261" i="18" s="1"/>
  <c r="J765" i="18"/>
  <c r="H765" i="18"/>
  <c r="G765" i="18"/>
  <c r="F765" i="18" s="1"/>
  <c r="J954" i="18"/>
  <c r="H954" i="18"/>
  <c r="G954" i="18"/>
  <c r="F954" i="18" s="1"/>
  <c r="M31" i="18"/>
  <c r="L31" i="18"/>
  <c r="J387" i="18"/>
  <c r="H387" i="18"/>
  <c r="G387" i="18"/>
  <c r="F387" i="18" s="1"/>
  <c r="J1269" i="18"/>
  <c r="H1269" i="18"/>
  <c r="G1269" i="18"/>
  <c r="F1269" i="18" s="1"/>
  <c r="J1206" i="18"/>
  <c r="H1206" i="18"/>
  <c r="G1206" i="18"/>
  <c r="F1206" i="18" s="1"/>
  <c r="J639" i="18"/>
  <c r="H639" i="18"/>
  <c r="G639" i="18"/>
  <c r="F639" i="18" s="1"/>
  <c r="L700" i="16"/>
  <c r="L1266" i="17"/>
  <c r="L951" i="17"/>
  <c r="L1203" i="17"/>
  <c r="L447" i="17"/>
  <c r="L321" i="17"/>
  <c r="L573" i="17"/>
  <c r="I1267" i="17"/>
  <c r="G1267" i="17"/>
  <c r="F1267" i="17" s="1"/>
  <c r="J1267" i="17"/>
  <c r="H1267" i="17"/>
  <c r="I952" i="17"/>
  <c r="G952" i="17"/>
  <c r="F952" i="17" s="1"/>
  <c r="J952" i="17"/>
  <c r="H952" i="17"/>
  <c r="J889" i="17"/>
  <c r="H889" i="17"/>
  <c r="I889" i="17"/>
  <c r="G889" i="17"/>
  <c r="F889" i="17" s="1"/>
  <c r="J1141" i="17"/>
  <c r="H1141" i="17"/>
  <c r="I1141" i="17"/>
  <c r="G1141" i="17"/>
  <c r="F1141" i="17" s="1"/>
  <c r="I1078" i="17"/>
  <c r="G1078" i="17"/>
  <c r="F1078" i="17" s="1"/>
  <c r="J1078" i="17"/>
  <c r="H1078" i="17"/>
  <c r="J826" i="17"/>
  <c r="H826" i="17"/>
  <c r="I826" i="17"/>
  <c r="G826" i="17"/>
  <c r="F826" i="17" s="1"/>
  <c r="J700" i="17"/>
  <c r="H700" i="17"/>
  <c r="I700" i="17"/>
  <c r="G700" i="17"/>
  <c r="F700" i="17" s="1"/>
  <c r="I1204" i="17"/>
  <c r="G1204" i="17"/>
  <c r="F1204" i="17" s="1"/>
  <c r="J1204" i="17"/>
  <c r="H1204" i="17"/>
  <c r="I448" i="17"/>
  <c r="G448" i="17"/>
  <c r="F448" i="17" s="1"/>
  <c r="J448" i="17"/>
  <c r="H448" i="17"/>
  <c r="I133" i="17"/>
  <c r="G133" i="17"/>
  <c r="F133" i="17" s="1"/>
  <c r="J133" i="17"/>
  <c r="H133" i="17"/>
  <c r="J1015" i="17"/>
  <c r="H1015" i="17"/>
  <c r="I1015" i="17"/>
  <c r="G1015" i="17"/>
  <c r="F1015" i="17" s="1"/>
  <c r="I763" i="17"/>
  <c r="G763" i="17"/>
  <c r="F763" i="17" s="1"/>
  <c r="J763" i="17"/>
  <c r="H763" i="17"/>
  <c r="J1330" i="17"/>
  <c r="H1330" i="17"/>
  <c r="I1330" i="17"/>
  <c r="G1330" i="17"/>
  <c r="F1330" i="17" s="1"/>
  <c r="I637" i="17"/>
  <c r="G637" i="17"/>
  <c r="F637" i="17" s="1"/>
  <c r="J637" i="17"/>
  <c r="H637" i="17"/>
  <c r="I322" i="17"/>
  <c r="G322" i="17"/>
  <c r="F322" i="17" s="1"/>
  <c r="J322" i="17"/>
  <c r="H322" i="17"/>
  <c r="I574" i="17"/>
  <c r="G574" i="17"/>
  <c r="F574" i="17" s="1"/>
  <c r="J574" i="17"/>
  <c r="H574" i="17"/>
  <c r="J30" i="17"/>
  <c r="H30" i="17"/>
  <c r="I30" i="17"/>
  <c r="G30" i="17"/>
  <c r="F30" i="17" s="1"/>
  <c r="J511" i="17"/>
  <c r="H511" i="17"/>
  <c r="I511" i="17"/>
  <c r="G511" i="17"/>
  <c r="F511" i="17" s="1"/>
  <c r="L510" i="17"/>
  <c r="J385" i="17"/>
  <c r="H385" i="17"/>
  <c r="I385" i="17"/>
  <c r="G385" i="17"/>
  <c r="F385" i="17" s="1"/>
  <c r="L384" i="17"/>
  <c r="J70" i="17"/>
  <c r="H70" i="17"/>
  <c r="I70" i="17"/>
  <c r="G70" i="17"/>
  <c r="F70" i="17" s="1"/>
  <c r="L69" i="17"/>
  <c r="J196" i="17"/>
  <c r="H196" i="17"/>
  <c r="I196" i="17"/>
  <c r="G196" i="17"/>
  <c r="F196" i="17" s="1"/>
  <c r="L195" i="17"/>
  <c r="J259" i="17"/>
  <c r="H259" i="17"/>
  <c r="I259" i="17"/>
  <c r="G259" i="17"/>
  <c r="F259" i="17" s="1"/>
  <c r="L258" i="17"/>
  <c r="L1267" i="16"/>
  <c r="L133" i="16"/>
  <c r="L132" i="17"/>
  <c r="L1014" i="17"/>
  <c r="L762" i="17"/>
  <c r="L1329" i="17"/>
  <c r="L636" i="17"/>
  <c r="L888" i="17"/>
  <c r="L1140" i="17"/>
  <c r="L1077" i="17"/>
  <c r="L825" i="17"/>
  <c r="L29" i="17"/>
  <c r="M29" i="17"/>
  <c r="L699" i="17"/>
  <c r="L322" i="16"/>
  <c r="I512" i="16"/>
  <c r="G512" i="16"/>
  <c r="F512" i="16" s="1"/>
  <c r="J512" i="16"/>
  <c r="H512" i="16"/>
  <c r="I638" i="16"/>
  <c r="G638" i="16"/>
  <c r="F638" i="16" s="1"/>
  <c r="J638" i="16"/>
  <c r="H638" i="16"/>
  <c r="I1205" i="16"/>
  <c r="G1205" i="16"/>
  <c r="F1205" i="16" s="1"/>
  <c r="H1205" i="16"/>
  <c r="J1205" i="16"/>
  <c r="J134" i="16"/>
  <c r="I134" i="16"/>
  <c r="G134" i="16"/>
  <c r="F134" i="16" s="1"/>
  <c r="H134" i="16"/>
  <c r="I1016" i="16"/>
  <c r="G1016" i="16"/>
  <c r="F1016" i="16" s="1"/>
  <c r="J1016" i="16"/>
  <c r="H1016" i="16"/>
  <c r="J260" i="16"/>
  <c r="H260" i="16"/>
  <c r="I260" i="16"/>
  <c r="G260" i="16"/>
  <c r="F260" i="16" s="1"/>
  <c r="I701" i="16"/>
  <c r="G701" i="16"/>
  <c r="F701" i="16" s="1"/>
  <c r="J701" i="16"/>
  <c r="H701" i="16"/>
  <c r="I1079" i="16"/>
  <c r="G1079" i="16"/>
  <c r="F1079" i="16" s="1"/>
  <c r="J1079" i="16"/>
  <c r="H1079" i="16"/>
  <c r="J575" i="16"/>
  <c r="H575" i="16"/>
  <c r="I575" i="16"/>
  <c r="G575" i="16"/>
  <c r="F575" i="16" s="1"/>
  <c r="I197" i="16"/>
  <c r="G197" i="16"/>
  <c r="F197" i="16" s="1"/>
  <c r="J197" i="16"/>
  <c r="H197" i="16"/>
  <c r="I890" i="16"/>
  <c r="G890" i="16"/>
  <c r="F890" i="16" s="1"/>
  <c r="J890" i="16"/>
  <c r="H890" i="16"/>
  <c r="I827" i="16"/>
  <c r="G827" i="16"/>
  <c r="F827" i="16" s="1"/>
  <c r="H827" i="16"/>
  <c r="J827" i="16"/>
  <c r="J31" i="16"/>
  <c r="H31" i="16"/>
  <c r="I31" i="16"/>
  <c r="G31" i="16"/>
  <c r="F31" i="16" s="1"/>
  <c r="I1142" i="16"/>
  <c r="G1142" i="16"/>
  <c r="F1142" i="16" s="1"/>
  <c r="J1142" i="16"/>
  <c r="H1142" i="16"/>
  <c r="I323" i="16"/>
  <c r="G323" i="16"/>
  <c r="F323" i="16" s="1"/>
  <c r="J323" i="16"/>
  <c r="H323" i="16"/>
  <c r="I386" i="16"/>
  <c r="G386" i="16"/>
  <c r="F386" i="16" s="1"/>
  <c r="J386" i="16"/>
  <c r="H386" i="16"/>
  <c r="J449" i="16"/>
  <c r="H449" i="16"/>
  <c r="I449" i="16"/>
  <c r="G449" i="16"/>
  <c r="F449" i="16" s="1"/>
  <c r="I1268" i="16"/>
  <c r="G1268" i="16"/>
  <c r="F1268" i="16" s="1"/>
  <c r="H1268" i="16"/>
  <c r="J1268" i="16"/>
  <c r="J953" i="16"/>
  <c r="H953" i="16"/>
  <c r="I953" i="16"/>
  <c r="G953" i="16"/>
  <c r="F953" i="16" s="1"/>
  <c r="L952" i="16"/>
  <c r="J1331" i="16"/>
  <c r="H1331" i="16"/>
  <c r="G1331" i="16"/>
  <c r="F1331" i="16" s="1"/>
  <c r="I1331" i="16"/>
  <c r="L763" i="16"/>
  <c r="L70" i="16"/>
  <c r="L196" i="16"/>
  <c r="L511" i="16"/>
  <c r="L889" i="16"/>
  <c r="L637" i="16"/>
  <c r="L826" i="16"/>
  <c r="L1204" i="16"/>
  <c r="L1015" i="16"/>
  <c r="L259" i="16"/>
  <c r="L1330" i="16"/>
  <c r="J764" i="16"/>
  <c r="H764" i="16"/>
  <c r="G764" i="16"/>
  <c r="F764" i="16" s="1"/>
  <c r="I764" i="16"/>
  <c r="L30" i="16"/>
  <c r="M30" i="16"/>
  <c r="L1141" i="16"/>
  <c r="L385" i="16"/>
  <c r="L448" i="16"/>
  <c r="J71" i="16"/>
  <c r="H71" i="16"/>
  <c r="G71" i="16"/>
  <c r="F71" i="16" s="1"/>
  <c r="I71" i="16"/>
  <c r="L1078" i="16"/>
  <c r="L574" i="16"/>
  <c r="H39" i="11"/>
  <c r="N14" i="11"/>
  <c r="G640" i="18" l="1"/>
  <c r="F640" i="18" s="1"/>
  <c r="H640" i="18"/>
  <c r="J640" i="18"/>
  <c r="G766" i="18"/>
  <c r="F766" i="18" s="1"/>
  <c r="J766" i="18"/>
  <c r="H766" i="18"/>
  <c r="G829" i="18"/>
  <c r="F829" i="18" s="1"/>
  <c r="H829" i="18"/>
  <c r="J829" i="18"/>
  <c r="G136" i="18"/>
  <c r="F136" i="18" s="1"/>
  <c r="H136" i="18"/>
  <c r="J136" i="18"/>
  <c r="G514" i="18"/>
  <c r="F514" i="18" s="1"/>
  <c r="J514" i="18"/>
  <c r="H514" i="18"/>
  <c r="J199" i="18"/>
  <c r="H199" i="18"/>
  <c r="G199" i="18"/>
  <c r="F199" i="18" s="1"/>
  <c r="J892" i="18"/>
  <c r="H892" i="18"/>
  <c r="G892" i="18"/>
  <c r="F892" i="18" s="1"/>
  <c r="G1270" i="18"/>
  <c r="F1270" i="18" s="1"/>
  <c r="J1270" i="18"/>
  <c r="H1270" i="18"/>
  <c r="G955" i="18"/>
  <c r="F955" i="18" s="1"/>
  <c r="J955" i="18"/>
  <c r="H955" i="18"/>
  <c r="G262" i="18"/>
  <c r="F262" i="18" s="1"/>
  <c r="J262" i="18"/>
  <c r="H262" i="18"/>
  <c r="G1081" i="18"/>
  <c r="F1081" i="18" s="1"/>
  <c r="H1081" i="18"/>
  <c r="J1081" i="18"/>
  <c r="J451" i="18"/>
  <c r="H451" i="18"/>
  <c r="G451" i="18"/>
  <c r="F451" i="18" s="1"/>
  <c r="G1207" i="18"/>
  <c r="F1207" i="18" s="1"/>
  <c r="H1207" i="18"/>
  <c r="J1207" i="18"/>
  <c r="G388" i="18"/>
  <c r="F388" i="18" s="1"/>
  <c r="H388" i="18"/>
  <c r="J388" i="18"/>
  <c r="J325" i="18"/>
  <c r="H325" i="18"/>
  <c r="G325" i="18"/>
  <c r="F325" i="18" s="1"/>
  <c r="J1333" i="18"/>
  <c r="H1333" i="18"/>
  <c r="G1333" i="18"/>
  <c r="F1333" i="18" s="1"/>
  <c r="J73" i="18"/>
  <c r="H73" i="18"/>
  <c r="G73" i="18"/>
  <c r="F73" i="18" s="1"/>
  <c r="J703" i="18"/>
  <c r="H703" i="18"/>
  <c r="G703" i="18"/>
  <c r="F703" i="18" s="1"/>
  <c r="J1018" i="18"/>
  <c r="H1018" i="18"/>
  <c r="G1018" i="18"/>
  <c r="F1018" i="18" s="1"/>
  <c r="J577" i="18"/>
  <c r="H577" i="18"/>
  <c r="G577" i="18"/>
  <c r="F577" i="18" s="1"/>
  <c r="J1144" i="18"/>
  <c r="H1144" i="18"/>
  <c r="G1144" i="18"/>
  <c r="F1144" i="18" s="1"/>
  <c r="J33" i="18"/>
  <c r="H33" i="18"/>
  <c r="G33" i="18"/>
  <c r="F33" i="18" s="1"/>
  <c r="I33" i="18"/>
  <c r="L32" i="18"/>
  <c r="M32" i="18"/>
  <c r="L196" i="17"/>
  <c r="L385" i="17"/>
  <c r="L1141" i="17"/>
  <c r="L259" i="17"/>
  <c r="L70" i="17"/>
  <c r="L511" i="17"/>
  <c r="L826" i="17"/>
  <c r="I260" i="17"/>
  <c r="G260" i="17"/>
  <c r="F260" i="17" s="1"/>
  <c r="J260" i="17"/>
  <c r="H260" i="17"/>
  <c r="I71" i="17"/>
  <c r="G71" i="17"/>
  <c r="F71" i="17" s="1"/>
  <c r="J71" i="17"/>
  <c r="H71" i="17"/>
  <c r="I512" i="17"/>
  <c r="G512" i="17"/>
  <c r="F512" i="17" s="1"/>
  <c r="J512" i="17"/>
  <c r="H512" i="17"/>
  <c r="I31" i="17"/>
  <c r="G31" i="17"/>
  <c r="F31" i="17" s="1"/>
  <c r="J31" i="17"/>
  <c r="H31" i="17"/>
  <c r="J575" i="17"/>
  <c r="H575" i="17"/>
  <c r="I575" i="17"/>
  <c r="G575" i="17"/>
  <c r="F575" i="17" s="1"/>
  <c r="J1205" i="17"/>
  <c r="H1205" i="17"/>
  <c r="I1205" i="17"/>
  <c r="G1205" i="17"/>
  <c r="F1205" i="17" s="1"/>
  <c r="I701" i="17"/>
  <c r="G701" i="17"/>
  <c r="F701" i="17" s="1"/>
  <c r="J701" i="17"/>
  <c r="H701" i="17"/>
  <c r="J827" i="17"/>
  <c r="H827" i="17"/>
  <c r="I827" i="17"/>
  <c r="G827" i="17"/>
  <c r="F827" i="17" s="1"/>
  <c r="I197" i="17"/>
  <c r="G197" i="17"/>
  <c r="F197" i="17" s="1"/>
  <c r="J197" i="17"/>
  <c r="H197" i="17"/>
  <c r="I386" i="17"/>
  <c r="G386" i="17"/>
  <c r="F386" i="17" s="1"/>
  <c r="J386" i="17"/>
  <c r="H386" i="17"/>
  <c r="J638" i="17"/>
  <c r="H638" i="17"/>
  <c r="I638" i="17"/>
  <c r="G638" i="17"/>
  <c r="F638" i="17" s="1"/>
  <c r="I1331" i="17"/>
  <c r="G1331" i="17"/>
  <c r="F1331" i="17" s="1"/>
  <c r="J1331" i="17"/>
  <c r="H1331" i="17"/>
  <c r="J764" i="17"/>
  <c r="H764" i="17"/>
  <c r="I764" i="17"/>
  <c r="G764" i="17"/>
  <c r="F764" i="17" s="1"/>
  <c r="I1016" i="17"/>
  <c r="G1016" i="17"/>
  <c r="F1016" i="17" s="1"/>
  <c r="J1016" i="17"/>
  <c r="H1016" i="17"/>
  <c r="J134" i="17"/>
  <c r="H134" i="17"/>
  <c r="I134" i="17"/>
  <c r="G134" i="17"/>
  <c r="F134" i="17" s="1"/>
  <c r="I1142" i="17"/>
  <c r="G1142" i="17"/>
  <c r="F1142" i="17" s="1"/>
  <c r="J1142" i="17"/>
  <c r="H1142" i="17"/>
  <c r="I890" i="17"/>
  <c r="G890" i="17"/>
  <c r="F890" i="17" s="1"/>
  <c r="J890" i="17"/>
  <c r="H890" i="17"/>
  <c r="J953" i="17"/>
  <c r="H953" i="17"/>
  <c r="I953" i="17"/>
  <c r="G953" i="17"/>
  <c r="F953" i="17" s="1"/>
  <c r="L953" i="16"/>
  <c r="M30" i="17"/>
  <c r="L30" i="17"/>
  <c r="L574" i="17"/>
  <c r="L637" i="17"/>
  <c r="L1330" i="17"/>
  <c r="L763" i="17"/>
  <c r="L1015" i="17"/>
  <c r="L133" i="17"/>
  <c r="L1204" i="17"/>
  <c r="L700" i="17"/>
  <c r="L889" i="17"/>
  <c r="L952" i="17"/>
  <c r="J323" i="17"/>
  <c r="H323" i="17"/>
  <c r="I323" i="17"/>
  <c r="G323" i="17"/>
  <c r="F323" i="17" s="1"/>
  <c r="L322" i="17"/>
  <c r="J449" i="17"/>
  <c r="H449" i="17"/>
  <c r="I449" i="17"/>
  <c r="G449" i="17"/>
  <c r="F449" i="17" s="1"/>
  <c r="L448" i="17"/>
  <c r="J1079" i="17"/>
  <c r="H1079" i="17"/>
  <c r="I1079" i="17"/>
  <c r="G1079" i="17"/>
  <c r="F1079" i="17" s="1"/>
  <c r="L1078" i="17"/>
  <c r="J1268" i="17"/>
  <c r="H1268" i="17"/>
  <c r="I1268" i="17"/>
  <c r="G1268" i="17"/>
  <c r="F1268" i="17" s="1"/>
  <c r="L1267" i="17"/>
  <c r="L449" i="16"/>
  <c r="L575" i="16"/>
  <c r="I765" i="16"/>
  <c r="G765" i="16"/>
  <c r="F765" i="16" s="1"/>
  <c r="H765" i="16"/>
  <c r="J765" i="16"/>
  <c r="I450" i="16"/>
  <c r="G450" i="16"/>
  <c r="F450" i="16" s="1"/>
  <c r="J450" i="16"/>
  <c r="H450" i="16"/>
  <c r="I32" i="16"/>
  <c r="G32" i="16"/>
  <c r="F32" i="16" s="1"/>
  <c r="H32" i="16"/>
  <c r="J32" i="16"/>
  <c r="I576" i="16"/>
  <c r="G576" i="16"/>
  <c r="F576" i="16" s="1"/>
  <c r="J576" i="16"/>
  <c r="H576" i="16"/>
  <c r="I261" i="16"/>
  <c r="G261" i="16"/>
  <c r="F261" i="16" s="1"/>
  <c r="J261" i="16"/>
  <c r="H261" i="16"/>
  <c r="J1017" i="16"/>
  <c r="H1017" i="16"/>
  <c r="I1017" i="16"/>
  <c r="G1017" i="16"/>
  <c r="F1017" i="16" s="1"/>
  <c r="J513" i="16"/>
  <c r="H513" i="16"/>
  <c r="I513" i="16"/>
  <c r="G513" i="16"/>
  <c r="F513" i="16" s="1"/>
  <c r="I72" i="16"/>
  <c r="G72" i="16"/>
  <c r="F72" i="16" s="1"/>
  <c r="H72" i="16"/>
  <c r="J72" i="16"/>
  <c r="I1332" i="16"/>
  <c r="G1332" i="16"/>
  <c r="F1332" i="16" s="1"/>
  <c r="H1332" i="16"/>
  <c r="J1332" i="16"/>
  <c r="I954" i="16"/>
  <c r="G954" i="16"/>
  <c r="F954" i="16" s="1"/>
  <c r="J954" i="16"/>
  <c r="H954" i="16"/>
  <c r="J324" i="16"/>
  <c r="H324" i="16"/>
  <c r="I324" i="16"/>
  <c r="G324" i="16"/>
  <c r="F324" i="16" s="1"/>
  <c r="J891" i="16"/>
  <c r="H891" i="16"/>
  <c r="I891" i="16"/>
  <c r="G891" i="16"/>
  <c r="F891" i="16" s="1"/>
  <c r="J1206" i="16"/>
  <c r="H1206" i="16"/>
  <c r="I1206" i="16"/>
  <c r="G1206" i="16"/>
  <c r="F1206" i="16" s="1"/>
  <c r="L1268" i="16"/>
  <c r="J387" i="16"/>
  <c r="H387" i="16"/>
  <c r="I387" i="16"/>
  <c r="G387" i="16"/>
  <c r="F387" i="16" s="1"/>
  <c r="L386" i="16"/>
  <c r="J1143" i="16"/>
  <c r="H1143" i="16"/>
  <c r="I1143" i="16"/>
  <c r="G1143" i="16"/>
  <c r="F1143" i="16" s="1"/>
  <c r="L1142" i="16"/>
  <c r="M31" i="16"/>
  <c r="L31" i="16"/>
  <c r="J828" i="16"/>
  <c r="H828" i="16"/>
  <c r="I828" i="16"/>
  <c r="G828" i="16"/>
  <c r="F828" i="16" s="1"/>
  <c r="L827" i="16"/>
  <c r="J198" i="16"/>
  <c r="H198" i="16"/>
  <c r="I198" i="16"/>
  <c r="G198" i="16"/>
  <c r="F198" i="16" s="1"/>
  <c r="L197" i="16"/>
  <c r="L1079" i="16"/>
  <c r="J702" i="16"/>
  <c r="H702" i="16"/>
  <c r="G702" i="16"/>
  <c r="F702" i="16" s="1"/>
  <c r="I702" i="16"/>
  <c r="G135" i="16"/>
  <c r="F135" i="16" s="1"/>
  <c r="J135" i="16"/>
  <c r="H135" i="16"/>
  <c r="I135" i="16"/>
  <c r="J639" i="16"/>
  <c r="H639" i="16"/>
  <c r="I639" i="16"/>
  <c r="G639" i="16"/>
  <c r="F639" i="16" s="1"/>
  <c r="L638" i="16"/>
  <c r="L71" i="16"/>
  <c r="L764" i="16"/>
  <c r="L1331" i="16"/>
  <c r="J1269" i="16"/>
  <c r="H1269" i="16"/>
  <c r="I1269" i="16"/>
  <c r="G1269" i="16"/>
  <c r="F1269" i="16" s="1"/>
  <c r="L323" i="16"/>
  <c r="L890" i="16"/>
  <c r="J1080" i="16"/>
  <c r="H1080" i="16"/>
  <c r="G1080" i="16"/>
  <c r="F1080" i="16" s="1"/>
  <c r="I1080" i="16"/>
  <c r="L701" i="16"/>
  <c r="L260" i="16"/>
  <c r="L1016" i="16"/>
  <c r="L134" i="16"/>
  <c r="L1205" i="16"/>
  <c r="L512" i="16"/>
  <c r="G4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K3" i="12"/>
  <c r="L3" i="12" s="1"/>
  <c r="F1" i="12"/>
  <c r="D1" i="12"/>
  <c r="D42" i="12" s="1"/>
  <c r="G1145" i="18" l="1"/>
  <c r="F1145" i="18" s="1"/>
  <c r="H1145" i="18"/>
  <c r="J1145" i="18"/>
  <c r="G1019" i="18"/>
  <c r="H1019" i="18"/>
  <c r="F1019" i="18"/>
  <c r="J1019" i="18"/>
  <c r="G704" i="18"/>
  <c r="F704" i="18" s="1"/>
  <c r="J704" i="18"/>
  <c r="H704" i="18"/>
  <c r="G74" i="18"/>
  <c r="F74" i="18" s="1"/>
  <c r="H74" i="18"/>
  <c r="J74" i="18"/>
  <c r="G1334" i="18"/>
  <c r="F1334" i="18" s="1"/>
  <c r="J1334" i="18"/>
  <c r="H1334" i="18"/>
  <c r="G326" i="18"/>
  <c r="F326" i="18" s="1"/>
  <c r="H326" i="18"/>
  <c r="J326" i="18"/>
  <c r="G452" i="18"/>
  <c r="F452" i="18" s="1"/>
  <c r="J452" i="18"/>
  <c r="H452" i="18"/>
  <c r="G893" i="18"/>
  <c r="F893" i="18" s="1"/>
  <c r="J893" i="18"/>
  <c r="H893" i="18"/>
  <c r="G200" i="18"/>
  <c r="F200" i="18" s="1"/>
  <c r="J200" i="18"/>
  <c r="H200" i="18"/>
  <c r="J641" i="18"/>
  <c r="H641" i="18"/>
  <c r="G641" i="18"/>
  <c r="F641" i="18" s="1"/>
  <c r="G578" i="18"/>
  <c r="H578" i="18"/>
  <c r="F578" i="18"/>
  <c r="J578" i="18"/>
  <c r="M33" i="18"/>
  <c r="L33" i="18"/>
  <c r="I34" i="18"/>
  <c r="G34" i="18"/>
  <c r="F34" i="18" s="1"/>
  <c r="J34" i="18"/>
  <c r="H34" i="18"/>
  <c r="J1208" i="18"/>
  <c r="H1208" i="18"/>
  <c r="G1208" i="18"/>
  <c r="F1208" i="18" s="1"/>
  <c r="J956" i="18"/>
  <c r="H956" i="18"/>
  <c r="G956" i="18"/>
  <c r="F956" i="18" s="1"/>
  <c r="J515" i="18"/>
  <c r="H515" i="18"/>
  <c r="G515" i="18"/>
  <c r="F515" i="18" s="1"/>
  <c r="J137" i="18"/>
  <c r="H137" i="18"/>
  <c r="G137" i="18"/>
  <c r="F137" i="18" s="1"/>
  <c r="J830" i="18"/>
  <c r="H830" i="18"/>
  <c r="G830" i="18"/>
  <c r="F830" i="18" s="1"/>
  <c r="J389" i="18"/>
  <c r="H389" i="18"/>
  <c r="G389" i="18"/>
  <c r="F389" i="18" s="1"/>
  <c r="J1082" i="18"/>
  <c r="H1082" i="18"/>
  <c r="G1082" i="18"/>
  <c r="F1082" i="18" s="1"/>
  <c r="J263" i="18"/>
  <c r="H263" i="18"/>
  <c r="G263" i="18"/>
  <c r="F263" i="18" s="1"/>
  <c r="J1271" i="18"/>
  <c r="H1271" i="18"/>
  <c r="G1271" i="18"/>
  <c r="F1271" i="18" s="1"/>
  <c r="J767" i="18"/>
  <c r="H767" i="18"/>
  <c r="G767" i="18"/>
  <c r="F767" i="18" s="1"/>
  <c r="L1079" i="17"/>
  <c r="L1205" i="17"/>
  <c r="L1268" i="17"/>
  <c r="L449" i="17"/>
  <c r="L953" i="17"/>
  <c r="L827" i="17"/>
  <c r="L828" i="16"/>
  <c r="L387" i="16"/>
  <c r="L323" i="17"/>
  <c r="I1080" i="17"/>
  <c r="G1080" i="17"/>
  <c r="F1080" i="17" s="1"/>
  <c r="J1080" i="17"/>
  <c r="H1080" i="17"/>
  <c r="I324" i="17"/>
  <c r="G324" i="17"/>
  <c r="F324" i="17" s="1"/>
  <c r="J324" i="17"/>
  <c r="H324" i="17"/>
  <c r="J1143" i="17"/>
  <c r="H1143" i="17"/>
  <c r="I1143" i="17"/>
  <c r="G1143" i="17"/>
  <c r="F1143" i="17" s="1"/>
  <c r="I135" i="17"/>
  <c r="G135" i="17"/>
  <c r="F135" i="17" s="1"/>
  <c r="J135" i="17"/>
  <c r="H135" i="17"/>
  <c r="J1017" i="17"/>
  <c r="H1017" i="17"/>
  <c r="I1017" i="17"/>
  <c r="G1017" i="17"/>
  <c r="F1017" i="17" s="1"/>
  <c r="I765" i="17"/>
  <c r="G765" i="17"/>
  <c r="F765" i="17" s="1"/>
  <c r="J765" i="17"/>
  <c r="H765" i="17"/>
  <c r="J1332" i="17"/>
  <c r="H1332" i="17"/>
  <c r="I1332" i="17"/>
  <c r="G1332" i="17"/>
  <c r="F1332" i="17" s="1"/>
  <c r="I639" i="17"/>
  <c r="G639" i="17"/>
  <c r="F639" i="17" s="1"/>
  <c r="J639" i="17"/>
  <c r="H639" i="17"/>
  <c r="J387" i="17"/>
  <c r="H387" i="17"/>
  <c r="I387" i="17"/>
  <c r="G387" i="17"/>
  <c r="F387" i="17" s="1"/>
  <c r="I1206" i="17"/>
  <c r="G1206" i="17"/>
  <c r="F1206" i="17" s="1"/>
  <c r="J1206" i="17"/>
  <c r="H1206" i="17"/>
  <c r="I576" i="17"/>
  <c r="G576" i="17"/>
  <c r="F576" i="17" s="1"/>
  <c r="J576" i="17"/>
  <c r="H576" i="17"/>
  <c r="J32" i="17"/>
  <c r="H32" i="17"/>
  <c r="I32" i="17"/>
  <c r="G32" i="17"/>
  <c r="F32" i="17" s="1"/>
  <c r="I1269" i="17"/>
  <c r="G1269" i="17"/>
  <c r="F1269" i="17" s="1"/>
  <c r="J1269" i="17"/>
  <c r="H1269" i="17"/>
  <c r="I450" i="17"/>
  <c r="G450" i="17"/>
  <c r="F450" i="17" s="1"/>
  <c r="J450" i="17"/>
  <c r="H450" i="17"/>
  <c r="I954" i="17"/>
  <c r="G954" i="17"/>
  <c r="F954" i="17" s="1"/>
  <c r="J954" i="17"/>
  <c r="H954" i="17"/>
  <c r="I828" i="17"/>
  <c r="G828" i="17"/>
  <c r="F828" i="17" s="1"/>
  <c r="J828" i="17"/>
  <c r="H828" i="17"/>
  <c r="J72" i="17"/>
  <c r="H72" i="17"/>
  <c r="I72" i="17"/>
  <c r="G72" i="17"/>
  <c r="F72" i="17" s="1"/>
  <c r="L1142" i="17"/>
  <c r="L134" i="17"/>
  <c r="L1016" i="17"/>
  <c r="L764" i="17"/>
  <c r="L1331" i="17"/>
  <c r="L638" i="17"/>
  <c r="L386" i="17"/>
  <c r="L575" i="17"/>
  <c r="L31" i="17"/>
  <c r="M31" i="17"/>
  <c r="L71" i="17"/>
  <c r="J891" i="17"/>
  <c r="H891" i="17"/>
  <c r="I891" i="17"/>
  <c r="G891" i="17"/>
  <c r="F891" i="17" s="1"/>
  <c r="L890" i="17"/>
  <c r="J198" i="17"/>
  <c r="H198" i="17"/>
  <c r="I198" i="17"/>
  <c r="G198" i="17"/>
  <c r="F198" i="17" s="1"/>
  <c r="L197" i="17"/>
  <c r="J702" i="17"/>
  <c r="H702" i="17"/>
  <c r="I702" i="17"/>
  <c r="G702" i="17"/>
  <c r="F702" i="17" s="1"/>
  <c r="L701" i="17"/>
  <c r="J513" i="17"/>
  <c r="H513" i="17"/>
  <c r="I513" i="17"/>
  <c r="G513" i="17"/>
  <c r="F513" i="17" s="1"/>
  <c r="L512" i="17"/>
  <c r="J261" i="17"/>
  <c r="H261" i="17"/>
  <c r="I261" i="17"/>
  <c r="G261" i="17"/>
  <c r="F261" i="17" s="1"/>
  <c r="L260" i="17"/>
  <c r="L1080" i="16"/>
  <c r="L1269" i="16"/>
  <c r="L702" i="16"/>
  <c r="L198" i="16"/>
  <c r="L1143" i="16"/>
  <c r="L1206" i="16"/>
  <c r="L324" i="16"/>
  <c r="L513" i="16"/>
  <c r="I1270" i="16"/>
  <c r="G1270" i="16"/>
  <c r="F1270" i="16" s="1"/>
  <c r="J1270" i="16"/>
  <c r="H1270" i="16"/>
  <c r="I640" i="16"/>
  <c r="G640" i="16"/>
  <c r="F640" i="16" s="1"/>
  <c r="J640" i="16"/>
  <c r="H640" i="16"/>
  <c r="I199" i="16"/>
  <c r="G199" i="16"/>
  <c r="F199" i="16" s="1"/>
  <c r="J199" i="16"/>
  <c r="H199" i="16"/>
  <c r="I1144" i="16"/>
  <c r="G1144" i="16"/>
  <c r="F1144" i="16" s="1"/>
  <c r="J1144" i="16"/>
  <c r="H1144" i="16"/>
  <c r="I1207" i="16"/>
  <c r="G1207" i="16"/>
  <c r="F1207" i="16" s="1"/>
  <c r="J1207" i="16"/>
  <c r="H1207" i="16"/>
  <c r="I892" i="16"/>
  <c r="G892" i="16"/>
  <c r="F892" i="16" s="1"/>
  <c r="J892" i="16"/>
  <c r="H892" i="16"/>
  <c r="I325" i="16"/>
  <c r="G325" i="16"/>
  <c r="F325" i="16" s="1"/>
  <c r="J325" i="16"/>
  <c r="H325" i="16"/>
  <c r="I514" i="16"/>
  <c r="G514" i="16"/>
  <c r="F514" i="16" s="1"/>
  <c r="J514" i="16"/>
  <c r="H514" i="16"/>
  <c r="I1018" i="16"/>
  <c r="G1018" i="16"/>
  <c r="F1018" i="16" s="1"/>
  <c r="J1018" i="16"/>
  <c r="H1018" i="16"/>
  <c r="J262" i="16"/>
  <c r="H262" i="16"/>
  <c r="I262" i="16"/>
  <c r="G262" i="16"/>
  <c r="F262" i="16" s="1"/>
  <c r="J766" i="16"/>
  <c r="H766" i="16"/>
  <c r="I766" i="16"/>
  <c r="G766" i="16"/>
  <c r="F766" i="16" s="1"/>
  <c r="I829" i="16"/>
  <c r="G829" i="16"/>
  <c r="F829" i="16" s="1"/>
  <c r="J829" i="16"/>
  <c r="H829" i="16"/>
  <c r="I388" i="16"/>
  <c r="G388" i="16"/>
  <c r="F388" i="16" s="1"/>
  <c r="J388" i="16"/>
  <c r="H388" i="16"/>
  <c r="J1333" i="16"/>
  <c r="H1333" i="16"/>
  <c r="I1333" i="16"/>
  <c r="G1333" i="16"/>
  <c r="F1333" i="16" s="1"/>
  <c r="J33" i="16"/>
  <c r="H33" i="16"/>
  <c r="I33" i="16"/>
  <c r="G33" i="16"/>
  <c r="F33" i="16" s="1"/>
  <c r="I1081" i="16"/>
  <c r="G1081" i="16"/>
  <c r="F1081" i="16" s="1"/>
  <c r="H1081" i="16"/>
  <c r="J1081" i="16"/>
  <c r="H136" i="16"/>
  <c r="I136" i="16"/>
  <c r="G136" i="16"/>
  <c r="F136" i="16" s="1"/>
  <c r="J136" i="16"/>
  <c r="I703" i="16"/>
  <c r="G703" i="16"/>
  <c r="F703" i="16" s="1"/>
  <c r="H703" i="16"/>
  <c r="J703" i="16"/>
  <c r="J955" i="16"/>
  <c r="H955" i="16"/>
  <c r="I955" i="16"/>
  <c r="G955" i="16"/>
  <c r="F955" i="16" s="1"/>
  <c r="L954" i="16"/>
  <c r="J73" i="16"/>
  <c r="H73" i="16"/>
  <c r="I73" i="16"/>
  <c r="G73" i="16"/>
  <c r="F73" i="16" s="1"/>
  <c r="L72" i="16"/>
  <c r="J577" i="16"/>
  <c r="H577" i="16"/>
  <c r="I577" i="16"/>
  <c r="G577" i="16"/>
  <c r="F577" i="16" s="1"/>
  <c r="L576" i="16"/>
  <c r="J451" i="16"/>
  <c r="H451" i="16"/>
  <c r="I451" i="16"/>
  <c r="G451" i="16"/>
  <c r="F451" i="16" s="1"/>
  <c r="L450" i="16"/>
  <c r="L639" i="16"/>
  <c r="L135" i="16"/>
  <c r="L891" i="16"/>
  <c r="L1332" i="16"/>
  <c r="L1017" i="16"/>
  <c r="L261" i="16"/>
  <c r="L32" i="16"/>
  <c r="M32" i="16"/>
  <c r="L765" i="16"/>
  <c r="F4" i="12"/>
  <c r="I5" i="12" s="1"/>
  <c r="E44" i="12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E103" i="12" s="1"/>
  <c r="E104" i="12" s="1"/>
  <c r="D106" i="12"/>
  <c r="E42" i="12"/>
  <c r="J4" i="12"/>
  <c r="E3" i="12"/>
  <c r="E4" i="12" s="1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J5" i="4"/>
  <c r="I6" i="4"/>
  <c r="I7" i="4"/>
  <c r="I8" i="4"/>
  <c r="I9" i="4"/>
  <c r="I5" i="4"/>
  <c r="P2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3" i="11"/>
  <c r="G1083" i="18" l="1"/>
  <c r="F1083" i="18" s="1"/>
  <c r="J1083" i="18"/>
  <c r="H1083" i="18"/>
  <c r="G831" i="18"/>
  <c r="F831" i="18" s="1"/>
  <c r="J831" i="18"/>
  <c r="H831" i="18"/>
  <c r="G1209" i="18"/>
  <c r="F1209" i="18" s="1"/>
  <c r="J1209" i="18"/>
  <c r="H1209" i="18"/>
  <c r="J35" i="18"/>
  <c r="H35" i="18"/>
  <c r="I35" i="18"/>
  <c r="G35" i="18"/>
  <c r="F35" i="18" s="1"/>
  <c r="G768" i="18"/>
  <c r="F768" i="18" s="1"/>
  <c r="H768" i="18"/>
  <c r="J768" i="18"/>
  <c r="G390" i="18"/>
  <c r="F390" i="18" s="1"/>
  <c r="J390" i="18"/>
  <c r="H390" i="18"/>
  <c r="G516" i="18"/>
  <c r="F516" i="18" s="1"/>
  <c r="H516" i="18"/>
  <c r="J516" i="18"/>
  <c r="G642" i="18"/>
  <c r="F642" i="18" s="1"/>
  <c r="J642" i="18"/>
  <c r="H642" i="18"/>
  <c r="L34" i="18"/>
  <c r="M34" i="18"/>
  <c r="J579" i="18"/>
  <c r="H579" i="18"/>
  <c r="G579" i="18"/>
  <c r="F579" i="18" s="1"/>
  <c r="J201" i="18"/>
  <c r="H201" i="18"/>
  <c r="G201" i="18"/>
  <c r="F201" i="18" s="1"/>
  <c r="J453" i="18"/>
  <c r="H453" i="18"/>
  <c r="G453" i="18"/>
  <c r="F453" i="18" s="1"/>
  <c r="J327" i="18"/>
  <c r="H327" i="18"/>
  <c r="G327" i="18"/>
  <c r="F327" i="18" s="1"/>
  <c r="J1335" i="18"/>
  <c r="H1335" i="18"/>
  <c r="G1335" i="18"/>
  <c r="F1335" i="18" s="1"/>
  <c r="J75" i="18"/>
  <c r="H75" i="18"/>
  <c r="G75" i="18"/>
  <c r="F75" i="18" s="1"/>
  <c r="J705" i="18"/>
  <c r="H705" i="18"/>
  <c r="G705" i="18"/>
  <c r="F705" i="18" s="1"/>
  <c r="G1272" i="18"/>
  <c r="F1272" i="18" s="1"/>
  <c r="H1272" i="18"/>
  <c r="J1272" i="18"/>
  <c r="G264" i="18"/>
  <c r="F264" i="18" s="1"/>
  <c r="H264" i="18"/>
  <c r="J264" i="18"/>
  <c r="G138" i="18"/>
  <c r="F138" i="18" s="1"/>
  <c r="H138" i="18"/>
  <c r="J138" i="18"/>
  <c r="G957" i="18"/>
  <c r="F957" i="18" s="1"/>
  <c r="H957" i="18"/>
  <c r="J957" i="18"/>
  <c r="J894" i="18"/>
  <c r="H894" i="18"/>
  <c r="G894" i="18"/>
  <c r="F894" i="18" s="1"/>
  <c r="J1020" i="18"/>
  <c r="H1020" i="18"/>
  <c r="G1020" i="18"/>
  <c r="F1020" i="18" s="1"/>
  <c r="J1146" i="18"/>
  <c r="H1146" i="18"/>
  <c r="G1146" i="18"/>
  <c r="F1146" i="18" s="1"/>
  <c r="I514" i="17"/>
  <c r="G514" i="17"/>
  <c r="F514" i="17" s="1"/>
  <c r="J514" i="17"/>
  <c r="H514" i="17"/>
  <c r="I199" i="17"/>
  <c r="G199" i="17"/>
  <c r="F199" i="17" s="1"/>
  <c r="J199" i="17"/>
  <c r="H199" i="17"/>
  <c r="I73" i="17"/>
  <c r="G73" i="17"/>
  <c r="F73" i="17" s="1"/>
  <c r="J73" i="17"/>
  <c r="H73" i="17"/>
  <c r="J829" i="17"/>
  <c r="H829" i="17"/>
  <c r="I829" i="17"/>
  <c r="G829" i="17"/>
  <c r="F829" i="17" s="1"/>
  <c r="I33" i="17"/>
  <c r="G33" i="17"/>
  <c r="F33" i="17" s="1"/>
  <c r="J33" i="17"/>
  <c r="H33" i="17"/>
  <c r="I262" i="17"/>
  <c r="G262" i="17"/>
  <c r="F262" i="17" s="1"/>
  <c r="J262" i="17"/>
  <c r="H262" i="17"/>
  <c r="I703" i="17"/>
  <c r="G703" i="17"/>
  <c r="F703" i="17" s="1"/>
  <c r="J703" i="17"/>
  <c r="H703" i="17"/>
  <c r="I892" i="17"/>
  <c r="G892" i="17"/>
  <c r="F892" i="17" s="1"/>
  <c r="J892" i="17"/>
  <c r="H892" i="17"/>
  <c r="J451" i="17"/>
  <c r="H451" i="17"/>
  <c r="I451" i="17"/>
  <c r="G451" i="17"/>
  <c r="F451" i="17" s="1"/>
  <c r="J1207" i="17"/>
  <c r="H1207" i="17"/>
  <c r="I1207" i="17"/>
  <c r="G1207" i="17"/>
  <c r="F1207" i="17" s="1"/>
  <c r="I388" i="17"/>
  <c r="G388" i="17"/>
  <c r="F388" i="17" s="1"/>
  <c r="J388" i="17"/>
  <c r="H388" i="17"/>
  <c r="J640" i="17"/>
  <c r="H640" i="17"/>
  <c r="I640" i="17"/>
  <c r="G640" i="17"/>
  <c r="F640" i="17" s="1"/>
  <c r="I1333" i="17"/>
  <c r="G1333" i="17"/>
  <c r="F1333" i="17" s="1"/>
  <c r="J1333" i="17"/>
  <c r="H1333" i="17"/>
  <c r="J766" i="17"/>
  <c r="H766" i="17"/>
  <c r="I766" i="17"/>
  <c r="G766" i="17"/>
  <c r="F766" i="17" s="1"/>
  <c r="I1018" i="17"/>
  <c r="G1018" i="17"/>
  <c r="F1018" i="17" s="1"/>
  <c r="J1018" i="17"/>
  <c r="H1018" i="17"/>
  <c r="J136" i="17"/>
  <c r="H136" i="17"/>
  <c r="I136" i="17"/>
  <c r="G136" i="17"/>
  <c r="F136" i="17" s="1"/>
  <c r="I1144" i="17"/>
  <c r="G1144" i="17"/>
  <c r="F1144" i="17" s="1"/>
  <c r="J1144" i="17"/>
  <c r="H1144" i="17"/>
  <c r="J325" i="17"/>
  <c r="H325" i="17"/>
  <c r="I325" i="17"/>
  <c r="G325" i="17"/>
  <c r="F325" i="17" s="1"/>
  <c r="L577" i="16"/>
  <c r="L955" i="16"/>
  <c r="L261" i="17"/>
  <c r="L513" i="17"/>
  <c r="L702" i="17"/>
  <c r="L198" i="17"/>
  <c r="L891" i="17"/>
  <c r="L72" i="17"/>
  <c r="L828" i="17"/>
  <c r="L450" i="17"/>
  <c r="L1206" i="17"/>
  <c r="L387" i="17"/>
  <c r="L639" i="17"/>
  <c r="L1332" i="17"/>
  <c r="L765" i="17"/>
  <c r="L1017" i="17"/>
  <c r="L135" i="17"/>
  <c r="L1143" i="17"/>
  <c r="L324" i="17"/>
  <c r="J955" i="17"/>
  <c r="H955" i="17"/>
  <c r="I955" i="17"/>
  <c r="G955" i="17"/>
  <c r="F955" i="17" s="1"/>
  <c r="L954" i="17"/>
  <c r="J1270" i="17"/>
  <c r="H1270" i="17"/>
  <c r="I1270" i="17"/>
  <c r="G1270" i="17"/>
  <c r="F1270" i="17" s="1"/>
  <c r="L1269" i="17"/>
  <c r="M32" i="17"/>
  <c r="L32" i="17"/>
  <c r="J577" i="17"/>
  <c r="H577" i="17"/>
  <c r="I577" i="17"/>
  <c r="G577" i="17"/>
  <c r="F577" i="17" s="1"/>
  <c r="L576" i="17"/>
  <c r="J1081" i="17"/>
  <c r="H1081" i="17"/>
  <c r="I1081" i="17"/>
  <c r="G1081" i="17"/>
  <c r="F1081" i="17" s="1"/>
  <c r="L1080" i="17"/>
  <c r="L451" i="16"/>
  <c r="L73" i="16"/>
  <c r="L766" i="16"/>
  <c r="I578" i="16"/>
  <c r="G578" i="16"/>
  <c r="F578" i="16" s="1"/>
  <c r="J578" i="16"/>
  <c r="H578" i="16"/>
  <c r="I956" i="16"/>
  <c r="G956" i="16"/>
  <c r="F956" i="16" s="1"/>
  <c r="J956" i="16"/>
  <c r="H956" i="16"/>
  <c r="I767" i="16"/>
  <c r="G767" i="16"/>
  <c r="F767" i="16" s="1"/>
  <c r="J767" i="16"/>
  <c r="H767" i="16"/>
  <c r="I263" i="16"/>
  <c r="G263" i="16"/>
  <c r="F263" i="16" s="1"/>
  <c r="J263" i="16"/>
  <c r="H263" i="16"/>
  <c r="J1019" i="16"/>
  <c r="H1019" i="16"/>
  <c r="I1019" i="16"/>
  <c r="G1019" i="16"/>
  <c r="F1019" i="16" s="1"/>
  <c r="J200" i="16"/>
  <c r="H200" i="16"/>
  <c r="I200" i="16"/>
  <c r="G200" i="16"/>
  <c r="F200" i="16" s="1"/>
  <c r="I452" i="16"/>
  <c r="G452" i="16"/>
  <c r="F452" i="16" s="1"/>
  <c r="J452" i="16"/>
  <c r="H452" i="16"/>
  <c r="I74" i="16"/>
  <c r="G74" i="16"/>
  <c r="F74" i="16" s="1"/>
  <c r="J74" i="16"/>
  <c r="H74" i="16"/>
  <c r="I34" i="16"/>
  <c r="G34" i="16"/>
  <c r="F34" i="16" s="1"/>
  <c r="H34" i="16"/>
  <c r="J34" i="16"/>
  <c r="I1334" i="16"/>
  <c r="G1334" i="16"/>
  <c r="F1334" i="16" s="1"/>
  <c r="J1334" i="16"/>
  <c r="H1334" i="16"/>
  <c r="J389" i="16"/>
  <c r="H389" i="16"/>
  <c r="I389" i="16"/>
  <c r="G389" i="16"/>
  <c r="F389" i="16" s="1"/>
  <c r="J326" i="16"/>
  <c r="H326" i="16"/>
  <c r="I326" i="16"/>
  <c r="G326" i="16"/>
  <c r="F326" i="16" s="1"/>
  <c r="J704" i="16"/>
  <c r="H704" i="16"/>
  <c r="I704" i="16"/>
  <c r="G704" i="16"/>
  <c r="F704" i="16" s="1"/>
  <c r="L703" i="16"/>
  <c r="L136" i="16"/>
  <c r="J1082" i="16"/>
  <c r="H1082" i="16"/>
  <c r="I1082" i="16"/>
  <c r="G1082" i="16"/>
  <c r="F1082" i="16" s="1"/>
  <c r="L1081" i="16"/>
  <c r="M33" i="16"/>
  <c r="L33" i="16"/>
  <c r="L829" i="16"/>
  <c r="J515" i="16"/>
  <c r="H515" i="16"/>
  <c r="I515" i="16"/>
  <c r="G515" i="16"/>
  <c r="F515" i="16" s="1"/>
  <c r="L514" i="16"/>
  <c r="J893" i="16"/>
  <c r="H893" i="16"/>
  <c r="I893" i="16"/>
  <c r="G893" i="16"/>
  <c r="F893" i="16" s="1"/>
  <c r="L892" i="16"/>
  <c r="J1208" i="16"/>
  <c r="H1208" i="16"/>
  <c r="G1208" i="16"/>
  <c r="F1208" i="16" s="1"/>
  <c r="I1208" i="16"/>
  <c r="J1145" i="16"/>
  <c r="H1145" i="16"/>
  <c r="I1145" i="16"/>
  <c r="G1145" i="16"/>
  <c r="F1145" i="16" s="1"/>
  <c r="L1144" i="16"/>
  <c r="J641" i="16"/>
  <c r="H641" i="16"/>
  <c r="I641" i="16"/>
  <c r="G641" i="16"/>
  <c r="F641" i="16" s="1"/>
  <c r="L640" i="16"/>
  <c r="J1271" i="16"/>
  <c r="H1271" i="16"/>
  <c r="G1271" i="16"/>
  <c r="F1271" i="16" s="1"/>
  <c r="I1271" i="16"/>
  <c r="I137" i="16"/>
  <c r="J137" i="16"/>
  <c r="H137" i="16"/>
  <c r="G137" i="16"/>
  <c r="F137" i="16" s="1"/>
  <c r="L1333" i="16"/>
  <c r="L388" i="16"/>
  <c r="J830" i="16"/>
  <c r="H830" i="16"/>
  <c r="G830" i="16"/>
  <c r="F830" i="16" s="1"/>
  <c r="I830" i="16"/>
  <c r="L262" i="16"/>
  <c r="L1018" i="16"/>
  <c r="L325" i="16"/>
  <c r="L1207" i="16"/>
  <c r="L199" i="16"/>
  <c r="L1270" i="16"/>
  <c r="H4" i="12"/>
  <c r="M3" i="12"/>
  <c r="K44" i="12"/>
  <c r="F44" i="12"/>
  <c r="J5" i="12"/>
  <c r="H5" i="12"/>
  <c r="G5" i="12"/>
  <c r="E106" i="12"/>
  <c r="D170" i="12"/>
  <c r="E108" i="12"/>
  <c r="E109" i="12" s="1"/>
  <c r="E110" i="12" s="1"/>
  <c r="E111" i="12" s="1"/>
  <c r="E112" i="12" s="1"/>
  <c r="E113" i="12" s="1"/>
  <c r="E114" i="12" s="1"/>
  <c r="E115" i="12" s="1"/>
  <c r="E116" i="12" s="1"/>
  <c r="E117" i="12" s="1"/>
  <c r="E118" i="12" s="1"/>
  <c r="E119" i="12" s="1"/>
  <c r="E120" i="12" s="1"/>
  <c r="E121" i="12" s="1"/>
  <c r="E122" i="12" s="1"/>
  <c r="E123" i="12" s="1"/>
  <c r="E124" i="12" s="1"/>
  <c r="E125" i="12" s="1"/>
  <c r="E126" i="12" s="1"/>
  <c r="E127" i="12" s="1"/>
  <c r="E128" i="12" s="1"/>
  <c r="E129" i="12" s="1"/>
  <c r="E130" i="12" s="1"/>
  <c r="E131" i="12" s="1"/>
  <c r="E132" i="12" s="1"/>
  <c r="E133" i="12" s="1"/>
  <c r="E134" i="12" s="1"/>
  <c r="E135" i="12" s="1"/>
  <c r="E136" i="12" s="1"/>
  <c r="E137" i="12" s="1"/>
  <c r="E138" i="12" s="1"/>
  <c r="E139" i="12" s="1"/>
  <c r="E140" i="12" s="1"/>
  <c r="E141" i="12" s="1"/>
  <c r="E142" i="12" s="1"/>
  <c r="E143" i="12" s="1"/>
  <c r="E144" i="12" s="1"/>
  <c r="E145" i="12" s="1"/>
  <c r="E146" i="12" s="1"/>
  <c r="E147" i="12" s="1"/>
  <c r="E148" i="12" s="1"/>
  <c r="E149" i="12" s="1"/>
  <c r="E150" i="12" s="1"/>
  <c r="E151" i="12" s="1"/>
  <c r="E152" i="12" s="1"/>
  <c r="E153" i="12" s="1"/>
  <c r="E154" i="12" s="1"/>
  <c r="E155" i="12" s="1"/>
  <c r="E156" i="12" s="1"/>
  <c r="E157" i="12" s="1"/>
  <c r="E158" i="12" s="1"/>
  <c r="E159" i="12" s="1"/>
  <c r="E160" i="12" s="1"/>
  <c r="E161" i="12" s="1"/>
  <c r="E162" i="12" s="1"/>
  <c r="E163" i="12" s="1"/>
  <c r="E164" i="12" s="1"/>
  <c r="E165" i="12" s="1"/>
  <c r="E166" i="12" s="1"/>
  <c r="E167" i="12" s="1"/>
  <c r="E168" i="12" s="1"/>
  <c r="J265" i="18" l="1"/>
  <c r="H265" i="18"/>
  <c r="G265" i="18"/>
  <c r="F265" i="18" s="1"/>
  <c r="G1336" i="18"/>
  <c r="F1336" i="18" s="1"/>
  <c r="H1336" i="18"/>
  <c r="J1336" i="18"/>
  <c r="G328" i="18"/>
  <c r="F328" i="18" s="1"/>
  <c r="J328" i="18"/>
  <c r="H328" i="18"/>
  <c r="J517" i="18"/>
  <c r="H517" i="18"/>
  <c r="G517" i="18"/>
  <c r="F517" i="18" s="1"/>
  <c r="G1147" i="18"/>
  <c r="F1147" i="18" s="1"/>
  <c r="J1147" i="18"/>
  <c r="H1147" i="18"/>
  <c r="G1021" i="18"/>
  <c r="F1021" i="18" s="1"/>
  <c r="J1021" i="18"/>
  <c r="H1021" i="18"/>
  <c r="J958" i="18"/>
  <c r="H958" i="18"/>
  <c r="G958" i="18"/>
  <c r="F958" i="18" s="1"/>
  <c r="G580" i="18"/>
  <c r="F580" i="18" s="1"/>
  <c r="J580" i="18"/>
  <c r="H580" i="18"/>
  <c r="J769" i="18"/>
  <c r="H769" i="18"/>
  <c r="G769" i="18"/>
  <c r="F769" i="18" s="1"/>
  <c r="I36" i="18"/>
  <c r="G36" i="18"/>
  <c r="H36" i="18"/>
  <c r="F36" i="18"/>
  <c r="J36" i="18"/>
  <c r="G895" i="18"/>
  <c r="F895" i="18" s="1"/>
  <c r="H895" i="18"/>
  <c r="J895" i="18"/>
  <c r="J139" i="18"/>
  <c r="H139" i="18"/>
  <c r="G139" i="18"/>
  <c r="F139" i="18" s="1"/>
  <c r="J1273" i="18"/>
  <c r="H1273" i="18"/>
  <c r="G1273" i="18"/>
  <c r="F1273" i="18" s="1"/>
  <c r="G706" i="18"/>
  <c r="F706" i="18" s="1"/>
  <c r="H706" i="18"/>
  <c r="J706" i="18"/>
  <c r="G76" i="18"/>
  <c r="F76" i="18" s="1"/>
  <c r="J76" i="18"/>
  <c r="H76" i="18"/>
  <c r="G454" i="18"/>
  <c r="F454" i="18" s="1"/>
  <c r="H454" i="18"/>
  <c r="J454" i="18"/>
  <c r="G202" i="18"/>
  <c r="F202" i="18" s="1"/>
  <c r="H202" i="18"/>
  <c r="J202" i="18"/>
  <c r="J1210" i="18"/>
  <c r="H1210" i="18"/>
  <c r="G1210" i="18"/>
  <c r="F1210" i="18" s="1"/>
  <c r="J1084" i="18"/>
  <c r="H1084" i="18"/>
  <c r="G1084" i="18"/>
  <c r="F1084" i="18" s="1"/>
  <c r="J643" i="18"/>
  <c r="H643" i="18"/>
  <c r="G643" i="18"/>
  <c r="F643" i="18" s="1"/>
  <c r="J391" i="18"/>
  <c r="H391" i="18"/>
  <c r="G391" i="18"/>
  <c r="F391" i="18" s="1"/>
  <c r="M35" i="18"/>
  <c r="L35" i="18"/>
  <c r="J832" i="18"/>
  <c r="H832" i="18"/>
  <c r="G832" i="18"/>
  <c r="F832" i="18" s="1"/>
  <c r="L640" i="17"/>
  <c r="L577" i="17"/>
  <c r="L955" i="17"/>
  <c r="L136" i="17"/>
  <c r="L641" i="16"/>
  <c r="L1208" i="16"/>
  <c r="L1082" i="16"/>
  <c r="L326" i="16"/>
  <c r="L200" i="16"/>
  <c r="L1081" i="17"/>
  <c r="L1270" i="17"/>
  <c r="L325" i="17"/>
  <c r="L766" i="17"/>
  <c r="L1207" i="17"/>
  <c r="L829" i="17"/>
  <c r="I1082" i="17"/>
  <c r="G1082" i="17"/>
  <c r="F1082" i="17" s="1"/>
  <c r="J1082" i="17"/>
  <c r="H1082" i="17"/>
  <c r="I1271" i="17"/>
  <c r="G1271" i="17"/>
  <c r="F1271" i="17" s="1"/>
  <c r="J1271" i="17"/>
  <c r="H1271" i="17"/>
  <c r="I326" i="17"/>
  <c r="G326" i="17"/>
  <c r="F326" i="17" s="1"/>
  <c r="J326" i="17"/>
  <c r="H326" i="17"/>
  <c r="I767" i="17"/>
  <c r="G767" i="17"/>
  <c r="F767" i="17" s="1"/>
  <c r="J767" i="17"/>
  <c r="H767" i="17"/>
  <c r="I1208" i="17"/>
  <c r="G1208" i="17"/>
  <c r="F1208" i="17" s="1"/>
  <c r="J1208" i="17"/>
  <c r="H1208" i="17"/>
  <c r="I452" i="17"/>
  <c r="G452" i="17"/>
  <c r="F452" i="17" s="1"/>
  <c r="J452" i="17"/>
  <c r="H452" i="17"/>
  <c r="J893" i="17"/>
  <c r="H893" i="17"/>
  <c r="I893" i="17"/>
  <c r="G893" i="17"/>
  <c r="F893" i="17" s="1"/>
  <c r="I830" i="17"/>
  <c r="G830" i="17"/>
  <c r="F830" i="17" s="1"/>
  <c r="J830" i="17"/>
  <c r="H830" i="17"/>
  <c r="I578" i="17"/>
  <c r="G578" i="17"/>
  <c r="F578" i="17" s="1"/>
  <c r="J578" i="17"/>
  <c r="H578" i="17"/>
  <c r="I956" i="17"/>
  <c r="G956" i="17"/>
  <c r="F956" i="17" s="1"/>
  <c r="J956" i="17"/>
  <c r="H956" i="17"/>
  <c r="I137" i="17"/>
  <c r="G137" i="17"/>
  <c r="F137" i="17" s="1"/>
  <c r="J137" i="17"/>
  <c r="H137" i="17"/>
  <c r="I641" i="17"/>
  <c r="G641" i="17"/>
  <c r="F641" i="17" s="1"/>
  <c r="J641" i="17"/>
  <c r="H641" i="17"/>
  <c r="J263" i="17"/>
  <c r="H263" i="17"/>
  <c r="I263" i="17"/>
  <c r="G263" i="17"/>
  <c r="F263" i="17" s="1"/>
  <c r="J200" i="17"/>
  <c r="H200" i="17"/>
  <c r="I200" i="17"/>
  <c r="G200" i="17"/>
  <c r="F200" i="17" s="1"/>
  <c r="L451" i="17"/>
  <c r="L892" i="17"/>
  <c r="L262" i="17"/>
  <c r="L199" i="17"/>
  <c r="J1145" i="17"/>
  <c r="H1145" i="17"/>
  <c r="I1145" i="17"/>
  <c r="G1145" i="17"/>
  <c r="F1145" i="17" s="1"/>
  <c r="L1144" i="17"/>
  <c r="J1019" i="17"/>
  <c r="H1019" i="17"/>
  <c r="I1019" i="17"/>
  <c r="G1019" i="17"/>
  <c r="F1019" i="17" s="1"/>
  <c r="L1018" i="17"/>
  <c r="J1334" i="17"/>
  <c r="H1334" i="17"/>
  <c r="I1334" i="17"/>
  <c r="G1334" i="17"/>
  <c r="F1334" i="17" s="1"/>
  <c r="L1333" i="17"/>
  <c r="J389" i="17"/>
  <c r="H389" i="17"/>
  <c r="I389" i="17"/>
  <c r="G389" i="17"/>
  <c r="F389" i="17" s="1"/>
  <c r="L388" i="17"/>
  <c r="J704" i="17"/>
  <c r="H704" i="17"/>
  <c r="I704" i="17"/>
  <c r="G704" i="17"/>
  <c r="F704" i="17" s="1"/>
  <c r="L703" i="17"/>
  <c r="J34" i="17"/>
  <c r="H34" i="17"/>
  <c r="I34" i="17"/>
  <c r="G34" i="17"/>
  <c r="F34" i="17" s="1"/>
  <c r="L33" i="17"/>
  <c r="M33" i="17"/>
  <c r="J74" i="17"/>
  <c r="H74" i="17"/>
  <c r="I74" i="17"/>
  <c r="G74" i="17"/>
  <c r="F74" i="17" s="1"/>
  <c r="L73" i="17"/>
  <c r="J515" i="17"/>
  <c r="H515" i="17"/>
  <c r="I515" i="17"/>
  <c r="G515" i="17"/>
  <c r="F515" i="17" s="1"/>
  <c r="L514" i="17"/>
  <c r="L1145" i="16"/>
  <c r="J138" i="16"/>
  <c r="I138" i="16"/>
  <c r="G138" i="16"/>
  <c r="F138" i="16" s="1"/>
  <c r="H138" i="16"/>
  <c r="I1146" i="16"/>
  <c r="G1146" i="16"/>
  <c r="F1146" i="16" s="1"/>
  <c r="J1146" i="16"/>
  <c r="H1146" i="16"/>
  <c r="I894" i="16"/>
  <c r="G894" i="16"/>
  <c r="F894" i="16" s="1"/>
  <c r="J894" i="16"/>
  <c r="H894" i="16"/>
  <c r="I831" i="16"/>
  <c r="G831" i="16"/>
  <c r="F831" i="16" s="1"/>
  <c r="H831" i="16"/>
  <c r="J831" i="16"/>
  <c r="I1272" i="16"/>
  <c r="G1272" i="16"/>
  <c r="F1272" i="16" s="1"/>
  <c r="H1272" i="16"/>
  <c r="J1272" i="16"/>
  <c r="I642" i="16"/>
  <c r="G642" i="16"/>
  <c r="F642" i="16" s="1"/>
  <c r="J642" i="16"/>
  <c r="H642" i="16"/>
  <c r="I516" i="16"/>
  <c r="G516" i="16"/>
  <c r="F516" i="16" s="1"/>
  <c r="J516" i="16"/>
  <c r="H516" i="16"/>
  <c r="I1083" i="16"/>
  <c r="G1083" i="16"/>
  <c r="F1083" i="16" s="1"/>
  <c r="J1083" i="16"/>
  <c r="H1083" i="16"/>
  <c r="I705" i="16"/>
  <c r="G705" i="16"/>
  <c r="F705" i="16" s="1"/>
  <c r="J705" i="16"/>
  <c r="H705" i="16"/>
  <c r="I327" i="16"/>
  <c r="G327" i="16"/>
  <c r="F327" i="16" s="1"/>
  <c r="J327" i="16"/>
  <c r="H327" i="16"/>
  <c r="I390" i="16"/>
  <c r="G390" i="16"/>
  <c r="F390" i="16" s="1"/>
  <c r="J390" i="16"/>
  <c r="H390" i="16"/>
  <c r="I201" i="16"/>
  <c r="G201" i="16"/>
  <c r="F201" i="16" s="1"/>
  <c r="J201" i="16"/>
  <c r="H201" i="16"/>
  <c r="I1020" i="16"/>
  <c r="G1020" i="16"/>
  <c r="F1020" i="16" s="1"/>
  <c r="J1020" i="16"/>
  <c r="H1020" i="16"/>
  <c r="J264" i="16"/>
  <c r="H264" i="16"/>
  <c r="I264" i="16"/>
  <c r="G264" i="16"/>
  <c r="F264" i="16" s="1"/>
  <c r="L830" i="16"/>
  <c r="L1271" i="16"/>
  <c r="L893" i="16"/>
  <c r="L515" i="16"/>
  <c r="L704" i="16"/>
  <c r="L389" i="16"/>
  <c r="L1334" i="16"/>
  <c r="L74" i="16"/>
  <c r="L1019" i="16"/>
  <c r="L263" i="16"/>
  <c r="J768" i="16"/>
  <c r="H768" i="16"/>
  <c r="G768" i="16"/>
  <c r="F768" i="16" s="1"/>
  <c r="I768" i="16"/>
  <c r="J957" i="16"/>
  <c r="H957" i="16"/>
  <c r="I957" i="16"/>
  <c r="G957" i="16"/>
  <c r="F957" i="16" s="1"/>
  <c r="L956" i="16"/>
  <c r="L137" i="16"/>
  <c r="I1209" i="16"/>
  <c r="G1209" i="16"/>
  <c r="F1209" i="16" s="1"/>
  <c r="H1209" i="16"/>
  <c r="J1209" i="16"/>
  <c r="J1335" i="16"/>
  <c r="H1335" i="16"/>
  <c r="G1335" i="16"/>
  <c r="F1335" i="16" s="1"/>
  <c r="I1335" i="16"/>
  <c r="J35" i="16"/>
  <c r="H35" i="16"/>
  <c r="I35" i="16"/>
  <c r="G35" i="16"/>
  <c r="F35" i="16" s="1"/>
  <c r="L34" i="16"/>
  <c r="M34" i="16"/>
  <c r="J75" i="16"/>
  <c r="H75" i="16"/>
  <c r="G75" i="16"/>
  <c r="F75" i="16" s="1"/>
  <c r="I75" i="16"/>
  <c r="J453" i="16"/>
  <c r="H453" i="16"/>
  <c r="I453" i="16"/>
  <c r="G453" i="16"/>
  <c r="F453" i="16" s="1"/>
  <c r="L452" i="16"/>
  <c r="L767" i="16"/>
  <c r="J579" i="16"/>
  <c r="H579" i="16"/>
  <c r="I579" i="16"/>
  <c r="G579" i="16"/>
  <c r="F579" i="16" s="1"/>
  <c r="L578" i="16"/>
  <c r="D234" i="12"/>
  <c r="E170" i="12"/>
  <c r="E172" i="12"/>
  <c r="E173" i="12" s="1"/>
  <c r="E174" i="12" s="1"/>
  <c r="E175" i="12" s="1"/>
  <c r="E176" i="12" s="1"/>
  <c r="E177" i="12" s="1"/>
  <c r="E178" i="12" s="1"/>
  <c r="E179" i="12" s="1"/>
  <c r="E180" i="12" s="1"/>
  <c r="E181" i="12" s="1"/>
  <c r="E182" i="12" s="1"/>
  <c r="E183" i="12" s="1"/>
  <c r="E184" i="12" s="1"/>
  <c r="E185" i="12" s="1"/>
  <c r="E186" i="12" s="1"/>
  <c r="E187" i="12" s="1"/>
  <c r="E188" i="12" s="1"/>
  <c r="E189" i="12" s="1"/>
  <c r="E190" i="12" s="1"/>
  <c r="E191" i="12" s="1"/>
  <c r="E192" i="12" s="1"/>
  <c r="E193" i="12" s="1"/>
  <c r="E194" i="12" s="1"/>
  <c r="E195" i="12" s="1"/>
  <c r="E196" i="12" s="1"/>
  <c r="E197" i="12" s="1"/>
  <c r="E198" i="12" s="1"/>
  <c r="E199" i="12" s="1"/>
  <c r="E200" i="12" s="1"/>
  <c r="E201" i="12" s="1"/>
  <c r="E202" i="12" s="1"/>
  <c r="E203" i="12" s="1"/>
  <c r="E204" i="12" s="1"/>
  <c r="E205" i="12" s="1"/>
  <c r="E206" i="12" s="1"/>
  <c r="E207" i="12" s="1"/>
  <c r="E208" i="12" s="1"/>
  <c r="E209" i="12" s="1"/>
  <c r="E210" i="12" s="1"/>
  <c r="E211" i="12" s="1"/>
  <c r="E212" i="12" s="1"/>
  <c r="E213" i="12" s="1"/>
  <c r="E214" i="12" s="1"/>
  <c r="E215" i="12" s="1"/>
  <c r="E216" i="12" s="1"/>
  <c r="E217" i="12" s="1"/>
  <c r="E218" i="12" s="1"/>
  <c r="E219" i="12" s="1"/>
  <c r="E220" i="12" s="1"/>
  <c r="E221" i="12" s="1"/>
  <c r="E222" i="12" s="1"/>
  <c r="E223" i="12" s="1"/>
  <c r="E224" i="12" s="1"/>
  <c r="E225" i="12" s="1"/>
  <c r="E226" i="12" s="1"/>
  <c r="E227" i="12" s="1"/>
  <c r="E228" i="12" s="1"/>
  <c r="E229" i="12" s="1"/>
  <c r="E230" i="12" s="1"/>
  <c r="E231" i="12" s="1"/>
  <c r="E232" i="12" s="1"/>
  <c r="M5" i="12"/>
  <c r="L5" i="12"/>
  <c r="F108" i="12"/>
  <c r="K108" i="12"/>
  <c r="F5" i="12"/>
  <c r="I6" i="12" s="1"/>
  <c r="G45" i="12"/>
  <c r="F45" i="12" s="1"/>
  <c r="J45" i="12"/>
  <c r="H45" i="12"/>
  <c r="L44" i="12"/>
  <c r="M4" i="12"/>
  <c r="L4" i="12"/>
  <c r="P10" i="11"/>
  <c r="P8" i="11"/>
  <c r="P6" i="11"/>
  <c r="P11" i="11"/>
  <c r="P9" i="11"/>
  <c r="P7" i="11"/>
  <c r="P5" i="11"/>
  <c r="P3" i="11"/>
  <c r="D1" i="4"/>
  <c r="F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G1085" i="18" l="1"/>
  <c r="F1085" i="18" s="1"/>
  <c r="H1085" i="18"/>
  <c r="J1085" i="18"/>
  <c r="G1274" i="18"/>
  <c r="F1274" i="18" s="1"/>
  <c r="J1274" i="18"/>
  <c r="H1274" i="18"/>
  <c r="G140" i="18"/>
  <c r="F140" i="18" s="1"/>
  <c r="H140" i="18"/>
  <c r="J140" i="18"/>
  <c r="G959" i="18"/>
  <c r="F959" i="18" s="1"/>
  <c r="J959" i="18"/>
  <c r="H959" i="18"/>
  <c r="G518" i="18"/>
  <c r="F518" i="18" s="1"/>
  <c r="J518" i="18"/>
  <c r="H518" i="18"/>
  <c r="G266" i="18"/>
  <c r="F266" i="18" s="1"/>
  <c r="J266" i="18"/>
  <c r="H266" i="18"/>
  <c r="G833" i="18"/>
  <c r="F833" i="18" s="1"/>
  <c r="H833" i="18"/>
  <c r="J833" i="18"/>
  <c r="G1211" i="18"/>
  <c r="F1211" i="18" s="1"/>
  <c r="H1211" i="18"/>
  <c r="J1211" i="18"/>
  <c r="J707" i="18"/>
  <c r="H707" i="18"/>
  <c r="G707" i="18"/>
  <c r="F707" i="18" s="1"/>
  <c r="G770" i="18"/>
  <c r="F770" i="18" s="1"/>
  <c r="J770" i="18"/>
  <c r="H770" i="18"/>
  <c r="J896" i="18"/>
  <c r="H896" i="18"/>
  <c r="G896" i="18"/>
  <c r="F896" i="18" s="1"/>
  <c r="L36" i="18"/>
  <c r="M36" i="18"/>
  <c r="J1148" i="18"/>
  <c r="H1148" i="18"/>
  <c r="G1148" i="18"/>
  <c r="F1148" i="18" s="1"/>
  <c r="J329" i="18"/>
  <c r="H329" i="18"/>
  <c r="G329" i="18"/>
  <c r="F329" i="18" s="1"/>
  <c r="J1337" i="18"/>
  <c r="H1337" i="18"/>
  <c r="G1337" i="18"/>
  <c r="F1337" i="18" s="1"/>
  <c r="G392" i="18"/>
  <c r="F392" i="18" s="1"/>
  <c r="H392" i="18"/>
  <c r="J392" i="18"/>
  <c r="G644" i="18"/>
  <c r="F644" i="18" s="1"/>
  <c r="H644" i="18"/>
  <c r="J644" i="18"/>
  <c r="J203" i="18"/>
  <c r="H203" i="18"/>
  <c r="G203" i="18"/>
  <c r="F203" i="18" s="1"/>
  <c r="J455" i="18"/>
  <c r="H455" i="18"/>
  <c r="G455" i="18"/>
  <c r="F455" i="18" s="1"/>
  <c r="J77" i="18"/>
  <c r="H77" i="18"/>
  <c r="G77" i="18"/>
  <c r="F77" i="18" s="1"/>
  <c r="J37" i="18"/>
  <c r="H37" i="18"/>
  <c r="I37" i="18"/>
  <c r="G37" i="18"/>
  <c r="F37" i="18" s="1"/>
  <c r="J581" i="18"/>
  <c r="H581" i="18"/>
  <c r="G581" i="18"/>
  <c r="F581" i="18" s="1"/>
  <c r="J1022" i="18"/>
  <c r="H1022" i="18"/>
  <c r="G1022" i="18"/>
  <c r="F1022" i="18" s="1"/>
  <c r="L704" i="17"/>
  <c r="L1334" i="17"/>
  <c r="L1145" i="17"/>
  <c r="L263" i="17"/>
  <c r="L957" i="16"/>
  <c r="L389" i="17"/>
  <c r="L1019" i="17"/>
  <c r="L893" i="17"/>
  <c r="I516" i="17"/>
  <c r="G516" i="17"/>
  <c r="F516" i="17" s="1"/>
  <c r="J516" i="17"/>
  <c r="H516" i="17"/>
  <c r="I705" i="17"/>
  <c r="G705" i="17"/>
  <c r="F705" i="17" s="1"/>
  <c r="J705" i="17"/>
  <c r="H705" i="17"/>
  <c r="I1335" i="17"/>
  <c r="G1335" i="17"/>
  <c r="F1335" i="17" s="1"/>
  <c r="J1335" i="17"/>
  <c r="H1335" i="17"/>
  <c r="I1146" i="17"/>
  <c r="G1146" i="17"/>
  <c r="F1146" i="17" s="1"/>
  <c r="J1146" i="17"/>
  <c r="H1146" i="17"/>
  <c r="I201" i="17"/>
  <c r="G201" i="17"/>
  <c r="F201" i="17" s="1"/>
  <c r="J201" i="17"/>
  <c r="H201" i="17"/>
  <c r="I264" i="17"/>
  <c r="G264" i="17"/>
  <c r="F264" i="17" s="1"/>
  <c r="J264" i="17"/>
  <c r="H264" i="17"/>
  <c r="J579" i="17"/>
  <c r="H579" i="17"/>
  <c r="I579" i="17"/>
  <c r="G579" i="17"/>
  <c r="F579" i="17" s="1"/>
  <c r="J1209" i="17"/>
  <c r="H1209" i="17"/>
  <c r="I1209" i="17"/>
  <c r="G1209" i="17"/>
  <c r="F1209" i="17" s="1"/>
  <c r="J1083" i="17"/>
  <c r="H1083" i="17"/>
  <c r="I1083" i="17"/>
  <c r="G1083" i="17"/>
  <c r="F1083" i="17" s="1"/>
  <c r="I75" i="17"/>
  <c r="G75" i="17"/>
  <c r="F75" i="17" s="1"/>
  <c r="J75" i="17"/>
  <c r="H75" i="17"/>
  <c r="I35" i="17"/>
  <c r="G35" i="17"/>
  <c r="F35" i="17" s="1"/>
  <c r="J35" i="17"/>
  <c r="H35" i="17"/>
  <c r="I390" i="17"/>
  <c r="G390" i="17"/>
  <c r="F390" i="17" s="1"/>
  <c r="J390" i="17"/>
  <c r="H390" i="17"/>
  <c r="I1020" i="17"/>
  <c r="G1020" i="17"/>
  <c r="F1020" i="17" s="1"/>
  <c r="J1020" i="17"/>
  <c r="H1020" i="17"/>
  <c r="J138" i="17"/>
  <c r="H138" i="17"/>
  <c r="I138" i="17"/>
  <c r="G138" i="17"/>
  <c r="F138" i="17" s="1"/>
  <c r="I894" i="17"/>
  <c r="G894" i="17"/>
  <c r="F894" i="17" s="1"/>
  <c r="J894" i="17"/>
  <c r="H894" i="17"/>
  <c r="J327" i="17"/>
  <c r="H327" i="17"/>
  <c r="I327" i="17"/>
  <c r="G327" i="17"/>
  <c r="F327" i="17" s="1"/>
  <c r="M34" i="17"/>
  <c r="L34" i="17"/>
  <c r="J642" i="17"/>
  <c r="H642" i="17"/>
  <c r="I642" i="17"/>
  <c r="G642" i="17"/>
  <c r="F642" i="17" s="1"/>
  <c r="L641" i="17"/>
  <c r="J957" i="17"/>
  <c r="H957" i="17"/>
  <c r="I957" i="17"/>
  <c r="G957" i="17"/>
  <c r="F957" i="17" s="1"/>
  <c r="L956" i="17"/>
  <c r="J831" i="17"/>
  <c r="H831" i="17"/>
  <c r="I831" i="17"/>
  <c r="G831" i="17"/>
  <c r="F831" i="17" s="1"/>
  <c r="L830" i="17"/>
  <c r="J453" i="17"/>
  <c r="H453" i="17"/>
  <c r="I453" i="17"/>
  <c r="G453" i="17"/>
  <c r="F453" i="17" s="1"/>
  <c r="L452" i="17"/>
  <c r="J768" i="17"/>
  <c r="H768" i="17"/>
  <c r="I768" i="17"/>
  <c r="G768" i="17"/>
  <c r="F768" i="17" s="1"/>
  <c r="L767" i="17"/>
  <c r="J1272" i="17"/>
  <c r="H1272" i="17"/>
  <c r="I1272" i="17"/>
  <c r="G1272" i="17"/>
  <c r="F1272" i="17" s="1"/>
  <c r="L1271" i="17"/>
  <c r="L515" i="17"/>
  <c r="L74" i="17"/>
  <c r="L200" i="17"/>
  <c r="L137" i="17"/>
  <c r="L578" i="17"/>
  <c r="L1208" i="17"/>
  <c r="L326" i="17"/>
  <c r="L1082" i="17"/>
  <c r="L579" i="16"/>
  <c r="L768" i="16"/>
  <c r="L264" i="16"/>
  <c r="J202" i="16"/>
  <c r="H202" i="16"/>
  <c r="I202" i="16"/>
  <c r="G202" i="16"/>
  <c r="F202" i="16" s="1"/>
  <c r="J643" i="16"/>
  <c r="H643" i="16"/>
  <c r="I643" i="16"/>
  <c r="G643" i="16"/>
  <c r="F643" i="16" s="1"/>
  <c r="J1147" i="16"/>
  <c r="H1147" i="16"/>
  <c r="I1147" i="16"/>
  <c r="G1147" i="16"/>
  <c r="F1147" i="16" s="1"/>
  <c r="I76" i="16"/>
  <c r="G76" i="16"/>
  <c r="F76" i="16" s="1"/>
  <c r="H76" i="16"/>
  <c r="J76" i="16"/>
  <c r="I1336" i="16"/>
  <c r="G1336" i="16"/>
  <c r="F1336" i="16" s="1"/>
  <c r="H1336" i="16"/>
  <c r="J1336" i="16"/>
  <c r="I958" i="16"/>
  <c r="G958" i="16"/>
  <c r="F958" i="16" s="1"/>
  <c r="J958" i="16"/>
  <c r="H958" i="16"/>
  <c r="I580" i="16"/>
  <c r="G580" i="16"/>
  <c r="F580" i="16" s="1"/>
  <c r="J580" i="16"/>
  <c r="H580" i="16"/>
  <c r="I454" i="16"/>
  <c r="G454" i="16"/>
  <c r="F454" i="16" s="1"/>
  <c r="J454" i="16"/>
  <c r="H454" i="16"/>
  <c r="I36" i="16"/>
  <c r="G36" i="16"/>
  <c r="F36" i="16" s="1"/>
  <c r="H36" i="16"/>
  <c r="J36" i="16"/>
  <c r="I265" i="16"/>
  <c r="G265" i="16"/>
  <c r="F265" i="16" s="1"/>
  <c r="J265" i="16"/>
  <c r="H265" i="16"/>
  <c r="J328" i="16"/>
  <c r="H328" i="16"/>
  <c r="I328" i="16"/>
  <c r="G328" i="16"/>
  <c r="F328" i="16" s="1"/>
  <c r="J832" i="16"/>
  <c r="H832" i="16"/>
  <c r="I832" i="16"/>
  <c r="G832" i="16"/>
  <c r="F832" i="16" s="1"/>
  <c r="G139" i="16"/>
  <c r="F139" i="16" s="1"/>
  <c r="J139" i="16"/>
  <c r="H139" i="16"/>
  <c r="I139" i="16"/>
  <c r="L453" i="16"/>
  <c r="L75" i="16"/>
  <c r="M35" i="16"/>
  <c r="L35" i="16"/>
  <c r="L1335" i="16"/>
  <c r="L201" i="16"/>
  <c r="L327" i="16"/>
  <c r="J706" i="16"/>
  <c r="H706" i="16"/>
  <c r="G706" i="16"/>
  <c r="F706" i="16" s="1"/>
  <c r="I706" i="16"/>
  <c r="L1083" i="16"/>
  <c r="L642" i="16"/>
  <c r="L831" i="16"/>
  <c r="L1146" i="16"/>
  <c r="J1210" i="16"/>
  <c r="H1210" i="16"/>
  <c r="I1210" i="16"/>
  <c r="G1210" i="16"/>
  <c r="F1210" i="16" s="1"/>
  <c r="L1209" i="16"/>
  <c r="I769" i="16"/>
  <c r="G769" i="16"/>
  <c r="F769" i="16" s="1"/>
  <c r="H769" i="16"/>
  <c r="J769" i="16"/>
  <c r="J1021" i="16"/>
  <c r="H1021" i="16"/>
  <c r="I1021" i="16"/>
  <c r="G1021" i="16"/>
  <c r="F1021" i="16" s="1"/>
  <c r="L1020" i="16"/>
  <c r="J391" i="16"/>
  <c r="H391" i="16"/>
  <c r="I391" i="16"/>
  <c r="G391" i="16"/>
  <c r="F391" i="16" s="1"/>
  <c r="L390" i="16"/>
  <c r="L705" i="16"/>
  <c r="I1084" i="16"/>
  <c r="G1084" i="16"/>
  <c r="F1084" i="16" s="1"/>
  <c r="J1084" i="16"/>
  <c r="H1084" i="16"/>
  <c r="J517" i="16"/>
  <c r="H517" i="16"/>
  <c r="I517" i="16"/>
  <c r="G517" i="16"/>
  <c r="F517" i="16" s="1"/>
  <c r="L516" i="16"/>
  <c r="J1273" i="16"/>
  <c r="H1273" i="16"/>
  <c r="I1273" i="16"/>
  <c r="G1273" i="16"/>
  <c r="F1273" i="16" s="1"/>
  <c r="L1272" i="16"/>
  <c r="J895" i="16"/>
  <c r="H895" i="16"/>
  <c r="I895" i="16"/>
  <c r="G895" i="16"/>
  <c r="F895" i="16" s="1"/>
  <c r="L894" i="16"/>
  <c r="L138" i="16"/>
  <c r="J46" i="12"/>
  <c r="H46" i="12"/>
  <c r="G46" i="12"/>
  <c r="F46" i="12" s="1"/>
  <c r="G6" i="12"/>
  <c r="F6" i="12" s="1"/>
  <c r="I7" i="12" s="1"/>
  <c r="J6" i="12"/>
  <c r="H6" i="12"/>
  <c r="J109" i="12"/>
  <c r="H109" i="12"/>
  <c r="L108" i="12"/>
  <c r="G109" i="12"/>
  <c r="F109" i="12" s="1"/>
  <c r="F172" i="12"/>
  <c r="K172" i="12"/>
  <c r="D298" i="12"/>
  <c r="E236" i="12"/>
  <c r="E237" i="12" s="1"/>
  <c r="E238" i="12" s="1"/>
  <c r="E239" i="12" s="1"/>
  <c r="E240" i="12" s="1"/>
  <c r="E241" i="12" s="1"/>
  <c r="E242" i="12" s="1"/>
  <c r="E243" i="12" s="1"/>
  <c r="E244" i="12" s="1"/>
  <c r="E245" i="12" s="1"/>
  <c r="E246" i="12" s="1"/>
  <c r="E247" i="12" s="1"/>
  <c r="E248" i="12" s="1"/>
  <c r="E249" i="12" s="1"/>
  <c r="E250" i="12" s="1"/>
  <c r="E251" i="12" s="1"/>
  <c r="E252" i="12" s="1"/>
  <c r="E253" i="12" s="1"/>
  <c r="E254" i="12" s="1"/>
  <c r="E255" i="12" s="1"/>
  <c r="E256" i="12" s="1"/>
  <c r="E257" i="12" s="1"/>
  <c r="E258" i="12" s="1"/>
  <c r="E259" i="12" s="1"/>
  <c r="E260" i="12" s="1"/>
  <c r="E261" i="12" s="1"/>
  <c r="E262" i="12" s="1"/>
  <c r="E263" i="12" s="1"/>
  <c r="E264" i="12" s="1"/>
  <c r="E265" i="12" s="1"/>
  <c r="E266" i="12" s="1"/>
  <c r="E267" i="12" s="1"/>
  <c r="E268" i="12" s="1"/>
  <c r="E269" i="12" s="1"/>
  <c r="E270" i="12" s="1"/>
  <c r="E271" i="12" s="1"/>
  <c r="E272" i="12" s="1"/>
  <c r="E273" i="12" s="1"/>
  <c r="E274" i="12" s="1"/>
  <c r="E275" i="12" s="1"/>
  <c r="E276" i="12" s="1"/>
  <c r="E277" i="12" s="1"/>
  <c r="E278" i="12" s="1"/>
  <c r="E279" i="12" s="1"/>
  <c r="E280" i="12" s="1"/>
  <c r="E281" i="12" s="1"/>
  <c r="E282" i="12" s="1"/>
  <c r="E283" i="12" s="1"/>
  <c r="E284" i="12" s="1"/>
  <c r="E285" i="12" s="1"/>
  <c r="E286" i="12" s="1"/>
  <c r="E287" i="12" s="1"/>
  <c r="E288" i="12" s="1"/>
  <c r="E289" i="12" s="1"/>
  <c r="E290" i="12" s="1"/>
  <c r="E291" i="12" s="1"/>
  <c r="E292" i="12" s="1"/>
  <c r="E293" i="12" s="1"/>
  <c r="E294" i="12" s="1"/>
  <c r="E295" i="12" s="1"/>
  <c r="E296" i="12" s="1"/>
  <c r="E234" i="12"/>
  <c r="P4" i="11"/>
  <c r="B9" i="11"/>
  <c r="B9" i="10"/>
  <c r="B6" i="10"/>
  <c r="B7" i="10"/>
  <c r="B25" i="10"/>
  <c r="B26" i="10" s="1"/>
  <c r="B27" i="10" s="1"/>
  <c r="B28" i="10" s="1"/>
  <c r="B12" i="10"/>
  <c r="G456" i="18" l="1"/>
  <c r="F456" i="18" s="1"/>
  <c r="J456" i="18"/>
  <c r="H456" i="18"/>
  <c r="J393" i="18"/>
  <c r="H393" i="18"/>
  <c r="G393" i="18"/>
  <c r="F393" i="18" s="1"/>
  <c r="G897" i="18"/>
  <c r="F897" i="18" s="1"/>
  <c r="J897" i="18"/>
  <c r="H897" i="18"/>
  <c r="G1023" i="18"/>
  <c r="F1023" i="18" s="1"/>
  <c r="H1023" i="18"/>
  <c r="J1023" i="18"/>
  <c r="I38" i="18"/>
  <c r="G38" i="18"/>
  <c r="F38" i="18" s="1"/>
  <c r="J38" i="18"/>
  <c r="H38" i="18"/>
  <c r="G204" i="18"/>
  <c r="F204" i="18" s="1"/>
  <c r="J204" i="18"/>
  <c r="H204" i="18"/>
  <c r="G1338" i="18"/>
  <c r="F1338" i="18" s="1"/>
  <c r="J1338" i="18"/>
  <c r="H1338" i="18"/>
  <c r="G1149" i="18"/>
  <c r="F1149" i="18" s="1"/>
  <c r="H1149" i="18"/>
  <c r="J1149" i="18"/>
  <c r="G708" i="18"/>
  <c r="J708" i="18"/>
  <c r="F708" i="18"/>
  <c r="H708" i="18"/>
  <c r="J1212" i="18"/>
  <c r="H1212" i="18"/>
  <c r="G1212" i="18"/>
  <c r="F1212" i="18" s="1"/>
  <c r="J645" i="18"/>
  <c r="H645" i="18"/>
  <c r="G645" i="18"/>
  <c r="F645" i="18" s="1"/>
  <c r="J519" i="18"/>
  <c r="H519" i="18"/>
  <c r="G519" i="18"/>
  <c r="F519" i="18" s="1"/>
  <c r="J1086" i="18"/>
  <c r="H1086" i="18"/>
  <c r="G1086" i="18"/>
  <c r="F1086" i="18" s="1"/>
  <c r="G582" i="18"/>
  <c r="F582" i="18" s="1"/>
  <c r="H582" i="18"/>
  <c r="J582" i="18"/>
  <c r="M37" i="18"/>
  <c r="L37" i="18"/>
  <c r="G78" i="18"/>
  <c r="F78" i="18" s="1"/>
  <c r="J78" i="18"/>
  <c r="H78" i="18"/>
  <c r="G330" i="18"/>
  <c r="F330" i="18" s="1"/>
  <c r="H330" i="18"/>
  <c r="J330" i="18"/>
  <c r="J771" i="18"/>
  <c r="H771" i="18"/>
  <c r="G771" i="18"/>
  <c r="F771" i="18" s="1"/>
  <c r="J834" i="18"/>
  <c r="H834" i="18"/>
  <c r="G834" i="18"/>
  <c r="F834" i="18" s="1"/>
  <c r="J267" i="18"/>
  <c r="H267" i="18"/>
  <c r="G267" i="18"/>
  <c r="F267" i="18" s="1"/>
  <c r="J960" i="18"/>
  <c r="H960" i="18"/>
  <c r="G960" i="18"/>
  <c r="F960" i="18" s="1"/>
  <c r="J141" i="18"/>
  <c r="H141" i="18"/>
  <c r="G141" i="18"/>
  <c r="F141" i="18" s="1"/>
  <c r="J1275" i="18"/>
  <c r="H1275" i="18"/>
  <c r="G1275" i="18"/>
  <c r="F1275" i="18" s="1"/>
  <c r="L1209" i="17"/>
  <c r="L138" i="17"/>
  <c r="L895" i="16"/>
  <c r="L517" i="16"/>
  <c r="L327" i="17"/>
  <c r="I769" i="17"/>
  <c r="G769" i="17"/>
  <c r="F769" i="17" s="1"/>
  <c r="J769" i="17"/>
  <c r="H769" i="17"/>
  <c r="I832" i="17"/>
  <c r="G832" i="17"/>
  <c r="F832" i="17" s="1"/>
  <c r="J832" i="17"/>
  <c r="H832" i="17"/>
  <c r="I643" i="17"/>
  <c r="G643" i="17"/>
  <c r="F643" i="17" s="1"/>
  <c r="J643" i="17"/>
  <c r="H643" i="17"/>
  <c r="I328" i="17"/>
  <c r="G328" i="17"/>
  <c r="F328" i="17" s="1"/>
  <c r="J328" i="17"/>
  <c r="H328" i="17"/>
  <c r="J391" i="17"/>
  <c r="H391" i="17"/>
  <c r="I391" i="17"/>
  <c r="G391" i="17"/>
  <c r="F391" i="17" s="1"/>
  <c r="J1147" i="17"/>
  <c r="H1147" i="17"/>
  <c r="I1147" i="17"/>
  <c r="G1147" i="17"/>
  <c r="F1147" i="17" s="1"/>
  <c r="I1273" i="17"/>
  <c r="G1273" i="17"/>
  <c r="F1273" i="17" s="1"/>
  <c r="J1273" i="17"/>
  <c r="H1273" i="17"/>
  <c r="I454" i="17"/>
  <c r="G454" i="17"/>
  <c r="F454" i="17" s="1"/>
  <c r="J454" i="17"/>
  <c r="H454" i="17"/>
  <c r="I958" i="17"/>
  <c r="G958" i="17"/>
  <c r="F958" i="17" s="1"/>
  <c r="J958" i="17"/>
  <c r="H958" i="17"/>
  <c r="I139" i="17"/>
  <c r="G139" i="17"/>
  <c r="F139" i="17" s="1"/>
  <c r="J139" i="17"/>
  <c r="H139" i="17"/>
  <c r="J76" i="17"/>
  <c r="H76" i="17"/>
  <c r="I76" i="17"/>
  <c r="G76" i="17"/>
  <c r="F76" i="17" s="1"/>
  <c r="I1084" i="17"/>
  <c r="G1084" i="17"/>
  <c r="F1084" i="17" s="1"/>
  <c r="J1084" i="17"/>
  <c r="H1084" i="17"/>
  <c r="I1210" i="17"/>
  <c r="G1210" i="17"/>
  <c r="F1210" i="17" s="1"/>
  <c r="J1210" i="17"/>
  <c r="H1210" i="17"/>
  <c r="I580" i="17"/>
  <c r="G580" i="17"/>
  <c r="F580" i="17" s="1"/>
  <c r="J580" i="17"/>
  <c r="H580" i="17"/>
  <c r="J265" i="17"/>
  <c r="H265" i="17"/>
  <c r="I265" i="17"/>
  <c r="G265" i="17"/>
  <c r="F265" i="17" s="1"/>
  <c r="J706" i="17"/>
  <c r="H706" i="17"/>
  <c r="I706" i="17"/>
  <c r="G706" i="17"/>
  <c r="F706" i="17" s="1"/>
  <c r="L1021" i="16"/>
  <c r="L328" i="16"/>
  <c r="L1272" i="17"/>
  <c r="L768" i="17"/>
  <c r="L453" i="17"/>
  <c r="L831" i="17"/>
  <c r="L957" i="17"/>
  <c r="L642" i="17"/>
  <c r="L390" i="17"/>
  <c r="L75" i="17"/>
  <c r="L1083" i="17"/>
  <c r="L579" i="17"/>
  <c r="L264" i="17"/>
  <c r="L1146" i="17"/>
  <c r="L705" i="17"/>
  <c r="J895" i="17"/>
  <c r="H895" i="17"/>
  <c r="I895" i="17"/>
  <c r="G895" i="17"/>
  <c r="F895" i="17" s="1"/>
  <c r="L894" i="17"/>
  <c r="J1021" i="17"/>
  <c r="H1021" i="17"/>
  <c r="I1021" i="17"/>
  <c r="G1021" i="17"/>
  <c r="F1021" i="17" s="1"/>
  <c r="L1020" i="17"/>
  <c r="J36" i="17"/>
  <c r="H36" i="17"/>
  <c r="I36" i="17"/>
  <c r="G36" i="17"/>
  <c r="F36" i="17" s="1"/>
  <c r="L35" i="17"/>
  <c r="M35" i="17"/>
  <c r="J202" i="17"/>
  <c r="H202" i="17"/>
  <c r="I202" i="17"/>
  <c r="G202" i="17"/>
  <c r="F202" i="17" s="1"/>
  <c r="L201" i="17"/>
  <c r="J1336" i="17"/>
  <c r="H1336" i="17"/>
  <c r="I1336" i="17"/>
  <c r="G1336" i="17"/>
  <c r="F1336" i="17" s="1"/>
  <c r="L1335" i="17"/>
  <c r="J517" i="17"/>
  <c r="H517" i="17"/>
  <c r="I517" i="17"/>
  <c r="G517" i="17"/>
  <c r="F517" i="17" s="1"/>
  <c r="L516" i="17"/>
  <c r="L1273" i="16"/>
  <c r="L391" i="16"/>
  <c r="L1147" i="16"/>
  <c r="L202" i="16"/>
  <c r="I1274" i="16"/>
  <c r="G1274" i="16"/>
  <c r="F1274" i="16" s="1"/>
  <c r="J1274" i="16"/>
  <c r="H1274" i="16"/>
  <c r="I392" i="16"/>
  <c r="G392" i="16"/>
  <c r="F392" i="16" s="1"/>
  <c r="J392" i="16"/>
  <c r="H392" i="16"/>
  <c r="I707" i="16"/>
  <c r="G707" i="16"/>
  <c r="F707" i="16" s="1"/>
  <c r="H707" i="16"/>
  <c r="J707" i="16"/>
  <c r="J37" i="16"/>
  <c r="H37" i="16"/>
  <c r="I37" i="16"/>
  <c r="G37" i="16"/>
  <c r="F37" i="16" s="1"/>
  <c r="I1148" i="16"/>
  <c r="G1148" i="16"/>
  <c r="F1148" i="16" s="1"/>
  <c r="J1148" i="16"/>
  <c r="H1148" i="16"/>
  <c r="I644" i="16"/>
  <c r="G644" i="16"/>
  <c r="F644" i="16" s="1"/>
  <c r="J644" i="16"/>
  <c r="H644" i="16"/>
  <c r="I203" i="16"/>
  <c r="G203" i="16"/>
  <c r="F203" i="16" s="1"/>
  <c r="J203" i="16"/>
  <c r="H203" i="16"/>
  <c r="I896" i="16"/>
  <c r="G896" i="16"/>
  <c r="F896" i="16" s="1"/>
  <c r="J896" i="16"/>
  <c r="H896" i="16"/>
  <c r="I518" i="16"/>
  <c r="G518" i="16"/>
  <c r="F518" i="16" s="1"/>
  <c r="J518" i="16"/>
  <c r="H518" i="16"/>
  <c r="I1022" i="16"/>
  <c r="G1022" i="16"/>
  <c r="F1022" i="16" s="1"/>
  <c r="J1022" i="16"/>
  <c r="H1022" i="16"/>
  <c r="I1211" i="16"/>
  <c r="G1211" i="16"/>
  <c r="F1211" i="16" s="1"/>
  <c r="J1211" i="16"/>
  <c r="H1211" i="16"/>
  <c r="I833" i="16"/>
  <c r="G833" i="16"/>
  <c r="F833" i="16" s="1"/>
  <c r="J833" i="16"/>
  <c r="H833" i="16"/>
  <c r="I329" i="16"/>
  <c r="G329" i="16"/>
  <c r="F329" i="16" s="1"/>
  <c r="J329" i="16"/>
  <c r="H329" i="16"/>
  <c r="J581" i="16"/>
  <c r="H581" i="16"/>
  <c r="I581" i="16"/>
  <c r="G581" i="16"/>
  <c r="F581" i="16" s="1"/>
  <c r="J1085" i="16"/>
  <c r="H1085" i="16"/>
  <c r="I1085" i="16"/>
  <c r="G1085" i="16"/>
  <c r="F1085" i="16" s="1"/>
  <c r="L1084" i="16"/>
  <c r="J770" i="16"/>
  <c r="H770" i="16"/>
  <c r="I770" i="16"/>
  <c r="G770" i="16"/>
  <c r="F770" i="16" s="1"/>
  <c r="L769" i="16"/>
  <c r="H140" i="16"/>
  <c r="I140" i="16"/>
  <c r="G140" i="16"/>
  <c r="F140" i="16" s="1"/>
  <c r="J140" i="16"/>
  <c r="J266" i="16"/>
  <c r="H266" i="16"/>
  <c r="I266" i="16"/>
  <c r="G266" i="16"/>
  <c r="F266" i="16" s="1"/>
  <c r="L265" i="16"/>
  <c r="J455" i="16"/>
  <c r="H455" i="16"/>
  <c r="I455" i="16"/>
  <c r="G455" i="16"/>
  <c r="F455" i="16" s="1"/>
  <c r="L454" i="16"/>
  <c r="J959" i="16"/>
  <c r="H959" i="16"/>
  <c r="I959" i="16"/>
  <c r="G959" i="16"/>
  <c r="F959" i="16" s="1"/>
  <c r="L958" i="16"/>
  <c r="J1337" i="16"/>
  <c r="H1337" i="16"/>
  <c r="I1337" i="16"/>
  <c r="G1337" i="16"/>
  <c r="F1337" i="16" s="1"/>
  <c r="J77" i="16"/>
  <c r="H77" i="16"/>
  <c r="I77" i="16"/>
  <c r="G77" i="16"/>
  <c r="F77" i="16" s="1"/>
  <c r="L76" i="16"/>
  <c r="L1210" i="16"/>
  <c r="L706" i="16"/>
  <c r="L139" i="16"/>
  <c r="L832" i="16"/>
  <c r="L36" i="16"/>
  <c r="M36" i="16"/>
  <c r="L580" i="16"/>
  <c r="L1336" i="16"/>
  <c r="L643" i="16"/>
  <c r="G110" i="12"/>
  <c r="F110" i="12" s="1"/>
  <c r="J110" i="12"/>
  <c r="H110" i="12"/>
  <c r="G47" i="12"/>
  <c r="F47" i="12" s="1"/>
  <c r="J47" i="12"/>
  <c r="H47" i="12"/>
  <c r="M6" i="12"/>
  <c r="L6" i="12"/>
  <c r="K236" i="12"/>
  <c r="F236" i="12"/>
  <c r="D362" i="12"/>
  <c r="E300" i="12"/>
  <c r="E301" i="12" s="1"/>
  <c r="E302" i="12" s="1"/>
  <c r="E303" i="12" s="1"/>
  <c r="E304" i="12" s="1"/>
  <c r="E305" i="12" s="1"/>
  <c r="E306" i="12" s="1"/>
  <c r="E307" i="12" s="1"/>
  <c r="E308" i="12" s="1"/>
  <c r="E309" i="12" s="1"/>
  <c r="E310" i="12" s="1"/>
  <c r="E311" i="12" s="1"/>
  <c r="E312" i="12" s="1"/>
  <c r="E313" i="12" s="1"/>
  <c r="E314" i="12" s="1"/>
  <c r="E315" i="12" s="1"/>
  <c r="E316" i="12" s="1"/>
  <c r="E317" i="12" s="1"/>
  <c r="E318" i="12" s="1"/>
  <c r="E319" i="12" s="1"/>
  <c r="E320" i="12" s="1"/>
  <c r="E321" i="12" s="1"/>
  <c r="E322" i="12" s="1"/>
  <c r="E323" i="12" s="1"/>
  <c r="E324" i="12" s="1"/>
  <c r="E325" i="12" s="1"/>
  <c r="E326" i="12" s="1"/>
  <c r="E327" i="12" s="1"/>
  <c r="E328" i="12" s="1"/>
  <c r="E329" i="12" s="1"/>
  <c r="E330" i="12" s="1"/>
  <c r="E331" i="12" s="1"/>
  <c r="E332" i="12" s="1"/>
  <c r="E333" i="12" s="1"/>
  <c r="E334" i="12" s="1"/>
  <c r="E335" i="12" s="1"/>
  <c r="E336" i="12" s="1"/>
  <c r="E337" i="12" s="1"/>
  <c r="E338" i="12" s="1"/>
  <c r="E339" i="12" s="1"/>
  <c r="E340" i="12" s="1"/>
  <c r="E341" i="12" s="1"/>
  <c r="E342" i="12" s="1"/>
  <c r="E343" i="12" s="1"/>
  <c r="E344" i="12" s="1"/>
  <c r="E345" i="12" s="1"/>
  <c r="E346" i="12" s="1"/>
  <c r="E347" i="12" s="1"/>
  <c r="E348" i="12" s="1"/>
  <c r="E349" i="12" s="1"/>
  <c r="E350" i="12" s="1"/>
  <c r="E351" i="12" s="1"/>
  <c r="E352" i="12" s="1"/>
  <c r="E353" i="12" s="1"/>
  <c r="E354" i="12" s="1"/>
  <c r="E355" i="12" s="1"/>
  <c r="E356" i="12" s="1"/>
  <c r="E357" i="12" s="1"/>
  <c r="E358" i="12" s="1"/>
  <c r="E359" i="12" s="1"/>
  <c r="E360" i="12" s="1"/>
  <c r="E298" i="12"/>
  <c r="J173" i="12"/>
  <c r="H173" i="12"/>
  <c r="L172" i="12"/>
  <c r="G173" i="12"/>
  <c r="F173" i="12" s="1"/>
  <c r="J7" i="12"/>
  <c r="H7" i="12"/>
  <c r="G7" i="12"/>
  <c r="F7" i="12" s="1"/>
  <c r="I8" i="12" s="1"/>
  <c r="B35" i="10"/>
  <c r="B33" i="10"/>
  <c r="B34" i="10"/>
  <c r="G1276" i="18" l="1"/>
  <c r="F1276" i="18" s="1"/>
  <c r="H1276" i="18"/>
  <c r="J1276" i="18"/>
  <c r="G142" i="18"/>
  <c r="F142" i="18" s="1"/>
  <c r="J142" i="18"/>
  <c r="H142" i="18"/>
  <c r="G835" i="18"/>
  <c r="F835" i="18" s="1"/>
  <c r="J835" i="18"/>
  <c r="H835" i="18"/>
  <c r="G520" i="18"/>
  <c r="F520" i="18" s="1"/>
  <c r="H520" i="18"/>
  <c r="J520" i="18"/>
  <c r="G646" i="18"/>
  <c r="F646" i="18" s="1"/>
  <c r="J646" i="18"/>
  <c r="H646" i="18"/>
  <c r="G772" i="18"/>
  <c r="F772" i="18" s="1"/>
  <c r="H772" i="18"/>
  <c r="J772" i="18"/>
  <c r="J583" i="18"/>
  <c r="H583" i="18"/>
  <c r="G583" i="18"/>
  <c r="F583" i="18" s="1"/>
  <c r="G1087" i="18"/>
  <c r="J1087" i="18"/>
  <c r="F1087" i="18"/>
  <c r="H1087" i="18"/>
  <c r="G1213" i="18"/>
  <c r="F1213" i="18" s="1"/>
  <c r="J1213" i="18"/>
  <c r="H1213" i="18"/>
  <c r="J39" i="18"/>
  <c r="H39" i="18"/>
  <c r="I39" i="18"/>
  <c r="G39" i="18"/>
  <c r="F39" i="18" s="1"/>
  <c r="G394" i="18"/>
  <c r="F394" i="18" s="1"/>
  <c r="J394" i="18"/>
  <c r="H394" i="18"/>
  <c r="J331" i="18"/>
  <c r="H331" i="18"/>
  <c r="G331" i="18"/>
  <c r="F331" i="18" s="1"/>
  <c r="J79" i="18"/>
  <c r="H79" i="18"/>
  <c r="G79" i="18"/>
  <c r="F79" i="18" s="1"/>
  <c r="J709" i="18"/>
  <c r="H709" i="18"/>
  <c r="G709" i="18"/>
  <c r="F709" i="18" s="1"/>
  <c r="J1339" i="18"/>
  <c r="H1339" i="18"/>
  <c r="G1339" i="18"/>
  <c r="F1339" i="18" s="1"/>
  <c r="J1024" i="18"/>
  <c r="H1024" i="18"/>
  <c r="G1024" i="18"/>
  <c r="F1024" i="18" s="1"/>
  <c r="J898" i="18"/>
  <c r="H898" i="18"/>
  <c r="G898" i="18"/>
  <c r="F898" i="18" s="1"/>
  <c r="J457" i="18"/>
  <c r="H457" i="18"/>
  <c r="G457" i="18"/>
  <c r="F457" i="18" s="1"/>
  <c r="G961" i="18"/>
  <c r="F961" i="18" s="1"/>
  <c r="H961" i="18"/>
  <c r="J961" i="18"/>
  <c r="G268" i="18"/>
  <c r="F268" i="18" s="1"/>
  <c r="H268" i="18"/>
  <c r="J268" i="18"/>
  <c r="J1150" i="18"/>
  <c r="H1150" i="18"/>
  <c r="G1150" i="18"/>
  <c r="F1150" i="18" s="1"/>
  <c r="J205" i="18"/>
  <c r="H205" i="18"/>
  <c r="G205" i="18"/>
  <c r="F205" i="18" s="1"/>
  <c r="L38" i="18"/>
  <c r="M38" i="18"/>
  <c r="L1021" i="17"/>
  <c r="L706" i="17"/>
  <c r="L895" i="17"/>
  <c r="L1147" i="17"/>
  <c r="I518" i="17"/>
  <c r="G518" i="17"/>
  <c r="F518" i="17" s="1"/>
  <c r="J518" i="17"/>
  <c r="H518" i="17"/>
  <c r="I203" i="17"/>
  <c r="G203" i="17"/>
  <c r="F203" i="17" s="1"/>
  <c r="J203" i="17"/>
  <c r="H203" i="17"/>
  <c r="I37" i="17"/>
  <c r="G37" i="17"/>
  <c r="F37" i="17" s="1"/>
  <c r="J37" i="17"/>
  <c r="H37" i="17"/>
  <c r="I896" i="17"/>
  <c r="G896" i="17"/>
  <c r="F896" i="17" s="1"/>
  <c r="J896" i="17"/>
  <c r="H896" i="17"/>
  <c r="J1085" i="17"/>
  <c r="H1085" i="17"/>
  <c r="I1085" i="17"/>
  <c r="G1085" i="17"/>
  <c r="F1085" i="17" s="1"/>
  <c r="I77" i="17"/>
  <c r="G77" i="17"/>
  <c r="F77" i="17" s="1"/>
  <c r="J77" i="17"/>
  <c r="H77" i="17"/>
  <c r="J140" i="17"/>
  <c r="H140" i="17"/>
  <c r="I140" i="17"/>
  <c r="G140" i="17"/>
  <c r="F140" i="17" s="1"/>
  <c r="I1148" i="17"/>
  <c r="G1148" i="17"/>
  <c r="F1148" i="17" s="1"/>
  <c r="J1148" i="17"/>
  <c r="H1148" i="17"/>
  <c r="I392" i="17"/>
  <c r="G392" i="17"/>
  <c r="F392" i="17" s="1"/>
  <c r="J392" i="17"/>
  <c r="H392" i="17"/>
  <c r="J329" i="17"/>
  <c r="H329" i="17"/>
  <c r="I329" i="17"/>
  <c r="G329" i="17"/>
  <c r="F329" i="17" s="1"/>
  <c r="I1337" i="17"/>
  <c r="G1337" i="17"/>
  <c r="F1337" i="17" s="1"/>
  <c r="J1337" i="17"/>
  <c r="H1337" i="17"/>
  <c r="I1022" i="17"/>
  <c r="G1022" i="17"/>
  <c r="F1022" i="17" s="1"/>
  <c r="J1022" i="17"/>
  <c r="H1022" i="17"/>
  <c r="I707" i="17"/>
  <c r="G707" i="17"/>
  <c r="F707" i="17" s="1"/>
  <c r="J707" i="17"/>
  <c r="H707" i="17"/>
  <c r="I266" i="17"/>
  <c r="G266" i="17"/>
  <c r="F266" i="17" s="1"/>
  <c r="J266" i="17"/>
  <c r="H266" i="17"/>
  <c r="J581" i="17"/>
  <c r="H581" i="17"/>
  <c r="I581" i="17"/>
  <c r="G581" i="17"/>
  <c r="F581" i="17" s="1"/>
  <c r="J455" i="17"/>
  <c r="H455" i="17"/>
  <c r="I455" i="17"/>
  <c r="G455" i="17"/>
  <c r="F455" i="17" s="1"/>
  <c r="J833" i="17"/>
  <c r="H833" i="17"/>
  <c r="I833" i="17"/>
  <c r="G833" i="17"/>
  <c r="F833" i="17" s="1"/>
  <c r="L77" i="16"/>
  <c r="L1085" i="16"/>
  <c r="L517" i="17"/>
  <c r="L1336" i="17"/>
  <c r="L202" i="17"/>
  <c r="L265" i="17"/>
  <c r="L580" i="17"/>
  <c r="L1084" i="17"/>
  <c r="L76" i="17"/>
  <c r="L139" i="17"/>
  <c r="L454" i="17"/>
  <c r="L391" i="17"/>
  <c r="L328" i="17"/>
  <c r="L832" i="17"/>
  <c r="M36" i="17"/>
  <c r="L36" i="17"/>
  <c r="J1211" i="17"/>
  <c r="H1211" i="17"/>
  <c r="I1211" i="17"/>
  <c r="G1211" i="17"/>
  <c r="F1211" i="17" s="1"/>
  <c r="L1210" i="17"/>
  <c r="J959" i="17"/>
  <c r="H959" i="17"/>
  <c r="I959" i="17"/>
  <c r="G959" i="17"/>
  <c r="F959" i="17" s="1"/>
  <c r="L958" i="17"/>
  <c r="J1274" i="17"/>
  <c r="H1274" i="17"/>
  <c r="I1274" i="17"/>
  <c r="G1274" i="17"/>
  <c r="F1274" i="17" s="1"/>
  <c r="L1273" i="17"/>
  <c r="J644" i="17"/>
  <c r="H644" i="17"/>
  <c r="I644" i="17"/>
  <c r="G644" i="17"/>
  <c r="F644" i="17" s="1"/>
  <c r="L643" i="17"/>
  <c r="J770" i="17"/>
  <c r="H770" i="17"/>
  <c r="I770" i="17"/>
  <c r="G770" i="17"/>
  <c r="F770" i="17" s="1"/>
  <c r="L769" i="17"/>
  <c r="L770" i="16"/>
  <c r="I960" i="16"/>
  <c r="G960" i="16"/>
  <c r="F960" i="16" s="1"/>
  <c r="J960" i="16"/>
  <c r="H960" i="16"/>
  <c r="I267" i="16"/>
  <c r="G267" i="16"/>
  <c r="F267" i="16" s="1"/>
  <c r="J267" i="16"/>
  <c r="H267" i="16"/>
  <c r="I771" i="16"/>
  <c r="G771" i="16"/>
  <c r="F771" i="16" s="1"/>
  <c r="J771" i="16"/>
  <c r="H771" i="16"/>
  <c r="J519" i="16"/>
  <c r="H519" i="16"/>
  <c r="I519" i="16"/>
  <c r="G519" i="16"/>
  <c r="F519" i="16" s="1"/>
  <c r="J1149" i="16"/>
  <c r="H1149" i="16"/>
  <c r="I1149" i="16"/>
  <c r="G1149" i="16"/>
  <c r="F1149" i="16" s="1"/>
  <c r="I38" i="16"/>
  <c r="G38" i="16"/>
  <c r="F38" i="16" s="1"/>
  <c r="H38" i="16"/>
  <c r="J38" i="16"/>
  <c r="J708" i="16"/>
  <c r="H708" i="16"/>
  <c r="I708" i="16"/>
  <c r="G708" i="16"/>
  <c r="F708" i="16" s="1"/>
  <c r="I78" i="16"/>
  <c r="G78" i="16"/>
  <c r="F78" i="16" s="1"/>
  <c r="J78" i="16"/>
  <c r="H78" i="16"/>
  <c r="I1338" i="16"/>
  <c r="G1338" i="16"/>
  <c r="F1338" i="16" s="1"/>
  <c r="J1338" i="16"/>
  <c r="H1338" i="16"/>
  <c r="I456" i="16"/>
  <c r="G456" i="16"/>
  <c r="F456" i="16" s="1"/>
  <c r="J456" i="16"/>
  <c r="H456" i="16"/>
  <c r="I1086" i="16"/>
  <c r="G1086" i="16"/>
  <c r="F1086" i="16" s="1"/>
  <c r="J1086" i="16"/>
  <c r="H1086" i="16"/>
  <c r="I582" i="16"/>
  <c r="G582" i="16"/>
  <c r="F582" i="16" s="1"/>
  <c r="J582" i="16"/>
  <c r="H582" i="16"/>
  <c r="J330" i="16"/>
  <c r="H330" i="16"/>
  <c r="I330" i="16"/>
  <c r="G330" i="16"/>
  <c r="F330" i="16" s="1"/>
  <c r="J204" i="16"/>
  <c r="H204" i="16"/>
  <c r="I204" i="16"/>
  <c r="G204" i="16"/>
  <c r="F204" i="16" s="1"/>
  <c r="L140" i="16"/>
  <c r="L833" i="16"/>
  <c r="J1212" i="16"/>
  <c r="H1212" i="16"/>
  <c r="G1212" i="16"/>
  <c r="F1212" i="16" s="1"/>
  <c r="I1212" i="16"/>
  <c r="J1023" i="16"/>
  <c r="H1023" i="16"/>
  <c r="I1023" i="16"/>
  <c r="G1023" i="16"/>
  <c r="F1023" i="16" s="1"/>
  <c r="L1022" i="16"/>
  <c r="J897" i="16"/>
  <c r="H897" i="16"/>
  <c r="I897" i="16"/>
  <c r="G897" i="16"/>
  <c r="F897" i="16" s="1"/>
  <c r="L896" i="16"/>
  <c r="J645" i="16"/>
  <c r="H645" i="16"/>
  <c r="I645" i="16"/>
  <c r="G645" i="16"/>
  <c r="F645" i="16" s="1"/>
  <c r="L644" i="16"/>
  <c r="J393" i="16"/>
  <c r="H393" i="16"/>
  <c r="I393" i="16"/>
  <c r="G393" i="16"/>
  <c r="F393" i="16" s="1"/>
  <c r="L392" i="16"/>
  <c r="J1275" i="16"/>
  <c r="H1275" i="16"/>
  <c r="G1275" i="16"/>
  <c r="F1275" i="16" s="1"/>
  <c r="I1275" i="16"/>
  <c r="L1337" i="16"/>
  <c r="L959" i="16"/>
  <c r="L455" i="16"/>
  <c r="L266" i="16"/>
  <c r="I141" i="16"/>
  <c r="J141" i="16"/>
  <c r="H141" i="16"/>
  <c r="G141" i="16"/>
  <c r="F141" i="16" s="1"/>
  <c r="L581" i="16"/>
  <c r="L329" i="16"/>
  <c r="J834" i="16"/>
  <c r="H834" i="16"/>
  <c r="G834" i="16"/>
  <c r="F834" i="16" s="1"/>
  <c r="I834" i="16"/>
  <c r="L1211" i="16"/>
  <c r="L518" i="16"/>
  <c r="L203" i="16"/>
  <c r="L1148" i="16"/>
  <c r="M37" i="16"/>
  <c r="L37" i="16"/>
  <c r="L707" i="16"/>
  <c r="L1274" i="16"/>
  <c r="G174" i="12"/>
  <c r="F174" i="12" s="1"/>
  <c r="H174" i="12"/>
  <c r="J174" i="12"/>
  <c r="G8" i="12"/>
  <c r="F8" i="12" s="1"/>
  <c r="I9" i="12" s="1"/>
  <c r="J8" i="12"/>
  <c r="H8" i="12"/>
  <c r="J48" i="12"/>
  <c r="H48" i="12"/>
  <c r="G48" i="12"/>
  <c r="F48" i="12" s="1"/>
  <c r="G237" i="12"/>
  <c r="F237" i="12" s="1"/>
  <c r="J237" i="12"/>
  <c r="H237" i="12"/>
  <c r="L236" i="12"/>
  <c r="L7" i="12"/>
  <c r="M7" i="12"/>
  <c r="K300" i="12"/>
  <c r="F300" i="12"/>
  <c r="D426" i="12"/>
  <c r="E364" i="12"/>
  <c r="E365" i="12" s="1"/>
  <c r="E366" i="12" s="1"/>
  <c r="E367" i="12" s="1"/>
  <c r="E368" i="12" s="1"/>
  <c r="E369" i="12" s="1"/>
  <c r="E370" i="12" s="1"/>
  <c r="E371" i="12" s="1"/>
  <c r="E372" i="12" s="1"/>
  <c r="E373" i="12" s="1"/>
  <c r="E374" i="12" s="1"/>
  <c r="E375" i="12" s="1"/>
  <c r="E376" i="12" s="1"/>
  <c r="E377" i="12" s="1"/>
  <c r="E378" i="12" s="1"/>
  <c r="E379" i="12" s="1"/>
  <c r="E380" i="12" s="1"/>
  <c r="E381" i="12" s="1"/>
  <c r="E382" i="12" s="1"/>
  <c r="E383" i="12" s="1"/>
  <c r="E384" i="12" s="1"/>
  <c r="E385" i="12" s="1"/>
  <c r="E386" i="12" s="1"/>
  <c r="E387" i="12" s="1"/>
  <c r="E388" i="12" s="1"/>
  <c r="E389" i="12" s="1"/>
  <c r="E390" i="12" s="1"/>
  <c r="E391" i="12" s="1"/>
  <c r="E392" i="12" s="1"/>
  <c r="E393" i="12" s="1"/>
  <c r="E394" i="12" s="1"/>
  <c r="E395" i="12" s="1"/>
  <c r="E396" i="12" s="1"/>
  <c r="E397" i="12" s="1"/>
  <c r="E398" i="12" s="1"/>
  <c r="E399" i="12" s="1"/>
  <c r="E400" i="12" s="1"/>
  <c r="E401" i="12" s="1"/>
  <c r="E402" i="12" s="1"/>
  <c r="E403" i="12" s="1"/>
  <c r="E404" i="12" s="1"/>
  <c r="E405" i="12" s="1"/>
  <c r="E406" i="12" s="1"/>
  <c r="E407" i="12" s="1"/>
  <c r="E408" i="12" s="1"/>
  <c r="E409" i="12" s="1"/>
  <c r="E410" i="12" s="1"/>
  <c r="E411" i="12" s="1"/>
  <c r="E412" i="12" s="1"/>
  <c r="E413" i="12" s="1"/>
  <c r="E414" i="12" s="1"/>
  <c r="E415" i="12" s="1"/>
  <c r="E416" i="12" s="1"/>
  <c r="E417" i="12" s="1"/>
  <c r="E418" i="12" s="1"/>
  <c r="E419" i="12" s="1"/>
  <c r="E420" i="12" s="1"/>
  <c r="E421" i="12" s="1"/>
  <c r="E422" i="12" s="1"/>
  <c r="E423" i="12" s="1"/>
  <c r="E424" i="12" s="1"/>
  <c r="E362" i="12"/>
  <c r="J111" i="12"/>
  <c r="H111" i="12"/>
  <c r="G111" i="12"/>
  <c r="F111" i="12" s="1"/>
  <c r="G1151" i="18" l="1"/>
  <c r="F1151" i="18" s="1"/>
  <c r="J1151" i="18"/>
  <c r="H1151" i="18"/>
  <c r="G1025" i="18"/>
  <c r="F1025" i="18" s="1"/>
  <c r="J1025" i="18"/>
  <c r="H1025" i="18"/>
  <c r="G332" i="18"/>
  <c r="F332" i="18" s="1"/>
  <c r="J332" i="18"/>
  <c r="H332" i="18"/>
  <c r="I40" i="18"/>
  <c r="G40" i="18"/>
  <c r="G41" i="18" s="1"/>
  <c r="J40" i="18"/>
  <c r="J41" i="18" s="1"/>
  <c r="H40" i="18"/>
  <c r="H41" i="18" s="1"/>
  <c r="G584" i="18"/>
  <c r="F584" i="18" s="1"/>
  <c r="J584" i="18"/>
  <c r="H584" i="18"/>
  <c r="G458" i="18"/>
  <c r="F458" i="18" s="1"/>
  <c r="H458" i="18"/>
  <c r="J458" i="18"/>
  <c r="G206" i="18"/>
  <c r="F206" i="18" s="1"/>
  <c r="H206" i="18"/>
  <c r="J206" i="18"/>
  <c r="J269" i="18"/>
  <c r="H269" i="18"/>
  <c r="G269" i="18"/>
  <c r="F269" i="18" s="1"/>
  <c r="G899" i="18"/>
  <c r="F899" i="18" s="1"/>
  <c r="H899" i="18"/>
  <c r="J899" i="18"/>
  <c r="G1340" i="18"/>
  <c r="F1340" i="18" s="1"/>
  <c r="H1340" i="18"/>
  <c r="J1340" i="18"/>
  <c r="G710" i="18"/>
  <c r="F710" i="18" s="1"/>
  <c r="H710" i="18"/>
  <c r="J710" i="18"/>
  <c r="G80" i="18"/>
  <c r="F80" i="18" s="1"/>
  <c r="H80" i="18"/>
  <c r="J80" i="18"/>
  <c r="J395" i="18"/>
  <c r="H395" i="18"/>
  <c r="G395" i="18"/>
  <c r="F395" i="18" s="1"/>
  <c r="J1214" i="18"/>
  <c r="H1214" i="18"/>
  <c r="G1214" i="18"/>
  <c r="F1214" i="18" s="1"/>
  <c r="J647" i="18"/>
  <c r="H647" i="18"/>
  <c r="G647" i="18"/>
  <c r="F647" i="18" s="1"/>
  <c r="J836" i="18"/>
  <c r="H836" i="18"/>
  <c r="G836" i="18"/>
  <c r="F836" i="18" s="1"/>
  <c r="J143" i="18"/>
  <c r="H143" i="18"/>
  <c r="G143" i="18"/>
  <c r="F143" i="18" s="1"/>
  <c r="J1277" i="18"/>
  <c r="H1277" i="18"/>
  <c r="G1277" i="18"/>
  <c r="F1277" i="18" s="1"/>
  <c r="J962" i="18"/>
  <c r="H962" i="18"/>
  <c r="G962" i="18"/>
  <c r="F962" i="18" s="1"/>
  <c r="M39" i="18"/>
  <c r="L39" i="18"/>
  <c r="J1088" i="18"/>
  <c r="H1088" i="18"/>
  <c r="G1088" i="18"/>
  <c r="F1088" i="18" s="1"/>
  <c r="J773" i="18"/>
  <c r="H773" i="18"/>
  <c r="G773" i="18"/>
  <c r="F773" i="18" s="1"/>
  <c r="J521" i="18"/>
  <c r="H521" i="18"/>
  <c r="G521" i="18"/>
  <c r="F521" i="18" s="1"/>
  <c r="L329" i="17"/>
  <c r="L519" i="16"/>
  <c r="L770" i="17"/>
  <c r="L1274" i="17"/>
  <c r="L1211" i="17"/>
  <c r="L455" i="17"/>
  <c r="L644" i="17"/>
  <c r="L959" i="17"/>
  <c r="I645" i="17"/>
  <c r="G645" i="17"/>
  <c r="F645" i="17" s="1"/>
  <c r="J645" i="17"/>
  <c r="H645" i="17"/>
  <c r="I960" i="17"/>
  <c r="G960" i="17"/>
  <c r="F960" i="17" s="1"/>
  <c r="J960" i="17"/>
  <c r="H960" i="17"/>
  <c r="J1023" i="17"/>
  <c r="H1023" i="17"/>
  <c r="I1023" i="17"/>
  <c r="G1023" i="17"/>
  <c r="F1023" i="17" s="1"/>
  <c r="J1149" i="17"/>
  <c r="H1149" i="17"/>
  <c r="I1149" i="17"/>
  <c r="G1149" i="17"/>
  <c r="F1149" i="17" s="1"/>
  <c r="I141" i="17"/>
  <c r="G141" i="17"/>
  <c r="F141" i="17" s="1"/>
  <c r="J141" i="17"/>
  <c r="H141" i="17"/>
  <c r="J78" i="17"/>
  <c r="H78" i="17"/>
  <c r="I78" i="17"/>
  <c r="G78" i="17"/>
  <c r="F78" i="17" s="1"/>
  <c r="I1086" i="17"/>
  <c r="G1086" i="17"/>
  <c r="F1086" i="17" s="1"/>
  <c r="J1086" i="17"/>
  <c r="H1086" i="17"/>
  <c r="J897" i="17"/>
  <c r="H897" i="17"/>
  <c r="I897" i="17"/>
  <c r="G897" i="17"/>
  <c r="F897" i="17" s="1"/>
  <c r="I771" i="17"/>
  <c r="G771" i="17"/>
  <c r="F771" i="17" s="1"/>
  <c r="J771" i="17"/>
  <c r="H771" i="17"/>
  <c r="I1275" i="17"/>
  <c r="G1275" i="17"/>
  <c r="F1275" i="17" s="1"/>
  <c r="J1275" i="17"/>
  <c r="H1275" i="17"/>
  <c r="I1212" i="17"/>
  <c r="G1212" i="17"/>
  <c r="F1212" i="17" s="1"/>
  <c r="J1212" i="17"/>
  <c r="H1212" i="17"/>
  <c r="I834" i="17"/>
  <c r="G834" i="17"/>
  <c r="F834" i="17" s="1"/>
  <c r="J834" i="17"/>
  <c r="H834" i="17"/>
  <c r="I456" i="17"/>
  <c r="G456" i="17"/>
  <c r="F456" i="17" s="1"/>
  <c r="J456" i="17"/>
  <c r="H456" i="17"/>
  <c r="I582" i="17"/>
  <c r="G582" i="17"/>
  <c r="F582" i="17" s="1"/>
  <c r="J582" i="17"/>
  <c r="H582" i="17"/>
  <c r="J267" i="17"/>
  <c r="H267" i="17"/>
  <c r="I267" i="17"/>
  <c r="G267" i="17"/>
  <c r="F267" i="17" s="1"/>
  <c r="I330" i="17"/>
  <c r="G330" i="17"/>
  <c r="F330" i="17" s="1"/>
  <c r="J330" i="17"/>
  <c r="H330" i="17"/>
  <c r="J204" i="17"/>
  <c r="H204" i="17"/>
  <c r="I204" i="17"/>
  <c r="G204" i="17"/>
  <c r="F204" i="17" s="1"/>
  <c r="L645" i="16"/>
  <c r="L1023" i="16"/>
  <c r="L833" i="17"/>
  <c r="L581" i="17"/>
  <c r="L266" i="17"/>
  <c r="L1022" i="17"/>
  <c r="L1148" i="17"/>
  <c r="L140" i="17"/>
  <c r="L77" i="17"/>
  <c r="L1085" i="17"/>
  <c r="L896" i="17"/>
  <c r="L203" i="17"/>
  <c r="J708" i="17"/>
  <c r="H708" i="17"/>
  <c r="I708" i="17"/>
  <c r="G708" i="17"/>
  <c r="F708" i="17" s="1"/>
  <c r="L707" i="17"/>
  <c r="J1338" i="17"/>
  <c r="H1338" i="17"/>
  <c r="I1338" i="17"/>
  <c r="G1338" i="17"/>
  <c r="F1338" i="17" s="1"/>
  <c r="L1337" i="17"/>
  <c r="J393" i="17"/>
  <c r="H393" i="17"/>
  <c r="I393" i="17"/>
  <c r="G393" i="17"/>
  <c r="F393" i="17" s="1"/>
  <c r="L392" i="17"/>
  <c r="J38" i="17"/>
  <c r="H38" i="17"/>
  <c r="I38" i="17"/>
  <c r="G38" i="17"/>
  <c r="F38" i="17" s="1"/>
  <c r="L37" i="17"/>
  <c r="M37" i="17"/>
  <c r="J519" i="17"/>
  <c r="H519" i="17"/>
  <c r="I519" i="17"/>
  <c r="G519" i="17"/>
  <c r="F519" i="17" s="1"/>
  <c r="L518" i="17"/>
  <c r="L393" i="16"/>
  <c r="L897" i="16"/>
  <c r="L1212" i="16"/>
  <c r="L204" i="16"/>
  <c r="H142" i="16"/>
  <c r="I142" i="16"/>
  <c r="G142" i="16"/>
  <c r="F142" i="16" s="1"/>
  <c r="J142" i="16"/>
  <c r="I646" i="16"/>
  <c r="G646" i="16"/>
  <c r="F646" i="16" s="1"/>
  <c r="J646" i="16"/>
  <c r="H646" i="16"/>
  <c r="I1024" i="16"/>
  <c r="G1024" i="16"/>
  <c r="F1024" i="16" s="1"/>
  <c r="J1024" i="16"/>
  <c r="H1024" i="16"/>
  <c r="J457" i="16"/>
  <c r="H457" i="16"/>
  <c r="I457" i="16"/>
  <c r="G457" i="16"/>
  <c r="F457" i="16" s="1"/>
  <c r="I709" i="16"/>
  <c r="G709" i="16"/>
  <c r="F709" i="16" s="1"/>
  <c r="J709" i="16"/>
  <c r="H709" i="16"/>
  <c r="J39" i="16"/>
  <c r="H39" i="16"/>
  <c r="I39" i="16"/>
  <c r="G39" i="16"/>
  <c r="F39" i="16" s="1"/>
  <c r="I1150" i="16"/>
  <c r="G1150" i="16"/>
  <c r="F1150" i="16" s="1"/>
  <c r="J1150" i="16"/>
  <c r="H1150" i="16"/>
  <c r="I520" i="16"/>
  <c r="G520" i="16"/>
  <c r="F520" i="16" s="1"/>
  <c r="J520" i="16"/>
  <c r="H520" i="16"/>
  <c r="I835" i="16"/>
  <c r="G835" i="16"/>
  <c r="F835" i="16" s="1"/>
  <c r="H835" i="16"/>
  <c r="J835" i="16"/>
  <c r="I1276" i="16"/>
  <c r="G1276" i="16"/>
  <c r="F1276" i="16" s="1"/>
  <c r="H1276" i="16"/>
  <c r="J1276" i="16"/>
  <c r="I394" i="16"/>
  <c r="G394" i="16"/>
  <c r="F394" i="16" s="1"/>
  <c r="J394" i="16"/>
  <c r="H394" i="16"/>
  <c r="I898" i="16"/>
  <c r="G898" i="16"/>
  <c r="F898" i="16" s="1"/>
  <c r="J898" i="16"/>
  <c r="H898" i="16"/>
  <c r="I205" i="16"/>
  <c r="G205" i="16"/>
  <c r="F205" i="16" s="1"/>
  <c r="J205" i="16"/>
  <c r="H205" i="16"/>
  <c r="I331" i="16"/>
  <c r="G331" i="16"/>
  <c r="F331" i="16" s="1"/>
  <c r="J331" i="16"/>
  <c r="H331" i="16"/>
  <c r="J583" i="16"/>
  <c r="H583" i="16"/>
  <c r="I583" i="16"/>
  <c r="G583" i="16"/>
  <c r="F583" i="16" s="1"/>
  <c r="J268" i="16"/>
  <c r="H268" i="16"/>
  <c r="I268" i="16"/>
  <c r="G268" i="16"/>
  <c r="F268" i="16" s="1"/>
  <c r="L834" i="16"/>
  <c r="L1275" i="16"/>
  <c r="L330" i="16"/>
  <c r="L582" i="16"/>
  <c r="L456" i="16"/>
  <c r="J1339" i="16"/>
  <c r="H1339" i="16"/>
  <c r="G1339" i="16"/>
  <c r="F1339" i="16" s="1"/>
  <c r="I1339" i="16"/>
  <c r="L78" i="16"/>
  <c r="L708" i="16"/>
  <c r="L38" i="16"/>
  <c r="M38" i="16"/>
  <c r="L1149" i="16"/>
  <c r="J772" i="16"/>
  <c r="H772" i="16"/>
  <c r="G772" i="16"/>
  <c r="F772" i="16" s="1"/>
  <c r="I772" i="16"/>
  <c r="L267" i="16"/>
  <c r="L141" i="16"/>
  <c r="I1213" i="16"/>
  <c r="G1213" i="16"/>
  <c r="F1213" i="16" s="1"/>
  <c r="H1213" i="16"/>
  <c r="J1213" i="16"/>
  <c r="J1087" i="16"/>
  <c r="H1087" i="16"/>
  <c r="I1087" i="16"/>
  <c r="G1087" i="16"/>
  <c r="F1087" i="16" s="1"/>
  <c r="L1086" i="16"/>
  <c r="L1338" i="16"/>
  <c r="J79" i="16"/>
  <c r="H79" i="16"/>
  <c r="G79" i="16"/>
  <c r="F79" i="16" s="1"/>
  <c r="I79" i="16"/>
  <c r="L771" i="16"/>
  <c r="J961" i="16"/>
  <c r="H961" i="16"/>
  <c r="I961" i="16"/>
  <c r="G961" i="16"/>
  <c r="F961" i="16" s="1"/>
  <c r="L960" i="16"/>
  <c r="J9" i="12"/>
  <c r="H9" i="12"/>
  <c r="G9" i="12"/>
  <c r="F9" i="12" s="1"/>
  <c r="I10" i="12" s="1"/>
  <c r="J238" i="12"/>
  <c r="H238" i="12"/>
  <c r="G238" i="12"/>
  <c r="F238" i="12" s="1"/>
  <c r="J175" i="12"/>
  <c r="H175" i="12"/>
  <c r="G175" i="12"/>
  <c r="F175" i="12" s="1"/>
  <c r="G112" i="12"/>
  <c r="F112" i="12" s="1"/>
  <c r="H112" i="12"/>
  <c r="J112" i="12"/>
  <c r="G301" i="12"/>
  <c r="F301" i="12" s="1"/>
  <c r="J301" i="12"/>
  <c r="H301" i="12"/>
  <c r="L300" i="12"/>
  <c r="J49" i="12"/>
  <c r="H49" i="12"/>
  <c r="G49" i="12"/>
  <c r="F49" i="12" s="1"/>
  <c r="M8" i="12"/>
  <c r="L8" i="12"/>
  <c r="K364" i="12"/>
  <c r="F364" i="12"/>
  <c r="D490" i="12"/>
  <c r="E428" i="12"/>
  <c r="E429" i="12" s="1"/>
  <c r="E430" i="12" s="1"/>
  <c r="E431" i="12" s="1"/>
  <c r="E432" i="12" s="1"/>
  <c r="E433" i="12" s="1"/>
  <c r="E434" i="12" s="1"/>
  <c r="E435" i="12" s="1"/>
  <c r="E436" i="12" s="1"/>
  <c r="E437" i="12" s="1"/>
  <c r="E438" i="12" s="1"/>
  <c r="E439" i="12" s="1"/>
  <c r="E440" i="12" s="1"/>
  <c r="E441" i="12" s="1"/>
  <c r="E442" i="12" s="1"/>
  <c r="E443" i="12" s="1"/>
  <c r="E444" i="12" s="1"/>
  <c r="E445" i="12" s="1"/>
  <c r="E446" i="12" s="1"/>
  <c r="E447" i="12" s="1"/>
  <c r="E448" i="12" s="1"/>
  <c r="E449" i="12" s="1"/>
  <c r="E450" i="12" s="1"/>
  <c r="E451" i="12" s="1"/>
  <c r="E452" i="12" s="1"/>
  <c r="E453" i="12" s="1"/>
  <c r="E454" i="12" s="1"/>
  <c r="E455" i="12" s="1"/>
  <c r="E456" i="12" s="1"/>
  <c r="E457" i="12" s="1"/>
  <c r="E458" i="12" s="1"/>
  <c r="E459" i="12" s="1"/>
  <c r="E460" i="12" s="1"/>
  <c r="E461" i="12" s="1"/>
  <c r="E462" i="12" s="1"/>
  <c r="E463" i="12" s="1"/>
  <c r="E464" i="12" s="1"/>
  <c r="E465" i="12" s="1"/>
  <c r="E466" i="12" s="1"/>
  <c r="E467" i="12" s="1"/>
  <c r="E468" i="12" s="1"/>
  <c r="E469" i="12" s="1"/>
  <c r="E470" i="12" s="1"/>
  <c r="E471" i="12" s="1"/>
  <c r="E472" i="12" s="1"/>
  <c r="E473" i="12" s="1"/>
  <c r="E474" i="12" s="1"/>
  <c r="E475" i="12" s="1"/>
  <c r="E476" i="12" s="1"/>
  <c r="E477" i="12" s="1"/>
  <c r="E478" i="12" s="1"/>
  <c r="E479" i="12" s="1"/>
  <c r="E480" i="12" s="1"/>
  <c r="E481" i="12" s="1"/>
  <c r="E482" i="12" s="1"/>
  <c r="E483" i="12" s="1"/>
  <c r="E484" i="12" s="1"/>
  <c r="E485" i="12" s="1"/>
  <c r="E486" i="12" s="1"/>
  <c r="E487" i="12" s="1"/>
  <c r="E488" i="12" s="1"/>
  <c r="E426" i="12"/>
  <c r="D43" i="4"/>
  <c r="E45" i="4" s="1"/>
  <c r="G522" i="18" l="1"/>
  <c r="F522" i="18" s="1"/>
  <c r="J522" i="18"/>
  <c r="H522" i="18"/>
  <c r="G963" i="18"/>
  <c r="F963" i="18" s="1"/>
  <c r="J963" i="18"/>
  <c r="H963" i="18"/>
  <c r="G1278" i="18"/>
  <c r="F1278" i="18" s="1"/>
  <c r="J1278" i="18"/>
  <c r="H1278" i="18"/>
  <c r="G837" i="18"/>
  <c r="F837" i="18" s="1"/>
  <c r="H837" i="18"/>
  <c r="J837" i="18"/>
  <c r="G396" i="18"/>
  <c r="F396" i="18" s="1"/>
  <c r="H396" i="18"/>
  <c r="J396" i="18"/>
  <c r="J900" i="18"/>
  <c r="H900" i="18"/>
  <c r="G900" i="18"/>
  <c r="F900" i="18" s="1"/>
  <c r="J459" i="18"/>
  <c r="H459" i="18"/>
  <c r="G459" i="18"/>
  <c r="F459" i="18" s="1"/>
  <c r="G774" i="18"/>
  <c r="F774" i="18" s="1"/>
  <c r="J774" i="18"/>
  <c r="H774" i="18"/>
  <c r="G144" i="18"/>
  <c r="F144" i="18" s="1"/>
  <c r="J144" i="18"/>
  <c r="H144" i="18"/>
  <c r="G648" i="18"/>
  <c r="F648" i="18" s="1"/>
  <c r="H648" i="18"/>
  <c r="J648" i="18"/>
  <c r="G270" i="18"/>
  <c r="F270" i="18" s="1"/>
  <c r="J270" i="18"/>
  <c r="H270" i="18"/>
  <c r="J1341" i="18"/>
  <c r="H1341" i="18"/>
  <c r="G1341" i="18"/>
  <c r="F1341" i="18" s="1"/>
  <c r="J585" i="18"/>
  <c r="H585" i="18"/>
  <c r="G585" i="18"/>
  <c r="F585" i="18" s="1"/>
  <c r="F40" i="18"/>
  <c r="L40" i="18"/>
  <c r="M40" i="18"/>
  <c r="I41" i="18"/>
  <c r="J333" i="18"/>
  <c r="H333" i="18"/>
  <c r="G333" i="18"/>
  <c r="F333" i="18" s="1"/>
  <c r="J1152" i="18"/>
  <c r="H1152" i="18"/>
  <c r="G1152" i="18"/>
  <c r="F1152" i="18" s="1"/>
  <c r="G1089" i="18"/>
  <c r="F1089" i="18" s="1"/>
  <c r="H1089" i="18"/>
  <c r="J1089" i="18"/>
  <c r="G1215" i="18"/>
  <c r="F1215" i="18" s="1"/>
  <c r="H1215" i="18"/>
  <c r="J1215" i="18"/>
  <c r="J81" i="18"/>
  <c r="H81" i="18"/>
  <c r="G81" i="18"/>
  <c r="F81" i="18" s="1"/>
  <c r="J711" i="18"/>
  <c r="H711" i="18"/>
  <c r="G711" i="18"/>
  <c r="F711" i="18" s="1"/>
  <c r="J207" i="18"/>
  <c r="H207" i="18"/>
  <c r="G207" i="18"/>
  <c r="F207" i="18" s="1"/>
  <c r="J1026" i="18"/>
  <c r="H1026" i="18"/>
  <c r="G1026" i="18"/>
  <c r="F1026" i="18" s="1"/>
  <c r="L393" i="17"/>
  <c r="L708" i="17"/>
  <c r="L78" i="17"/>
  <c r="L268" i="16"/>
  <c r="L1338" i="17"/>
  <c r="L897" i="17"/>
  <c r="L1149" i="17"/>
  <c r="I394" i="17"/>
  <c r="G394" i="17"/>
  <c r="F394" i="17" s="1"/>
  <c r="J394" i="17"/>
  <c r="H394" i="17"/>
  <c r="I709" i="17"/>
  <c r="G709" i="17"/>
  <c r="F709" i="17" s="1"/>
  <c r="J709" i="17"/>
  <c r="H709" i="17"/>
  <c r="I205" i="17"/>
  <c r="G205" i="17"/>
  <c r="F205" i="17" s="1"/>
  <c r="J205" i="17"/>
  <c r="H205" i="17"/>
  <c r="J331" i="17"/>
  <c r="H331" i="17"/>
  <c r="I331" i="17"/>
  <c r="G331" i="17"/>
  <c r="F331" i="17" s="1"/>
  <c r="I268" i="17"/>
  <c r="G268" i="17"/>
  <c r="F268" i="17" s="1"/>
  <c r="J268" i="17"/>
  <c r="H268" i="17"/>
  <c r="J583" i="17"/>
  <c r="H583" i="17"/>
  <c r="I583" i="17"/>
  <c r="G583" i="17"/>
  <c r="F583" i="17" s="1"/>
  <c r="J1276" i="17"/>
  <c r="H1276" i="17"/>
  <c r="I1276" i="17"/>
  <c r="G1276" i="17"/>
  <c r="F1276" i="17" s="1"/>
  <c r="I79" i="17"/>
  <c r="G79" i="17"/>
  <c r="F79" i="17" s="1"/>
  <c r="J79" i="17"/>
  <c r="H79" i="17"/>
  <c r="I520" i="17"/>
  <c r="G520" i="17"/>
  <c r="F520" i="17" s="1"/>
  <c r="J520" i="17"/>
  <c r="H520" i="17"/>
  <c r="I39" i="17"/>
  <c r="G39" i="17"/>
  <c r="F39" i="17" s="1"/>
  <c r="J39" i="17"/>
  <c r="H39" i="17"/>
  <c r="I1339" i="17"/>
  <c r="G1339" i="17"/>
  <c r="F1339" i="17" s="1"/>
  <c r="J1339" i="17"/>
  <c r="H1339" i="17"/>
  <c r="J835" i="17"/>
  <c r="H835" i="17"/>
  <c r="I835" i="17"/>
  <c r="G835" i="17"/>
  <c r="F835" i="17" s="1"/>
  <c r="I898" i="17"/>
  <c r="G898" i="17"/>
  <c r="F898" i="17" s="1"/>
  <c r="J898" i="17"/>
  <c r="H898" i="17"/>
  <c r="I1150" i="17"/>
  <c r="G1150" i="17"/>
  <c r="F1150" i="17" s="1"/>
  <c r="J1150" i="17"/>
  <c r="H1150" i="17"/>
  <c r="I1024" i="17"/>
  <c r="G1024" i="17"/>
  <c r="F1024" i="17" s="1"/>
  <c r="J1024" i="17"/>
  <c r="H1024" i="17"/>
  <c r="J961" i="17"/>
  <c r="H961" i="17"/>
  <c r="I961" i="17"/>
  <c r="G961" i="17"/>
  <c r="F961" i="17" s="1"/>
  <c r="L519" i="17"/>
  <c r="L204" i="17"/>
  <c r="L330" i="17"/>
  <c r="L267" i="17"/>
  <c r="L582" i="17"/>
  <c r="L834" i="17"/>
  <c r="L1275" i="17"/>
  <c r="L1023" i="17"/>
  <c r="L960" i="17"/>
  <c r="M38" i="17"/>
  <c r="L38" i="17"/>
  <c r="J457" i="17"/>
  <c r="H457" i="17"/>
  <c r="I457" i="17"/>
  <c r="G457" i="17"/>
  <c r="F457" i="17" s="1"/>
  <c r="L456" i="17"/>
  <c r="J1213" i="17"/>
  <c r="H1213" i="17"/>
  <c r="I1213" i="17"/>
  <c r="G1213" i="17"/>
  <c r="F1213" i="17" s="1"/>
  <c r="L1212" i="17"/>
  <c r="J772" i="17"/>
  <c r="H772" i="17"/>
  <c r="I772" i="17"/>
  <c r="G772" i="17"/>
  <c r="F772" i="17" s="1"/>
  <c r="L771" i="17"/>
  <c r="J1087" i="17"/>
  <c r="H1087" i="17"/>
  <c r="I1087" i="17"/>
  <c r="G1087" i="17"/>
  <c r="F1087" i="17" s="1"/>
  <c r="L1086" i="17"/>
  <c r="J142" i="17"/>
  <c r="H142" i="17"/>
  <c r="I142" i="17"/>
  <c r="G142" i="17"/>
  <c r="F142" i="17" s="1"/>
  <c r="L141" i="17"/>
  <c r="J646" i="17"/>
  <c r="H646" i="17"/>
  <c r="I646" i="17"/>
  <c r="G646" i="17"/>
  <c r="F646" i="17" s="1"/>
  <c r="L645" i="17"/>
  <c r="L79" i="16"/>
  <c r="L1087" i="16"/>
  <c r="I962" i="16"/>
  <c r="G962" i="16"/>
  <c r="F962" i="16" s="1"/>
  <c r="J962" i="16"/>
  <c r="H962" i="16"/>
  <c r="I1088" i="16"/>
  <c r="G1088" i="16"/>
  <c r="F1088" i="16" s="1"/>
  <c r="J1088" i="16"/>
  <c r="H1088" i="16"/>
  <c r="I773" i="16"/>
  <c r="G773" i="16"/>
  <c r="F773" i="16" s="1"/>
  <c r="H773" i="16"/>
  <c r="J773" i="16"/>
  <c r="J899" i="16"/>
  <c r="H899" i="16"/>
  <c r="I899" i="16"/>
  <c r="G899" i="16"/>
  <c r="F899" i="16" s="1"/>
  <c r="I40" i="16"/>
  <c r="G40" i="16"/>
  <c r="G41" i="16" s="1"/>
  <c r="H40" i="16"/>
  <c r="H41" i="16" s="1"/>
  <c r="J40" i="16"/>
  <c r="J41" i="16" s="1"/>
  <c r="I1340" i="16"/>
  <c r="G1340" i="16"/>
  <c r="F1340" i="16" s="1"/>
  <c r="H1340" i="16"/>
  <c r="J1340" i="16"/>
  <c r="I269" i="16"/>
  <c r="G269" i="16"/>
  <c r="F269" i="16" s="1"/>
  <c r="J269" i="16"/>
  <c r="H269" i="16"/>
  <c r="I584" i="16"/>
  <c r="G584" i="16"/>
  <c r="F584" i="16" s="1"/>
  <c r="J584" i="16"/>
  <c r="H584" i="16"/>
  <c r="J332" i="16"/>
  <c r="H332" i="16"/>
  <c r="I332" i="16"/>
  <c r="G332" i="16"/>
  <c r="F332" i="16" s="1"/>
  <c r="J521" i="16"/>
  <c r="H521" i="16"/>
  <c r="I521" i="16"/>
  <c r="G521" i="16"/>
  <c r="F521" i="16" s="1"/>
  <c r="I458" i="16"/>
  <c r="G458" i="16"/>
  <c r="F458" i="16" s="1"/>
  <c r="J458" i="16"/>
  <c r="H458" i="16"/>
  <c r="I80" i="16"/>
  <c r="G80" i="16"/>
  <c r="F80" i="16" s="1"/>
  <c r="H80" i="16"/>
  <c r="J80" i="16"/>
  <c r="J1214" i="16"/>
  <c r="H1214" i="16"/>
  <c r="I1214" i="16"/>
  <c r="G1214" i="16"/>
  <c r="F1214" i="16" s="1"/>
  <c r="L1213" i="16"/>
  <c r="L961" i="16"/>
  <c r="L772" i="16"/>
  <c r="L1339" i="16"/>
  <c r="L583" i="16"/>
  <c r="L331" i="16"/>
  <c r="L898" i="16"/>
  <c r="L1276" i="16"/>
  <c r="L520" i="16"/>
  <c r="J710" i="16"/>
  <c r="H710" i="16"/>
  <c r="G710" i="16"/>
  <c r="F710" i="16" s="1"/>
  <c r="I710" i="16"/>
  <c r="J647" i="16"/>
  <c r="H647" i="16"/>
  <c r="I647" i="16"/>
  <c r="G647" i="16"/>
  <c r="F647" i="16" s="1"/>
  <c r="L646" i="16"/>
  <c r="L142" i="16"/>
  <c r="J206" i="16"/>
  <c r="H206" i="16"/>
  <c r="I206" i="16"/>
  <c r="G206" i="16"/>
  <c r="F206" i="16" s="1"/>
  <c r="L205" i="16"/>
  <c r="J395" i="16"/>
  <c r="H395" i="16"/>
  <c r="I395" i="16"/>
  <c r="G395" i="16"/>
  <c r="F395" i="16" s="1"/>
  <c r="L394" i="16"/>
  <c r="J1277" i="16"/>
  <c r="H1277" i="16"/>
  <c r="I1277" i="16"/>
  <c r="G1277" i="16"/>
  <c r="F1277" i="16" s="1"/>
  <c r="J836" i="16"/>
  <c r="H836" i="16"/>
  <c r="I836" i="16"/>
  <c r="G836" i="16"/>
  <c r="F836" i="16" s="1"/>
  <c r="L835" i="16"/>
  <c r="J1151" i="16"/>
  <c r="H1151" i="16"/>
  <c r="I1151" i="16"/>
  <c r="G1151" i="16"/>
  <c r="F1151" i="16" s="1"/>
  <c r="L1150" i="16"/>
  <c r="M39" i="16"/>
  <c r="L39" i="16"/>
  <c r="L709" i="16"/>
  <c r="L457" i="16"/>
  <c r="J1025" i="16"/>
  <c r="H1025" i="16"/>
  <c r="I1025" i="16"/>
  <c r="G1025" i="16"/>
  <c r="F1025" i="16" s="1"/>
  <c r="L1024" i="16"/>
  <c r="G143" i="16"/>
  <c r="F143" i="16" s="1"/>
  <c r="J143" i="16"/>
  <c r="H143" i="16"/>
  <c r="I143" i="16"/>
  <c r="G176" i="12"/>
  <c r="F176" i="12" s="1"/>
  <c r="J176" i="12"/>
  <c r="H176" i="12"/>
  <c r="G10" i="12"/>
  <c r="F10" i="12" s="1"/>
  <c r="I11" i="12" s="1"/>
  <c r="J10" i="12"/>
  <c r="H10" i="12"/>
  <c r="G239" i="12"/>
  <c r="F239" i="12" s="1"/>
  <c r="J239" i="12"/>
  <c r="H239" i="12"/>
  <c r="M9" i="12"/>
  <c r="L9" i="12"/>
  <c r="K428" i="12"/>
  <c r="F428" i="12"/>
  <c r="E490" i="12"/>
  <c r="D554" i="12"/>
  <c r="E492" i="12"/>
  <c r="E493" i="12" s="1"/>
  <c r="E494" i="12" s="1"/>
  <c r="E495" i="12" s="1"/>
  <c r="E496" i="12" s="1"/>
  <c r="E497" i="12" s="1"/>
  <c r="E498" i="12" s="1"/>
  <c r="E499" i="12" s="1"/>
  <c r="E500" i="12" s="1"/>
  <c r="E501" i="12" s="1"/>
  <c r="E502" i="12" s="1"/>
  <c r="E503" i="12" s="1"/>
  <c r="E504" i="12" s="1"/>
  <c r="E505" i="12" s="1"/>
  <c r="E506" i="12" s="1"/>
  <c r="E507" i="12" s="1"/>
  <c r="E508" i="12" s="1"/>
  <c r="E509" i="12" s="1"/>
  <c r="E510" i="12" s="1"/>
  <c r="E511" i="12" s="1"/>
  <c r="E512" i="12" s="1"/>
  <c r="E513" i="12" s="1"/>
  <c r="E514" i="12" s="1"/>
  <c r="E515" i="12" s="1"/>
  <c r="E516" i="12" s="1"/>
  <c r="E517" i="12" s="1"/>
  <c r="E518" i="12" s="1"/>
  <c r="E519" i="12" s="1"/>
  <c r="E520" i="12" s="1"/>
  <c r="E521" i="12" s="1"/>
  <c r="E522" i="12" s="1"/>
  <c r="E523" i="12" s="1"/>
  <c r="E524" i="12" s="1"/>
  <c r="E525" i="12" s="1"/>
  <c r="E526" i="12" s="1"/>
  <c r="E527" i="12" s="1"/>
  <c r="E528" i="12" s="1"/>
  <c r="E529" i="12" s="1"/>
  <c r="E530" i="12" s="1"/>
  <c r="E531" i="12" s="1"/>
  <c r="E532" i="12" s="1"/>
  <c r="E533" i="12" s="1"/>
  <c r="E534" i="12" s="1"/>
  <c r="E535" i="12" s="1"/>
  <c r="E536" i="12" s="1"/>
  <c r="E537" i="12" s="1"/>
  <c r="E538" i="12" s="1"/>
  <c r="E539" i="12" s="1"/>
  <c r="E540" i="12" s="1"/>
  <c r="E541" i="12" s="1"/>
  <c r="E542" i="12" s="1"/>
  <c r="E543" i="12" s="1"/>
  <c r="E544" i="12" s="1"/>
  <c r="E545" i="12" s="1"/>
  <c r="E546" i="12" s="1"/>
  <c r="E547" i="12" s="1"/>
  <c r="E548" i="12" s="1"/>
  <c r="E549" i="12" s="1"/>
  <c r="E550" i="12" s="1"/>
  <c r="E551" i="12" s="1"/>
  <c r="E552" i="12" s="1"/>
  <c r="G50" i="12"/>
  <c r="F50" i="12" s="1"/>
  <c r="H50" i="12"/>
  <c r="J50" i="12"/>
  <c r="J302" i="12"/>
  <c r="H302" i="12"/>
  <c r="G302" i="12"/>
  <c r="F302" i="12" s="1"/>
  <c r="J113" i="12"/>
  <c r="H113" i="12"/>
  <c r="G113" i="12"/>
  <c r="F113" i="12" s="1"/>
  <c r="G365" i="12"/>
  <c r="F365" i="12" s="1"/>
  <c r="J365" i="12"/>
  <c r="H365" i="12"/>
  <c r="L364" i="12"/>
  <c r="E43" i="4"/>
  <c r="D107" i="4"/>
  <c r="E109" i="4" s="1"/>
  <c r="E46" i="4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5" i="4"/>
  <c r="AB78" i="2"/>
  <c r="AA78" i="2"/>
  <c r="AA77" i="2" s="1"/>
  <c r="Z78" i="2"/>
  <c r="Z77" i="2" s="1"/>
  <c r="Y78" i="2"/>
  <c r="X78" i="2"/>
  <c r="W78" i="2"/>
  <c r="V78" i="2"/>
  <c r="U78" i="2"/>
  <c r="T78" i="2"/>
  <c r="S78" i="2"/>
  <c r="S77" i="2" s="1"/>
  <c r="R78" i="2"/>
  <c r="Q78" i="2"/>
  <c r="O78" i="2"/>
  <c r="N78" i="2"/>
  <c r="M78" i="2"/>
  <c r="M77" i="2" s="1"/>
  <c r="L78" i="2"/>
  <c r="K78" i="2"/>
  <c r="K77" i="2" s="1"/>
  <c r="J78" i="2"/>
  <c r="J77" i="2" s="1"/>
  <c r="I78" i="2"/>
  <c r="I77" i="2" s="1"/>
  <c r="H78" i="2"/>
  <c r="G78" i="2"/>
  <c r="G77" i="2" s="1"/>
  <c r="F78" i="2"/>
  <c r="E78" i="2"/>
  <c r="D78" i="2"/>
  <c r="D77" i="2" s="1"/>
  <c r="AB77" i="2"/>
  <c r="Y77" i="2"/>
  <c r="X77" i="2"/>
  <c r="U77" i="2"/>
  <c r="T77" i="2"/>
  <c r="Q77" i="2"/>
  <c r="O77" i="2"/>
  <c r="G1027" i="18" l="1"/>
  <c r="F1027" i="18" s="1"/>
  <c r="H1027" i="18"/>
  <c r="J1027" i="18"/>
  <c r="G208" i="18"/>
  <c r="F208" i="18" s="1"/>
  <c r="J208" i="18"/>
  <c r="H208" i="18"/>
  <c r="G1342" i="18"/>
  <c r="F1342" i="18" s="1"/>
  <c r="J1342" i="18"/>
  <c r="H1342" i="18"/>
  <c r="J145" i="18"/>
  <c r="H145" i="18"/>
  <c r="G145" i="18"/>
  <c r="F145" i="18" s="1"/>
  <c r="G712" i="18"/>
  <c r="F712" i="18" s="1"/>
  <c r="J712" i="18"/>
  <c r="H712" i="18"/>
  <c r="G82" i="18"/>
  <c r="F82" i="18" s="1"/>
  <c r="J82" i="18"/>
  <c r="H82" i="18"/>
  <c r="J1090" i="18"/>
  <c r="H1090" i="18"/>
  <c r="G1090" i="18"/>
  <c r="F1090" i="18" s="1"/>
  <c r="G586" i="18"/>
  <c r="F586" i="18" s="1"/>
  <c r="H586" i="18"/>
  <c r="J586" i="18"/>
  <c r="G460" i="18"/>
  <c r="F460" i="18" s="1"/>
  <c r="J460" i="18"/>
  <c r="H460" i="18"/>
  <c r="G901" i="18"/>
  <c r="F901" i="18" s="1"/>
  <c r="J901" i="18"/>
  <c r="H901" i="18"/>
  <c r="G1153" i="18"/>
  <c r="F1153" i="18" s="1"/>
  <c r="H1153" i="18"/>
  <c r="J1153" i="18"/>
  <c r="G334" i="18"/>
  <c r="F334" i="18" s="1"/>
  <c r="H334" i="18"/>
  <c r="J334" i="18"/>
  <c r="J271" i="18"/>
  <c r="H271" i="18"/>
  <c r="G271" i="18"/>
  <c r="F271" i="18" s="1"/>
  <c r="J649" i="18"/>
  <c r="H649" i="18"/>
  <c r="G649" i="18"/>
  <c r="F649" i="18" s="1"/>
  <c r="J397" i="18"/>
  <c r="H397" i="18"/>
  <c r="G397" i="18"/>
  <c r="F397" i="18" s="1"/>
  <c r="J1279" i="18"/>
  <c r="H1279" i="18"/>
  <c r="G1279" i="18"/>
  <c r="F1279" i="18" s="1"/>
  <c r="J523" i="18"/>
  <c r="H523" i="18"/>
  <c r="G523" i="18"/>
  <c r="F523" i="18" s="1"/>
  <c r="J1216" i="18"/>
  <c r="H1216" i="18"/>
  <c r="G1216" i="18"/>
  <c r="F1216" i="18" s="1"/>
  <c r="B17" i="18"/>
  <c r="L41" i="18"/>
  <c r="J775" i="18"/>
  <c r="H775" i="18"/>
  <c r="G775" i="18"/>
  <c r="F775" i="18" s="1"/>
  <c r="J838" i="18"/>
  <c r="H838" i="18"/>
  <c r="G838" i="18"/>
  <c r="F838" i="18" s="1"/>
  <c r="J964" i="18"/>
  <c r="H964" i="18"/>
  <c r="G964" i="18"/>
  <c r="F964" i="18" s="1"/>
  <c r="H5" i="4"/>
  <c r="O5" i="4" s="1"/>
  <c r="L835" i="17"/>
  <c r="L646" i="17"/>
  <c r="L1087" i="17"/>
  <c r="L1213" i="17"/>
  <c r="L961" i="17"/>
  <c r="L583" i="17"/>
  <c r="L142" i="17"/>
  <c r="L772" i="17"/>
  <c r="L457" i="17"/>
  <c r="L331" i="17"/>
  <c r="I143" i="17"/>
  <c r="G143" i="17"/>
  <c r="F143" i="17" s="1"/>
  <c r="J143" i="17"/>
  <c r="H143" i="17"/>
  <c r="I773" i="17"/>
  <c r="G773" i="17"/>
  <c r="F773" i="17" s="1"/>
  <c r="J773" i="17"/>
  <c r="H773" i="17"/>
  <c r="I458" i="17"/>
  <c r="G458" i="17"/>
  <c r="F458" i="17" s="1"/>
  <c r="J458" i="17"/>
  <c r="H458" i="17"/>
  <c r="J1151" i="17"/>
  <c r="H1151" i="17"/>
  <c r="I1151" i="17"/>
  <c r="G1151" i="17"/>
  <c r="F1151" i="17" s="1"/>
  <c r="J40" i="17"/>
  <c r="J41" i="17" s="1"/>
  <c r="H40" i="17"/>
  <c r="H41" i="17" s="1"/>
  <c r="I40" i="17"/>
  <c r="G40" i="17"/>
  <c r="G41" i="17" s="1"/>
  <c r="I332" i="17"/>
  <c r="G332" i="17"/>
  <c r="F332" i="17" s="1"/>
  <c r="J332" i="17"/>
  <c r="H332" i="17"/>
  <c r="I647" i="17"/>
  <c r="G647" i="17"/>
  <c r="F647" i="17" s="1"/>
  <c r="J647" i="17"/>
  <c r="H647" i="17"/>
  <c r="I1088" i="17"/>
  <c r="G1088" i="17"/>
  <c r="F1088" i="17" s="1"/>
  <c r="J1088" i="17"/>
  <c r="H1088" i="17"/>
  <c r="I1214" i="17"/>
  <c r="G1214" i="17"/>
  <c r="F1214" i="17" s="1"/>
  <c r="J1214" i="17"/>
  <c r="H1214" i="17"/>
  <c r="I962" i="17"/>
  <c r="G962" i="17"/>
  <c r="F962" i="17" s="1"/>
  <c r="J962" i="17"/>
  <c r="H962" i="17"/>
  <c r="I836" i="17"/>
  <c r="G836" i="17"/>
  <c r="F836" i="17" s="1"/>
  <c r="J836" i="17"/>
  <c r="H836" i="17"/>
  <c r="J80" i="17"/>
  <c r="H80" i="17"/>
  <c r="I80" i="17"/>
  <c r="G80" i="17"/>
  <c r="F80" i="17" s="1"/>
  <c r="I1277" i="17"/>
  <c r="G1277" i="17"/>
  <c r="F1277" i="17" s="1"/>
  <c r="J1277" i="17"/>
  <c r="H1277" i="17"/>
  <c r="I584" i="17"/>
  <c r="G584" i="17"/>
  <c r="F584" i="17" s="1"/>
  <c r="J584" i="17"/>
  <c r="H584" i="17"/>
  <c r="J710" i="17"/>
  <c r="H710" i="17"/>
  <c r="I710" i="17"/>
  <c r="G710" i="17"/>
  <c r="F710" i="17" s="1"/>
  <c r="L206" i="16"/>
  <c r="L332" i="16"/>
  <c r="L1150" i="17"/>
  <c r="L39" i="17"/>
  <c r="M39" i="17"/>
  <c r="L79" i="17"/>
  <c r="L1276" i="17"/>
  <c r="L709" i="17"/>
  <c r="J1025" i="17"/>
  <c r="H1025" i="17"/>
  <c r="I1025" i="17"/>
  <c r="G1025" i="17"/>
  <c r="F1025" i="17" s="1"/>
  <c r="L1024" i="17"/>
  <c r="J899" i="17"/>
  <c r="H899" i="17"/>
  <c r="I899" i="17"/>
  <c r="G899" i="17"/>
  <c r="F899" i="17" s="1"/>
  <c r="L898" i="17"/>
  <c r="J1340" i="17"/>
  <c r="H1340" i="17"/>
  <c r="I1340" i="17"/>
  <c r="G1340" i="17"/>
  <c r="F1340" i="17" s="1"/>
  <c r="L1339" i="17"/>
  <c r="J521" i="17"/>
  <c r="H521" i="17"/>
  <c r="I521" i="17"/>
  <c r="G521" i="17"/>
  <c r="F521" i="17" s="1"/>
  <c r="L520" i="17"/>
  <c r="J269" i="17"/>
  <c r="H269" i="17"/>
  <c r="I269" i="17"/>
  <c r="G269" i="17"/>
  <c r="F269" i="17" s="1"/>
  <c r="L268" i="17"/>
  <c r="J206" i="17"/>
  <c r="H206" i="17"/>
  <c r="I206" i="17"/>
  <c r="G206" i="17"/>
  <c r="F206" i="17" s="1"/>
  <c r="L205" i="17"/>
  <c r="J395" i="17"/>
  <c r="H395" i="17"/>
  <c r="I395" i="17"/>
  <c r="G395" i="17"/>
  <c r="F395" i="17" s="1"/>
  <c r="L394" i="17"/>
  <c r="L143" i="16"/>
  <c r="L395" i="16"/>
  <c r="L1214" i="16"/>
  <c r="I1152" i="16"/>
  <c r="G1152" i="16"/>
  <c r="F1152" i="16" s="1"/>
  <c r="J1152" i="16"/>
  <c r="H1152" i="16"/>
  <c r="I396" i="16"/>
  <c r="G396" i="16"/>
  <c r="F396" i="16" s="1"/>
  <c r="J396" i="16"/>
  <c r="H396" i="16"/>
  <c r="I711" i="16"/>
  <c r="G711" i="16"/>
  <c r="F711" i="16" s="1"/>
  <c r="H711" i="16"/>
  <c r="J711" i="16"/>
  <c r="I1215" i="16"/>
  <c r="G1215" i="16"/>
  <c r="F1215" i="16" s="1"/>
  <c r="J1215" i="16"/>
  <c r="H1215" i="16"/>
  <c r="J270" i="16"/>
  <c r="H270" i="16"/>
  <c r="I270" i="16"/>
  <c r="G270" i="16"/>
  <c r="F270" i="16" s="1"/>
  <c r="J963" i="16"/>
  <c r="H963" i="16"/>
  <c r="I963" i="16"/>
  <c r="G963" i="16"/>
  <c r="F963" i="16" s="1"/>
  <c r="H144" i="16"/>
  <c r="I144" i="16"/>
  <c r="G144" i="16"/>
  <c r="F144" i="16" s="1"/>
  <c r="J144" i="16"/>
  <c r="I1026" i="16"/>
  <c r="G1026" i="16"/>
  <c r="F1026" i="16" s="1"/>
  <c r="J1026" i="16"/>
  <c r="H1026" i="16"/>
  <c r="I837" i="16"/>
  <c r="G837" i="16"/>
  <c r="F837" i="16" s="1"/>
  <c r="J837" i="16"/>
  <c r="H837" i="16"/>
  <c r="I1278" i="16"/>
  <c r="G1278" i="16"/>
  <c r="F1278" i="16" s="1"/>
  <c r="J1278" i="16"/>
  <c r="H1278" i="16"/>
  <c r="I207" i="16"/>
  <c r="G207" i="16"/>
  <c r="F207" i="16" s="1"/>
  <c r="J207" i="16"/>
  <c r="H207" i="16"/>
  <c r="I648" i="16"/>
  <c r="G648" i="16"/>
  <c r="F648" i="16" s="1"/>
  <c r="J648" i="16"/>
  <c r="H648" i="16"/>
  <c r="J459" i="16"/>
  <c r="H459" i="16"/>
  <c r="I459" i="16"/>
  <c r="G459" i="16"/>
  <c r="F459" i="16" s="1"/>
  <c r="I522" i="16"/>
  <c r="G522" i="16"/>
  <c r="F522" i="16" s="1"/>
  <c r="J522" i="16"/>
  <c r="H522" i="16"/>
  <c r="I333" i="16"/>
  <c r="G333" i="16"/>
  <c r="F333" i="16" s="1"/>
  <c r="J333" i="16"/>
  <c r="H333" i="16"/>
  <c r="I900" i="16"/>
  <c r="G900" i="16"/>
  <c r="F900" i="16" s="1"/>
  <c r="J900" i="16"/>
  <c r="H900" i="16"/>
  <c r="J774" i="16"/>
  <c r="H774" i="16"/>
  <c r="I774" i="16"/>
  <c r="G774" i="16"/>
  <c r="F774" i="16" s="1"/>
  <c r="L1277" i="16"/>
  <c r="J81" i="16"/>
  <c r="H81" i="16"/>
  <c r="I81" i="16"/>
  <c r="G81" i="16"/>
  <c r="F81" i="16" s="1"/>
  <c r="L80" i="16"/>
  <c r="J585" i="16"/>
  <c r="H585" i="16"/>
  <c r="I585" i="16"/>
  <c r="G585" i="16"/>
  <c r="F585" i="16" s="1"/>
  <c r="L584" i="16"/>
  <c r="J1341" i="16"/>
  <c r="H1341" i="16"/>
  <c r="I1341" i="16"/>
  <c r="G1341" i="16"/>
  <c r="F1341" i="16" s="1"/>
  <c r="L1340" i="16"/>
  <c r="J1089" i="16"/>
  <c r="H1089" i="16"/>
  <c r="I1089" i="16"/>
  <c r="G1089" i="16"/>
  <c r="F1089" i="16" s="1"/>
  <c r="L1088" i="16"/>
  <c r="L1025" i="16"/>
  <c r="L1151" i="16"/>
  <c r="L836" i="16"/>
  <c r="L647" i="16"/>
  <c r="L710" i="16"/>
  <c r="L458" i="16"/>
  <c r="L521" i="16"/>
  <c r="L269" i="16"/>
  <c r="F40" i="16"/>
  <c r="L40" i="16"/>
  <c r="L41" i="16" s="1"/>
  <c r="B14" i="16" s="1"/>
  <c r="M40" i="16"/>
  <c r="I41" i="16"/>
  <c r="L899" i="16"/>
  <c r="L773" i="16"/>
  <c r="L962" i="16"/>
  <c r="G114" i="12"/>
  <c r="F114" i="12" s="1"/>
  <c r="J114" i="12"/>
  <c r="H114" i="12"/>
  <c r="G11" i="12"/>
  <c r="F11" i="12" s="1"/>
  <c r="I12" i="12" s="1"/>
  <c r="J11" i="12"/>
  <c r="H11" i="12"/>
  <c r="G303" i="12"/>
  <c r="F303" i="12" s="1"/>
  <c r="J303" i="12"/>
  <c r="H303" i="12"/>
  <c r="J240" i="12"/>
  <c r="H240" i="12"/>
  <c r="G240" i="12"/>
  <c r="F240" i="12" s="1"/>
  <c r="F492" i="12"/>
  <c r="K492" i="12"/>
  <c r="J366" i="12"/>
  <c r="H366" i="12"/>
  <c r="G366" i="12"/>
  <c r="F366" i="12" s="1"/>
  <c r="J51" i="12"/>
  <c r="H51" i="12"/>
  <c r="G51" i="12"/>
  <c r="F51" i="12" s="1"/>
  <c r="E554" i="12"/>
  <c r="D618" i="12"/>
  <c r="E556" i="12"/>
  <c r="E557" i="12" s="1"/>
  <c r="E558" i="12" s="1"/>
  <c r="E559" i="12" s="1"/>
  <c r="E560" i="12" s="1"/>
  <c r="E561" i="12" s="1"/>
  <c r="E562" i="12" s="1"/>
  <c r="E563" i="12" s="1"/>
  <c r="E564" i="12" s="1"/>
  <c r="E565" i="12" s="1"/>
  <c r="E566" i="12" s="1"/>
  <c r="E567" i="12" s="1"/>
  <c r="E568" i="12" s="1"/>
  <c r="E569" i="12" s="1"/>
  <c r="E570" i="12" s="1"/>
  <c r="E571" i="12" s="1"/>
  <c r="E572" i="12" s="1"/>
  <c r="E573" i="12" s="1"/>
  <c r="E574" i="12" s="1"/>
  <c r="E575" i="12" s="1"/>
  <c r="E576" i="12" s="1"/>
  <c r="E577" i="12" s="1"/>
  <c r="E578" i="12" s="1"/>
  <c r="E579" i="12" s="1"/>
  <c r="E580" i="12" s="1"/>
  <c r="E581" i="12" s="1"/>
  <c r="E582" i="12" s="1"/>
  <c r="E583" i="12" s="1"/>
  <c r="E584" i="12" s="1"/>
  <c r="E585" i="12" s="1"/>
  <c r="E586" i="12" s="1"/>
  <c r="E587" i="12" s="1"/>
  <c r="E588" i="12" s="1"/>
  <c r="E589" i="12" s="1"/>
  <c r="E590" i="12" s="1"/>
  <c r="E591" i="12" s="1"/>
  <c r="E592" i="12" s="1"/>
  <c r="E593" i="12" s="1"/>
  <c r="E594" i="12" s="1"/>
  <c r="E595" i="12" s="1"/>
  <c r="E596" i="12" s="1"/>
  <c r="E597" i="12" s="1"/>
  <c r="E598" i="12" s="1"/>
  <c r="E599" i="12" s="1"/>
  <c r="E600" i="12" s="1"/>
  <c r="E601" i="12" s="1"/>
  <c r="E602" i="12" s="1"/>
  <c r="E603" i="12" s="1"/>
  <c r="E604" i="12" s="1"/>
  <c r="E605" i="12" s="1"/>
  <c r="E606" i="12" s="1"/>
  <c r="E607" i="12" s="1"/>
  <c r="E608" i="12" s="1"/>
  <c r="E609" i="12" s="1"/>
  <c r="E610" i="12" s="1"/>
  <c r="E611" i="12" s="1"/>
  <c r="E612" i="12" s="1"/>
  <c r="E613" i="12" s="1"/>
  <c r="E614" i="12" s="1"/>
  <c r="E615" i="12" s="1"/>
  <c r="E616" i="12" s="1"/>
  <c r="G429" i="12"/>
  <c r="F429" i="12" s="1"/>
  <c r="J429" i="12"/>
  <c r="H429" i="12"/>
  <c r="L428" i="12"/>
  <c r="L10" i="12"/>
  <c r="M10" i="12"/>
  <c r="J177" i="12"/>
  <c r="H177" i="12"/>
  <c r="G177" i="12"/>
  <c r="F177" i="12" s="1"/>
  <c r="M4" i="4"/>
  <c r="L77" i="2"/>
  <c r="H77" i="2"/>
  <c r="F77" i="2"/>
  <c r="W77" i="2"/>
  <c r="N77" i="2"/>
  <c r="R77" i="2"/>
  <c r="E77" i="2"/>
  <c r="V77" i="2"/>
  <c r="AC78" i="2"/>
  <c r="E6" i="4"/>
  <c r="D171" i="4"/>
  <c r="E173" i="4" s="1"/>
  <c r="E107" i="4"/>
  <c r="E110" i="4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F45" i="4"/>
  <c r="K45" i="4"/>
  <c r="P78" i="2"/>
  <c r="AC73" i="2"/>
  <c r="AC72" i="2"/>
  <c r="AC71" i="2"/>
  <c r="AC70" i="2"/>
  <c r="P73" i="2"/>
  <c r="P72" i="2"/>
  <c r="P71" i="2"/>
  <c r="P70" i="2"/>
  <c r="AB67" i="2"/>
  <c r="AA67" i="2"/>
  <c r="Z67" i="2"/>
  <c r="Y67" i="2"/>
  <c r="X67" i="2"/>
  <c r="W67" i="2"/>
  <c r="V67" i="2"/>
  <c r="U67" i="2"/>
  <c r="T67" i="2"/>
  <c r="S67" i="2"/>
  <c r="R67" i="2"/>
  <c r="Q67" i="2"/>
  <c r="F69" i="2"/>
  <c r="E69" i="2"/>
  <c r="D69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G65" i="2"/>
  <c r="F65" i="2"/>
  <c r="E65" i="2"/>
  <c r="D65" i="2"/>
  <c r="M64" i="2"/>
  <c r="E64" i="2"/>
  <c r="O63" i="2"/>
  <c r="N63" i="2"/>
  <c r="M63" i="2"/>
  <c r="L63" i="2"/>
  <c r="K63" i="2"/>
  <c r="J63" i="2"/>
  <c r="I63" i="2"/>
  <c r="H63" i="2"/>
  <c r="G63" i="2"/>
  <c r="F63" i="2"/>
  <c r="E63" i="2"/>
  <c r="D63" i="2"/>
  <c r="I62" i="2"/>
  <c r="H62" i="2"/>
  <c r="G62" i="2"/>
  <c r="F62" i="2"/>
  <c r="E62" i="2"/>
  <c r="D62" i="2"/>
  <c r="B14" i="18" l="1"/>
  <c r="B12" i="18"/>
  <c r="I1217" i="18" s="1"/>
  <c r="J335" i="18"/>
  <c r="H335" i="18"/>
  <c r="G335" i="18"/>
  <c r="F335" i="18" s="1"/>
  <c r="G965" i="18"/>
  <c r="F965" i="18" s="1"/>
  <c r="H965" i="18"/>
  <c r="J965" i="18"/>
  <c r="G839" i="18"/>
  <c r="F839" i="18" s="1"/>
  <c r="J839" i="18"/>
  <c r="H839" i="18"/>
  <c r="G1217" i="18"/>
  <c r="F1217" i="18" s="1"/>
  <c r="J1217" i="18"/>
  <c r="H1217" i="18"/>
  <c r="G398" i="18"/>
  <c r="F398" i="18" s="1"/>
  <c r="J398" i="18"/>
  <c r="H398" i="18"/>
  <c r="G650" i="18"/>
  <c r="F650" i="18" s="1"/>
  <c r="J650" i="18"/>
  <c r="H650" i="18"/>
  <c r="G1091" i="18"/>
  <c r="F1091" i="18" s="1"/>
  <c r="J1091" i="18"/>
  <c r="H1091" i="18"/>
  <c r="G146" i="18"/>
  <c r="F146" i="18" s="1"/>
  <c r="J146" i="18"/>
  <c r="H146" i="18"/>
  <c r="G776" i="18"/>
  <c r="F776" i="18" s="1"/>
  <c r="H776" i="18"/>
  <c r="J776" i="18"/>
  <c r="G524" i="18"/>
  <c r="F524" i="18" s="1"/>
  <c r="H524" i="18"/>
  <c r="J524" i="18"/>
  <c r="G1280" i="18"/>
  <c r="F1280" i="18" s="1"/>
  <c r="H1280" i="18"/>
  <c r="J1280" i="18"/>
  <c r="G272" i="18"/>
  <c r="F272" i="18" s="1"/>
  <c r="H272" i="18"/>
  <c r="J272" i="18"/>
  <c r="J1154" i="18"/>
  <c r="H1154" i="18"/>
  <c r="G1154" i="18"/>
  <c r="F1154" i="18" s="1"/>
  <c r="J461" i="18"/>
  <c r="H461" i="18"/>
  <c r="G461" i="18"/>
  <c r="F461" i="18" s="1"/>
  <c r="J713" i="18"/>
  <c r="H713" i="18"/>
  <c r="G713" i="18"/>
  <c r="F713" i="18" s="1"/>
  <c r="J1343" i="18"/>
  <c r="H1343" i="18"/>
  <c r="G1343" i="18"/>
  <c r="F1343" i="18" s="1"/>
  <c r="J1028" i="18"/>
  <c r="H1028" i="18"/>
  <c r="G1028" i="18"/>
  <c r="F1028" i="18" s="1"/>
  <c r="J902" i="18"/>
  <c r="H902" i="18"/>
  <c r="G902" i="18"/>
  <c r="F902" i="18" s="1"/>
  <c r="J587" i="18"/>
  <c r="H587" i="18"/>
  <c r="G587" i="18"/>
  <c r="F587" i="18" s="1"/>
  <c r="J83" i="18"/>
  <c r="H83" i="18"/>
  <c r="G83" i="18"/>
  <c r="F83" i="18" s="1"/>
  <c r="J209" i="18"/>
  <c r="H209" i="18"/>
  <c r="G209" i="18"/>
  <c r="F209" i="18" s="1"/>
  <c r="L206" i="17"/>
  <c r="L521" i="17"/>
  <c r="L899" i="17"/>
  <c r="L80" i="17"/>
  <c r="L270" i="16"/>
  <c r="L395" i="17"/>
  <c r="L269" i="17"/>
  <c r="L1340" i="17"/>
  <c r="L1025" i="17"/>
  <c r="I207" i="17"/>
  <c r="G207" i="17"/>
  <c r="F207" i="17" s="1"/>
  <c r="J207" i="17"/>
  <c r="H207" i="17"/>
  <c r="I522" i="17"/>
  <c r="G522" i="17"/>
  <c r="F522" i="17" s="1"/>
  <c r="J522" i="17"/>
  <c r="H522" i="17"/>
  <c r="I900" i="17"/>
  <c r="G900" i="17"/>
  <c r="F900" i="17" s="1"/>
  <c r="J900" i="17"/>
  <c r="H900" i="17"/>
  <c r="I81" i="17"/>
  <c r="G81" i="17"/>
  <c r="F81" i="17" s="1"/>
  <c r="J81" i="17"/>
  <c r="H81" i="17"/>
  <c r="J144" i="17"/>
  <c r="H144" i="17"/>
  <c r="I144" i="17"/>
  <c r="G144" i="17"/>
  <c r="F144" i="17" s="1"/>
  <c r="I396" i="17"/>
  <c r="G396" i="17"/>
  <c r="F396" i="17" s="1"/>
  <c r="J396" i="17"/>
  <c r="H396" i="17"/>
  <c r="I270" i="17"/>
  <c r="G270" i="17"/>
  <c r="F270" i="17" s="1"/>
  <c r="J270" i="17"/>
  <c r="H270" i="17"/>
  <c r="I1341" i="17"/>
  <c r="G1341" i="17"/>
  <c r="F1341" i="17" s="1"/>
  <c r="J1341" i="17"/>
  <c r="H1341" i="17"/>
  <c r="I1026" i="17"/>
  <c r="G1026" i="17"/>
  <c r="F1026" i="17" s="1"/>
  <c r="J1026" i="17"/>
  <c r="H1026" i="17"/>
  <c r="I711" i="17"/>
  <c r="G711" i="17"/>
  <c r="F711" i="17" s="1"/>
  <c r="J711" i="17"/>
  <c r="H711" i="17"/>
  <c r="J585" i="17"/>
  <c r="H585" i="17"/>
  <c r="I585" i="17"/>
  <c r="G585" i="17"/>
  <c r="F585" i="17" s="1"/>
  <c r="J963" i="17"/>
  <c r="H963" i="17"/>
  <c r="I963" i="17"/>
  <c r="G963" i="17"/>
  <c r="F963" i="17" s="1"/>
  <c r="I1152" i="17"/>
  <c r="G1152" i="17"/>
  <c r="F1152" i="17" s="1"/>
  <c r="J1152" i="17"/>
  <c r="H1152" i="17"/>
  <c r="J459" i="17"/>
  <c r="H459" i="17"/>
  <c r="I459" i="17"/>
  <c r="G459" i="17"/>
  <c r="F459" i="17" s="1"/>
  <c r="L710" i="17"/>
  <c r="L584" i="17"/>
  <c r="L962" i="17"/>
  <c r="J1089" i="17"/>
  <c r="H1089" i="17"/>
  <c r="I1089" i="17"/>
  <c r="G1089" i="17"/>
  <c r="F1089" i="17" s="1"/>
  <c r="L1088" i="17"/>
  <c r="J333" i="17"/>
  <c r="H333" i="17"/>
  <c r="I333" i="17"/>
  <c r="G333" i="17"/>
  <c r="F333" i="17" s="1"/>
  <c r="L332" i="17"/>
  <c r="M40" i="17"/>
  <c r="L40" i="17"/>
  <c r="L41" i="17" s="1"/>
  <c r="B14" i="17" s="1"/>
  <c r="I41" i="17"/>
  <c r="J774" i="17"/>
  <c r="H774" i="17"/>
  <c r="I774" i="17"/>
  <c r="G774" i="17"/>
  <c r="F774" i="17" s="1"/>
  <c r="L773" i="17"/>
  <c r="J1278" i="17"/>
  <c r="H1278" i="17"/>
  <c r="I1278" i="17"/>
  <c r="G1278" i="17"/>
  <c r="F1278" i="17" s="1"/>
  <c r="L1277" i="17"/>
  <c r="J837" i="17"/>
  <c r="H837" i="17"/>
  <c r="I837" i="17"/>
  <c r="G837" i="17"/>
  <c r="F837" i="17" s="1"/>
  <c r="L836" i="17"/>
  <c r="J1215" i="17"/>
  <c r="H1215" i="17"/>
  <c r="I1215" i="17"/>
  <c r="G1215" i="17"/>
  <c r="F1215" i="17" s="1"/>
  <c r="L1214" i="17"/>
  <c r="J648" i="17"/>
  <c r="H648" i="17"/>
  <c r="I648" i="17"/>
  <c r="G648" i="17"/>
  <c r="F648" i="17" s="1"/>
  <c r="L647" i="17"/>
  <c r="F40" i="17"/>
  <c r="L1151" i="17"/>
  <c r="L458" i="17"/>
  <c r="L143" i="17"/>
  <c r="L1341" i="16"/>
  <c r="L81" i="16"/>
  <c r="L1089" i="16"/>
  <c r="L585" i="16"/>
  <c r="L774" i="16"/>
  <c r="L459" i="16"/>
  <c r="I1342" i="16"/>
  <c r="G1342" i="16"/>
  <c r="F1342" i="16" s="1"/>
  <c r="J1342" i="16"/>
  <c r="H1342" i="16"/>
  <c r="I82" i="16"/>
  <c r="G82" i="16"/>
  <c r="F82" i="16" s="1"/>
  <c r="J82" i="16"/>
  <c r="H82" i="16"/>
  <c r="J334" i="16"/>
  <c r="H334" i="16"/>
  <c r="I334" i="16"/>
  <c r="G334" i="16"/>
  <c r="F334" i="16" s="1"/>
  <c r="J208" i="16"/>
  <c r="H208" i="16"/>
  <c r="I208" i="16"/>
  <c r="G208" i="16"/>
  <c r="F208" i="16" s="1"/>
  <c r="I964" i="16"/>
  <c r="G964" i="16"/>
  <c r="F964" i="16" s="1"/>
  <c r="J964" i="16"/>
  <c r="H964" i="16"/>
  <c r="I271" i="16"/>
  <c r="G271" i="16"/>
  <c r="F271" i="16" s="1"/>
  <c r="J271" i="16"/>
  <c r="H271" i="16"/>
  <c r="J1153" i="16"/>
  <c r="H1153" i="16"/>
  <c r="I1153" i="16"/>
  <c r="G1153" i="16"/>
  <c r="F1153" i="16" s="1"/>
  <c r="I1090" i="16"/>
  <c r="G1090" i="16"/>
  <c r="F1090" i="16" s="1"/>
  <c r="J1090" i="16"/>
  <c r="H1090" i="16"/>
  <c r="I586" i="16"/>
  <c r="G586" i="16"/>
  <c r="F586" i="16" s="1"/>
  <c r="J586" i="16"/>
  <c r="H586" i="16"/>
  <c r="I775" i="16"/>
  <c r="G775" i="16"/>
  <c r="F775" i="16" s="1"/>
  <c r="J775" i="16"/>
  <c r="H775" i="16"/>
  <c r="I460" i="16"/>
  <c r="G460" i="16"/>
  <c r="F460" i="16" s="1"/>
  <c r="J460" i="16"/>
  <c r="H460" i="16"/>
  <c r="J712" i="16"/>
  <c r="H712" i="16"/>
  <c r="I712" i="16"/>
  <c r="G712" i="16"/>
  <c r="F712" i="16" s="1"/>
  <c r="J901" i="16"/>
  <c r="H901" i="16"/>
  <c r="I901" i="16"/>
  <c r="G901" i="16"/>
  <c r="F901" i="16" s="1"/>
  <c r="L900" i="16"/>
  <c r="J523" i="16"/>
  <c r="H523" i="16"/>
  <c r="I523" i="16"/>
  <c r="G523" i="16"/>
  <c r="F523" i="16" s="1"/>
  <c r="L522" i="16"/>
  <c r="J649" i="16"/>
  <c r="H649" i="16"/>
  <c r="I649" i="16"/>
  <c r="G649" i="16"/>
  <c r="F649" i="16" s="1"/>
  <c r="L648" i="16"/>
  <c r="L1278" i="16"/>
  <c r="J838" i="16"/>
  <c r="H838" i="16"/>
  <c r="G838" i="16"/>
  <c r="F838" i="16" s="1"/>
  <c r="I838" i="16"/>
  <c r="J1027" i="16"/>
  <c r="H1027" i="16"/>
  <c r="I1027" i="16"/>
  <c r="G1027" i="16"/>
  <c r="F1027" i="16" s="1"/>
  <c r="L1026" i="16"/>
  <c r="L144" i="16"/>
  <c r="L1215" i="16"/>
  <c r="J397" i="16"/>
  <c r="H397" i="16"/>
  <c r="I397" i="16"/>
  <c r="G397" i="16"/>
  <c r="F397" i="16" s="1"/>
  <c r="L396" i="16"/>
  <c r="L333" i="16"/>
  <c r="L207" i="16"/>
  <c r="J1279" i="16"/>
  <c r="H1279" i="16"/>
  <c r="G1279" i="16"/>
  <c r="F1279" i="16" s="1"/>
  <c r="I1279" i="16"/>
  <c r="L837" i="16"/>
  <c r="I145" i="16"/>
  <c r="J145" i="16"/>
  <c r="H145" i="16"/>
  <c r="G145" i="16"/>
  <c r="F145" i="16" s="1"/>
  <c r="L963" i="16"/>
  <c r="J1216" i="16"/>
  <c r="H1216" i="16"/>
  <c r="G1216" i="16"/>
  <c r="F1216" i="16" s="1"/>
  <c r="I1216" i="16"/>
  <c r="L711" i="16"/>
  <c r="L1152" i="16"/>
  <c r="G178" i="12"/>
  <c r="F178" i="12" s="1"/>
  <c r="H178" i="12"/>
  <c r="J178" i="12"/>
  <c r="J430" i="12"/>
  <c r="H430" i="12"/>
  <c r="G430" i="12"/>
  <c r="F430" i="12" s="1"/>
  <c r="G52" i="12"/>
  <c r="F52" i="12" s="1"/>
  <c r="J52" i="12"/>
  <c r="H52" i="12"/>
  <c r="G241" i="12"/>
  <c r="F241" i="12" s="1"/>
  <c r="J241" i="12"/>
  <c r="H241" i="12"/>
  <c r="G367" i="12"/>
  <c r="F367" i="12" s="1"/>
  <c r="J367" i="12"/>
  <c r="H367" i="12"/>
  <c r="E618" i="12"/>
  <c r="D682" i="12"/>
  <c r="E620" i="12"/>
  <c r="E621" i="12" s="1"/>
  <c r="E622" i="12" s="1"/>
  <c r="E623" i="12" s="1"/>
  <c r="E624" i="12" s="1"/>
  <c r="E625" i="12" s="1"/>
  <c r="E626" i="12" s="1"/>
  <c r="E627" i="12" s="1"/>
  <c r="E628" i="12" s="1"/>
  <c r="E629" i="12" s="1"/>
  <c r="E630" i="12" s="1"/>
  <c r="E631" i="12" s="1"/>
  <c r="E632" i="12" s="1"/>
  <c r="E633" i="12" s="1"/>
  <c r="E634" i="12" s="1"/>
  <c r="E635" i="12" s="1"/>
  <c r="E636" i="12" s="1"/>
  <c r="E637" i="12" s="1"/>
  <c r="E638" i="12" s="1"/>
  <c r="E639" i="12" s="1"/>
  <c r="E640" i="12" s="1"/>
  <c r="E641" i="12" s="1"/>
  <c r="E642" i="12" s="1"/>
  <c r="E643" i="12" s="1"/>
  <c r="E644" i="12" s="1"/>
  <c r="E645" i="12" s="1"/>
  <c r="E646" i="12" s="1"/>
  <c r="E647" i="12" s="1"/>
  <c r="E648" i="12" s="1"/>
  <c r="E649" i="12" s="1"/>
  <c r="E650" i="12" s="1"/>
  <c r="E651" i="12" s="1"/>
  <c r="E652" i="12" s="1"/>
  <c r="E653" i="12" s="1"/>
  <c r="E654" i="12" s="1"/>
  <c r="E655" i="12" s="1"/>
  <c r="E656" i="12" s="1"/>
  <c r="E657" i="12" s="1"/>
  <c r="E658" i="12" s="1"/>
  <c r="E659" i="12" s="1"/>
  <c r="E660" i="12" s="1"/>
  <c r="E661" i="12" s="1"/>
  <c r="E662" i="12" s="1"/>
  <c r="E663" i="12" s="1"/>
  <c r="E664" i="12" s="1"/>
  <c r="E665" i="12" s="1"/>
  <c r="E666" i="12" s="1"/>
  <c r="E667" i="12" s="1"/>
  <c r="E668" i="12" s="1"/>
  <c r="E669" i="12" s="1"/>
  <c r="E670" i="12" s="1"/>
  <c r="E671" i="12" s="1"/>
  <c r="E672" i="12" s="1"/>
  <c r="E673" i="12" s="1"/>
  <c r="E674" i="12" s="1"/>
  <c r="E675" i="12" s="1"/>
  <c r="E676" i="12" s="1"/>
  <c r="E677" i="12" s="1"/>
  <c r="E678" i="12" s="1"/>
  <c r="E679" i="12" s="1"/>
  <c r="E680" i="12" s="1"/>
  <c r="J304" i="12"/>
  <c r="H304" i="12"/>
  <c r="G304" i="12"/>
  <c r="F304" i="12" s="1"/>
  <c r="G12" i="12"/>
  <c r="F12" i="12" s="1"/>
  <c r="I13" i="12" s="1"/>
  <c r="J12" i="12"/>
  <c r="H12" i="12"/>
  <c r="L11" i="12"/>
  <c r="M11" i="12"/>
  <c r="J115" i="12"/>
  <c r="H115" i="12"/>
  <c r="G115" i="12"/>
  <c r="F115" i="12" s="1"/>
  <c r="F556" i="12"/>
  <c r="K556" i="12"/>
  <c r="J493" i="12"/>
  <c r="H493" i="12"/>
  <c r="L492" i="12"/>
  <c r="G493" i="12"/>
  <c r="F493" i="12" s="1"/>
  <c r="L5" i="4"/>
  <c r="M5" i="4"/>
  <c r="F5" i="4"/>
  <c r="G6" i="4" s="1"/>
  <c r="P77" i="2"/>
  <c r="AC77" i="2"/>
  <c r="D64" i="2"/>
  <c r="D61" i="2" s="1"/>
  <c r="L64" i="2"/>
  <c r="T66" i="2"/>
  <c r="AB66" i="2"/>
  <c r="H64" i="2"/>
  <c r="U66" i="2"/>
  <c r="K64" i="2"/>
  <c r="F68" i="2"/>
  <c r="J64" i="2"/>
  <c r="R66" i="2"/>
  <c r="Z66" i="2"/>
  <c r="S66" i="2"/>
  <c r="AA66" i="2"/>
  <c r="O64" i="2"/>
  <c r="W66" i="2"/>
  <c r="E61" i="2"/>
  <c r="N64" i="2"/>
  <c r="G64" i="2"/>
  <c r="X66" i="2"/>
  <c r="F64" i="2"/>
  <c r="F61" i="2" s="1"/>
  <c r="V66" i="2"/>
  <c r="I64" i="2"/>
  <c r="Q66" i="2"/>
  <c r="Y66" i="2"/>
  <c r="Q63" i="2"/>
  <c r="J62" i="2"/>
  <c r="E7" i="4"/>
  <c r="H46" i="4"/>
  <c r="J46" i="4"/>
  <c r="G46" i="4"/>
  <c r="F46" i="4" s="1"/>
  <c r="L45" i="4"/>
  <c r="F109" i="4"/>
  <c r="K109" i="4"/>
  <c r="E174" i="4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171" i="4"/>
  <c r="D235" i="4"/>
  <c r="E237" i="4" s="1"/>
  <c r="P63" i="2"/>
  <c r="P67" i="2"/>
  <c r="AC67" i="2"/>
  <c r="P66" i="2"/>
  <c r="I839" i="18" l="1"/>
  <c r="I965" i="18"/>
  <c r="L965" i="18" s="1"/>
  <c r="I335" i="18"/>
  <c r="I902" i="18"/>
  <c r="L902" i="18" s="1"/>
  <c r="I209" i="18"/>
  <c r="L209" i="18" s="1"/>
  <c r="I83" i="18"/>
  <c r="L83" i="18" s="1"/>
  <c r="I1343" i="18"/>
  <c r="L1343" i="18" s="1"/>
  <c r="I713" i="18"/>
  <c r="L713" i="18" s="1"/>
  <c r="I461" i="18"/>
  <c r="L461" i="18" s="1"/>
  <c r="I398" i="18"/>
  <c r="L398" i="18" s="1"/>
  <c r="I587" i="18"/>
  <c r="I1028" i="18"/>
  <c r="I1154" i="18"/>
  <c r="L1154" i="18" s="1"/>
  <c r="I272" i="18"/>
  <c r="L272" i="18" s="1"/>
  <c r="I1280" i="18"/>
  <c r="L1280" i="18" s="1"/>
  <c r="I524" i="18"/>
  <c r="I776" i="18"/>
  <c r="L776" i="18" s="1"/>
  <c r="I146" i="18"/>
  <c r="L146" i="18" s="1"/>
  <c r="I1091" i="18"/>
  <c r="L1091" i="18" s="1"/>
  <c r="I650" i="18"/>
  <c r="L650" i="18" s="1"/>
  <c r="I46" i="18"/>
  <c r="L46" i="18" s="1"/>
  <c r="I110" i="18"/>
  <c r="L110" i="18" s="1"/>
  <c r="I47" i="18"/>
  <c r="L47" i="18" s="1"/>
  <c r="I48" i="18"/>
  <c r="L48" i="18" s="1"/>
  <c r="I174" i="18"/>
  <c r="L174" i="18" s="1"/>
  <c r="I111" i="18"/>
  <c r="L111" i="18" s="1"/>
  <c r="I112" i="18"/>
  <c r="L112" i="18" s="1"/>
  <c r="I175" i="18"/>
  <c r="L175" i="18" s="1"/>
  <c r="I238" i="18"/>
  <c r="L238" i="18" s="1"/>
  <c r="I49" i="18"/>
  <c r="L49" i="18" s="1"/>
  <c r="I113" i="18"/>
  <c r="L113" i="18" s="1"/>
  <c r="I302" i="18"/>
  <c r="L302" i="18" s="1"/>
  <c r="I239" i="18"/>
  <c r="L239" i="18" s="1"/>
  <c r="I50" i="18"/>
  <c r="L50" i="18" s="1"/>
  <c r="I176" i="18"/>
  <c r="L176" i="18" s="1"/>
  <c r="I51" i="18"/>
  <c r="L51" i="18" s="1"/>
  <c r="I366" i="18"/>
  <c r="L366" i="18" s="1"/>
  <c r="I177" i="18"/>
  <c r="L177" i="18" s="1"/>
  <c r="I114" i="18"/>
  <c r="L114" i="18" s="1"/>
  <c r="I240" i="18"/>
  <c r="L240" i="18" s="1"/>
  <c r="I303" i="18"/>
  <c r="L303" i="18" s="1"/>
  <c r="I178" i="18"/>
  <c r="L178" i="18" s="1"/>
  <c r="I52" i="18"/>
  <c r="L52" i="18" s="1"/>
  <c r="I304" i="18"/>
  <c r="L304" i="18" s="1"/>
  <c r="I430" i="18"/>
  <c r="L430" i="18" s="1"/>
  <c r="I241" i="18"/>
  <c r="L241" i="18" s="1"/>
  <c r="I367" i="18"/>
  <c r="L367" i="18" s="1"/>
  <c r="I115" i="18"/>
  <c r="L115" i="18" s="1"/>
  <c r="I116" i="18"/>
  <c r="L116" i="18" s="1"/>
  <c r="I305" i="18"/>
  <c r="L305" i="18" s="1"/>
  <c r="I53" i="18"/>
  <c r="L53" i="18" s="1"/>
  <c r="I368" i="18"/>
  <c r="L368" i="18" s="1"/>
  <c r="I242" i="18"/>
  <c r="L242" i="18" s="1"/>
  <c r="I179" i="18"/>
  <c r="L179" i="18" s="1"/>
  <c r="I431" i="18"/>
  <c r="L431" i="18" s="1"/>
  <c r="I494" i="18"/>
  <c r="L494" i="18" s="1"/>
  <c r="I54" i="18"/>
  <c r="L54" i="18" s="1"/>
  <c r="I432" i="18"/>
  <c r="L432" i="18" s="1"/>
  <c r="I180" i="18"/>
  <c r="L180" i="18" s="1"/>
  <c r="I369" i="18"/>
  <c r="L369" i="18" s="1"/>
  <c r="I117" i="18"/>
  <c r="L117" i="18" s="1"/>
  <c r="I495" i="18"/>
  <c r="L495" i="18" s="1"/>
  <c r="I306" i="18"/>
  <c r="L306" i="18" s="1"/>
  <c r="I558" i="18"/>
  <c r="L558" i="18" s="1"/>
  <c r="I243" i="18"/>
  <c r="L243" i="18" s="1"/>
  <c r="I433" i="18"/>
  <c r="L433" i="18" s="1"/>
  <c r="I559" i="18"/>
  <c r="L559" i="18" s="1"/>
  <c r="I181" i="18"/>
  <c r="L181" i="18" s="1"/>
  <c r="I244" i="18"/>
  <c r="L244" i="18" s="1"/>
  <c r="I307" i="18"/>
  <c r="L307" i="18" s="1"/>
  <c r="I118" i="18"/>
  <c r="L118" i="18" s="1"/>
  <c r="I370" i="18"/>
  <c r="L370" i="18" s="1"/>
  <c r="I496" i="18"/>
  <c r="L496" i="18" s="1"/>
  <c r="I622" i="18"/>
  <c r="L622" i="18" s="1"/>
  <c r="I55" i="18"/>
  <c r="L55" i="18" s="1"/>
  <c r="I182" i="18"/>
  <c r="L182" i="18" s="1"/>
  <c r="I560" i="18"/>
  <c r="L560" i="18" s="1"/>
  <c r="I434" i="18"/>
  <c r="L434" i="18" s="1"/>
  <c r="I56" i="18"/>
  <c r="L56" i="18" s="1"/>
  <c r="I308" i="18"/>
  <c r="L308" i="18" s="1"/>
  <c r="I245" i="18"/>
  <c r="L245" i="18" s="1"/>
  <c r="I623" i="18"/>
  <c r="L623" i="18" s="1"/>
  <c r="I686" i="18"/>
  <c r="L686" i="18" s="1"/>
  <c r="I497" i="18"/>
  <c r="L497" i="18" s="1"/>
  <c r="I119" i="18"/>
  <c r="L119" i="18" s="1"/>
  <c r="I371" i="18"/>
  <c r="L371" i="18" s="1"/>
  <c r="I246" i="18"/>
  <c r="L246" i="18" s="1"/>
  <c r="I372" i="18"/>
  <c r="L372" i="18" s="1"/>
  <c r="I624" i="18"/>
  <c r="L624" i="18" s="1"/>
  <c r="I750" i="18"/>
  <c r="L750" i="18" s="1"/>
  <c r="I57" i="18"/>
  <c r="L57" i="18" s="1"/>
  <c r="I561" i="18"/>
  <c r="L561" i="18" s="1"/>
  <c r="I120" i="18"/>
  <c r="L120" i="18" s="1"/>
  <c r="I687" i="18"/>
  <c r="L687" i="18" s="1"/>
  <c r="I435" i="18"/>
  <c r="L435" i="18" s="1"/>
  <c r="I309" i="18"/>
  <c r="L309" i="18" s="1"/>
  <c r="I183" i="18"/>
  <c r="L183" i="18" s="1"/>
  <c r="I498" i="18"/>
  <c r="L498" i="18" s="1"/>
  <c r="I562" i="18"/>
  <c r="L562" i="18" s="1"/>
  <c r="I58" i="18"/>
  <c r="L58" i="18" s="1"/>
  <c r="I499" i="18"/>
  <c r="L499" i="18" s="1"/>
  <c r="I121" i="18"/>
  <c r="L121" i="18" s="1"/>
  <c r="I247" i="18"/>
  <c r="L247" i="18" s="1"/>
  <c r="I373" i="18"/>
  <c r="L373" i="18" s="1"/>
  <c r="I310" i="18"/>
  <c r="L310" i="18" s="1"/>
  <c r="I436" i="18"/>
  <c r="L436" i="18" s="1"/>
  <c r="I688" i="18"/>
  <c r="L688" i="18" s="1"/>
  <c r="I184" i="18"/>
  <c r="L184" i="18" s="1"/>
  <c r="I751" i="18"/>
  <c r="L751" i="18" s="1"/>
  <c r="I814" i="18"/>
  <c r="L814" i="18" s="1"/>
  <c r="I625" i="18"/>
  <c r="L625" i="18" s="1"/>
  <c r="I374" i="18"/>
  <c r="L374" i="18" s="1"/>
  <c r="I248" i="18"/>
  <c r="L248" i="18" s="1"/>
  <c r="I500" i="18"/>
  <c r="L500" i="18" s="1"/>
  <c r="I752" i="18"/>
  <c r="L752" i="18" s="1"/>
  <c r="I689" i="18"/>
  <c r="L689" i="18" s="1"/>
  <c r="I185" i="18"/>
  <c r="L185" i="18" s="1"/>
  <c r="I59" i="18"/>
  <c r="L59" i="18" s="1"/>
  <c r="I626" i="18"/>
  <c r="L626" i="18" s="1"/>
  <c r="I122" i="18"/>
  <c r="L122" i="18" s="1"/>
  <c r="I311" i="18"/>
  <c r="L311" i="18" s="1"/>
  <c r="I815" i="18"/>
  <c r="L815" i="18" s="1"/>
  <c r="I878" i="18"/>
  <c r="L878" i="18" s="1"/>
  <c r="I437" i="18"/>
  <c r="L437" i="18" s="1"/>
  <c r="I563" i="18"/>
  <c r="L563" i="18" s="1"/>
  <c r="I879" i="18"/>
  <c r="L879" i="18" s="1"/>
  <c r="I564" i="18"/>
  <c r="L564" i="18" s="1"/>
  <c r="I501" i="18"/>
  <c r="L501" i="18" s="1"/>
  <c r="I312" i="18"/>
  <c r="L312" i="18" s="1"/>
  <c r="I123" i="18"/>
  <c r="L123" i="18" s="1"/>
  <c r="I60" i="18"/>
  <c r="L60" i="18" s="1"/>
  <c r="I438" i="18"/>
  <c r="L438" i="18" s="1"/>
  <c r="I186" i="18"/>
  <c r="L186" i="18" s="1"/>
  <c r="I690" i="18"/>
  <c r="L690" i="18" s="1"/>
  <c r="I753" i="18"/>
  <c r="L753" i="18" s="1"/>
  <c r="I942" i="18"/>
  <c r="L942" i="18" s="1"/>
  <c r="I249" i="18"/>
  <c r="L249" i="18" s="1"/>
  <c r="I816" i="18"/>
  <c r="L816" i="18" s="1"/>
  <c r="I627" i="18"/>
  <c r="L627" i="18" s="1"/>
  <c r="I375" i="18"/>
  <c r="L375" i="18" s="1"/>
  <c r="I628" i="18"/>
  <c r="L628" i="18" s="1"/>
  <c r="I817" i="18"/>
  <c r="L817" i="18" s="1"/>
  <c r="I250" i="18"/>
  <c r="L250" i="18" s="1"/>
  <c r="I943" i="18"/>
  <c r="L943" i="18" s="1"/>
  <c r="I880" i="18"/>
  <c r="L880" i="18" s="1"/>
  <c r="I1006" i="18"/>
  <c r="L1006" i="18" s="1"/>
  <c r="I61" i="18"/>
  <c r="L61" i="18" s="1"/>
  <c r="I313" i="18"/>
  <c r="L313" i="18" s="1"/>
  <c r="I565" i="18"/>
  <c r="L565" i="18" s="1"/>
  <c r="I439" i="18"/>
  <c r="L439" i="18" s="1"/>
  <c r="I691" i="18"/>
  <c r="L691" i="18" s="1"/>
  <c r="I754" i="18"/>
  <c r="L754" i="18" s="1"/>
  <c r="I502" i="18"/>
  <c r="L502" i="18" s="1"/>
  <c r="I376" i="18"/>
  <c r="L376" i="18" s="1"/>
  <c r="I187" i="18"/>
  <c r="L187" i="18" s="1"/>
  <c r="I124" i="18"/>
  <c r="L124" i="18" s="1"/>
  <c r="I62" i="18"/>
  <c r="L62" i="18" s="1"/>
  <c r="I377" i="18"/>
  <c r="L377" i="18" s="1"/>
  <c r="I566" i="18"/>
  <c r="L566" i="18" s="1"/>
  <c r="I692" i="18"/>
  <c r="L692" i="18" s="1"/>
  <c r="I440" i="18"/>
  <c r="L440" i="18" s="1"/>
  <c r="I314" i="18"/>
  <c r="L314" i="18" s="1"/>
  <c r="I251" i="18"/>
  <c r="L251" i="18" s="1"/>
  <c r="I629" i="18"/>
  <c r="L629" i="18" s="1"/>
  <c r="I944" i="18"/>
  <c r="L944" i="18" s="1"/>
  <c r="I1007" i="18"/>
  <c r="L1007" i="18" s="1"/>
  <c r="I881" i="18"/>
  <c r="L881" i="18" s="1"/>
  <c r="I188" i="18"/>
  <c r="L188" i="18" s="1"/>
  <c r="I1070" i="18"/>
  <c r="L1070" i="18" s="1"/>
  <c r="I125" i="18"/>
  <c r="L125" i="18" s="1"/>
  <c r="I755" i="18"/>
  <c r="L755" i="18" s="1"/>
  <c r="I818" i="18"/>
  <c r="L818" i="18" s="1"/>
  <c r="I503" i="18"/>
  <c r="L503" i="18" s="1"/>
  <c r="I63" i="18"/>
  <c r="L63" i="18" s="1"/>
  <c r="I189" i="18"/>
  <c r="L189" i="18" s="1"/>
  <c r="I945" i="18"/>
  <c r="L945" i="18" s="1"/>
  <c r="I504" i="18"/>
  <c r="L504" i="18" s="1"/>
  <c r="I1134" i="18"/>
  <c r="L1134" i="18" s="1"/>
  <c r="I882" i="18"/>
  <c r="L882" i="18" s="1"/>
  <c r="I630" i="18"/>
  <c r="L630" i="18" s="1"/>
  <c r="I252" i="18"/>
  <c r="L252" i="18" s="1"/>
  <c r="I819" i="18"/>
  <c r="L819" i="18" s="1"/>
  <c r="I756" i="18"/>
  <c r="L756" i="18" s="1"/>
  <c r="I126" i="18"/>
  <c r="L126" i="18" s="1"/>
  <c r="I1071" i="18"/>
  <c r="L1071" i="18" s="1"/>
  <c r="I567" i="18"/>
  <c r="L567" i="18" s="1"/>
  <c r="I378" i="18"/>
  <c r="L378" i="18" s="1"/>
  <c r="I1008" i="18"/>
  <c r="L1008" i="18" s="1"/>
  <c r="I315" i="18"/>
  <c r="L315" i="18" s="1"/>
  <c r="I441" i="18"/>
  <c r="L441" i="18" s="1"/>
  <c r="I693" i="18"/>
  <c r="L693" i="18" s="1"/>
  <c r="I190" i="18"/>
  <c r="L190" i="18" s="1"/>
  <c r="I568" i="18"/>
  <c r="L568" i="18" s="1"/>
  <c r="I694" i="18"/>
  <c r="L694" i="18" s="1"/>
  <c r="I442" i="18"/>
  <c r="L442" i="18" s="1"/>
  <c r="I316" i="18"/>
  <c r="L316" i="18" s="1"/>
  <c r="I1009" i="18"/>
  <c r="L1009" i="18" s="1"/>
  <c r="I64" i="18"/>
  <c r="L64" i="18" s="1"/>
  <c r="I505" i="18"/>
  <c r="L505" i="18" s="1"/>
  <c r="I379" i="18"/>
  <c r="L379" i="18" s="1"/>
  <c r="I1072" i="18"/>
  <c r="L1072" i="18" s="1"/>
  <c r="I757" i="18"/>
  <c r="L757" i="18" s="1"/>
  <c r="I946" i="18"/>
  <c r="L946" i="18" s="1"/>
  <c r="I1198" i="18"/>
  <c r="L1198" i="18" s="1"/>
  <c r="I883" i="18"/>
  <c r="L883" i="18" s="1"/>
  <c r="I1135" i="18"/>
  <c r="L1135" i="18" s="1"/>
  <c r="I631" i="18"/>
  <c r="L631" i="18" s="1"/>
  <c r="I127" i="18"/>
  <c r="L127" i="18" s="1"/>
  <c r="I820" i="18"/>
  <c r="L820" i="18" s="1"/>
  <c r="I253" i="18"/>
  <c r="L253" i="18" s="1"/>
  <c r="I1199" i="18"/>
  <c r="L1199" i="18" s="1"/>
  <c r="I947" i="18"/>
  <c r="L947" i="18" s="1"/>
  <c r="I758" i="18"/>
  <c r="L758" i="18" s="1"/>
  <c r="I1010" i="18"/>
  <c r="L1010" i="18" s="1"/>
  <c r="I569" i="18"/>
  <c r="L569" i="18" s="1"/>
  <c r="I317" i="18"/>
  <c r="L317" i="18" s="1"/>
  <c r="I695" i="18"/>
  <c r="L695" i="18" s="1"/>
  <c r="I1136" i="18"/>
  <c r="L1136" i="18" s="1"/>
  <c r="I254" i="18"/>
  <c r="L254" i="18" s="1"/>
  <c r="I506" i="18"/>
  <c r="L506" i="18" s="1"/>
  <c r="I884" i="18"/>
  <c r="L884" i="18" s="1"/>
  <c r="I128" i="18"/>
  <c r="L128" i="18" s="1"/>
  <c r="I1073" i="18"/>
  <c r="L1073" i="18" s="1"/>
  <c r="I443" i="18"/>
  <c r="L443" i="18" s="1"/>
  <c r="I821" i="18"/>
  <c r="L821" i="18" s="1"/>
  <c r="I1262" i="18"/>
  <c r="L1262" i="18" s="1"/>
  <c r="I65" i="18"/>
  <c r="L65" i="18" s="1"/>
  <c r="I191" i="18"/>
  <c r="L191" i="18" s="1"/>
  <c r="I632" i="18"/>
  <c r="L632" i="18" s="1"/>
  <c r="I380" i="18"/>
  <c r="L380" i="18" s="1"/>
  <c r="I255" i="18"/>
  <c r="L255" i="18" s="1"/>
  <c r="I1326" i="18"/>
  <c r="L1326" i="18" s="1"/>
  <c r="I129" i="18"/>
  <c r="L129" i="18" s="1"/>
  <c r="I192" i="18"/>
  <c r="L192" i="18" s="1"/>
  <c r="I885" i="18"/>
  <c r="L885" i="18" s="1"/>
  <c r="I1137" i="18"/>
  <c r="L1137" i="18" s="1"/>
  <c r="I696" i="18"/>
  <c r="L696" i="18" s="1"/>
  <c r="I318" i="18"/>
  <c r="L318" i="18" s="1"/>
  <c r="I570" i="18"/>
  <c r="L570" i="18" s="1"/>
  <c r="I444" i="18"/>
  <c r="L444" i="18" s="1"/>
  <c r="I381" i="18"/>
  <c r="L381" i="18" s="1"/>
  <c r="I633" i="18"/>
  <c r="L633" i="18" s="1"/>
  <c r="I1011" i="18"/>
  <c r="L1011" i="18" s="1"/>
  <c r="I66" i="18"/>
  <c r="L66" i="18" s="1"/>
  <c r="I1074" i="18"/>
  <c r="L1074" i="18" s="1"/>
  <c r="I759" i="18"/>
  <c r="L759" i="18" s="1"/>
  <c r="I948" i="18"/>
  <c r="L948" i="18" s="1"/>
  <c r="I1263" i="18"/>
  <c r="L1263" i="18" s="1"/>
  <c r="I822" i="18"/>
  <c r="L822" i="18" s="1"/>
  <c r="I507" i="18"/>
  <c r="L507" i="18" s="1"/>
  <c r="I1200" i="18"/>
  <c r="L1200" i="18" s="1"/>
  <c r="I130" i="18"/>
  <c r="L130" i="18" s="1"/>
  <c r="I1264" i="18"/>
  <c r="L1264" i="18" s="1"/>
  <c r="I949" i="18"/>
  <c r="L949" i="18" s="1"/>
  <c r="I634" i="18"/>
  <c r="L634" i="18" s="1"/>
  <c r="I67" i="18"/>
  <c r="L67" i="18" s="1"/>
  <c r="I760" i="18"/>
  <c r="L760" i="18" s="1"/>
  <c r="I445" i="18"/>
  <c r="L445" i="18" s="1"/>
  <c r="I319" i="18"/>
  <c r="L319" i="18" s="1"/>
  <c r="I1327" i="18"/>
  <c r="L1327" i="18" s="1"/>
  <c r="I1012" i="18"/>
  <c r="L1012" i="18" s="1"/>
  <c r="I571" i="18"/>
  <c r="L571" i="18" s="1"/>
  <c r="I697" i="18"/>
  <c r="L697" i="18" s="1"/>
  <c r="I382" i="18"/>
  <c r="L382" i="18" s="1"/>
  <c r="I1138" i="18"/>
  <c r="L1138" i="18" s="1"/>
  <c r="I1201" i="18"/>
  <c r="L1201" i="18" s="1"/>
  <c r="I508" i="18"/>
  <c r="L508" i="18" s="1"/>
  <c r="I823" i="18"/>
  <c r="L823" i="18" s="1"/>
  <c r="I256" i="18"/>
  <c r="L256" i="18" s="1"/>
  <c r="I1075" i="18"/>
  <c r="L1075" i="18" s="1"/>
  <c r="I193" i="18"/>
  <c r="L193" i="18" s="1"/>
  <c r="I886" i="18"/>
  <c r="L886" i="18" s="1"/>
  <c r="I1328" i="18"/>
  <c r="L1328" i="18" s="1"/>
  <c r="I320" i="18"/>
  <c r="L320" i="18" s="1"/>
  <c r="I509" i="18"/>
  <c r="L509" i="18" s="1"/>
  <c r="I194" i="18"/>
  <c r="L194" i="18" s="1"/>
  <c r="I761" i="18"/>
  <c r="L761" i="18" s="1"/>
  <c r="I68" i="18"/>
  <c r="L68" i="18" s="1"/>
  <c r="I824" i="18"/>
  <c r="L824" i="18" s="1"/>
  <c r="I131" i="18"/>
  <c r="L131" i="18" s="1"/>
  <c r="I887" i="18"/>
  <c r="L887" i="18" s="1"/>
  <c r="I698" i="18"/>
  <c r="L698" i="18" s="1"/>
  <c r="I446" i="18"/>
  <c r="L446" i="18" s="1"/>
  <c r="I950" i="18"/>
  <c r="L950" i="18" s="1"/>
  <c r="I572" i="18"/>
  <c r="L572" i="18" s="1"/>
  <c r="I1013" i="18"/>
  <c r="L1013" i="18" s="1"/>
  <c r="I257" i="18"/>
  <c r="L257" i="18" s="1"/>
  <c r="I1139" i="18"/>
  <c r="L1139" i="18" s="1"/>
  <c r="I1076" i="18"/>
  <c r="L1076" i="18" s="1"/>
  <c r="I1202" i="18"/>
  <c r="L1202" i="18" s="1"/>
  <c r="I383" i="18"/>
  <c r="L383" i="18" s="1"/>
  <c r="I1265" i="18"/>
  <c r="L1265" i="18" s="1"/>
  <c r="I635" i="18"/>
  <c r="L635" i="18" s="1"/>
  <c r="I132" i="18"/>
  <c r="L132" i="18" s="1"/>
  <c r="I1329" i="18"/>
  <c r="L1329" i="18" s="1"/>
  <c r="I636" i="18"/>
  <c r="L636" i="18" s="1"/>
  <c r="I384" i="18"/>
  <c r="L384" i="18" s="1"/>
  <c r="I762" i="18"/>
  <c r="L762" i="18" s="1"/>
  <c r="I510" i="18"/>
  <c r="L510" i="18" s="1"/>
  <c r="I1140" i="18"/>
  <c r="L1140" i="18" s="1"/>
  <c r="I447" i="18"/>
  <c r="L447" i="18" s="1"/>
  <c r="I1014" i="18"/>
  <c r="L1014" i="18" s="1"/>
  <c r="I951" i="18"/>
  <c r="L951" i="18" s="1"/>
  <c r="I258" i="18"/>
  <c r="L258" i="18" s="1"/>
  <c r="I699" i="18"/>
  <c r="L699" i="18" s="1"/>
  <c r="I1266" i="18"/>
  <c r="L1266" i="18" s="1"/>
  <c r="I1203" i="18"/>
  <c r="L1203" i="18" s="1"/>
  <c r="I825" i="18"/>
  <c r="L825" i="18" s="1"/>
  <c r="I1077" i="18"/>
  <c r="L1077" i="18" s="1"/>
  <c r="I69" i="18"/>
  <c r="L69" i="18" s="1"/>
  <c r="I195" i="18"/>
  <c r="L195" i="18" s="1"/>
  <c r="I573" i="18"/>
  <c r="L573" i="18" s="1"/>
  <c r="I888" i="18"/>
  <c r="L888" i="18" s="1"/>
  <c r="I321" i="18"/>
  <c r="L321" i="18" s="1"/>
  <c r="I826" i="18"/>
  <c r="L826" i="18" s="1"/>
  <c r="I700" i="18"/>
  <c r="L700" i="18" s="1"/>
  <c r="I196" i="18"/>
  <c r="L196" i="18" s="1"/>
  <c r="I70" i="18"/>
  <c r="L70" i="18" s="1"/>
  <c r="I385" i="18"/>
  <c r="L385" i="18" s="1"/>
  <c r="I1330" i="18"/>
  <c r="L1330" i="18" s="1"/>
  <c r="I763" i="18"/>
  <c r="L763" i="18" s="1"/>
  <c r="I637" i="18"/>
  <c r="L637" i="18" s="1"/>
  <c r="I952" i="18"/>
  <c r="L952" i="18" s="1"/>
  <c r="I1204" i="18"/>
  <c r="L1204" i="18" s="1"/>
  <c r="I511" i="18"/>
  <c r="L511" i="18" s="1"/>
  <c r="I322" i="18"/>
  <c r="L322" i="18" s="1"/>
  <c r="I889" i="18"/>
  <c r="L889" i="18" s="1"/>
  <c r="I1141" i="18"/>
  <c r="L1141" i="18" s="1"/>
  <c r="I1015" i="18"/>
  <c r="L1015" i="18" s="1"/>
  <c r="I448" i="18"/>
  <c r="L448" i="18" s="1"/>
  <c r="I1078" i="18"/>
  <c r="L1078" i="18" s="1"/>
  <c r="I1267" i="18"/>
  <c r="L1267" i="18" s="1"/>
  <c r="I259" i="18"/>
  <c r="L259" i="18" s="1"/>
  <c r="I574" i="18"/>
  <c r="L574" i="18" s="1"/>
  <c r="I133" i="18"/>
  <c r="L133" i="18" s="1"/>
  <c r="I638" i="18"/>
  <c r="L638" i="18" s="1"/>
  <c r="I764" i="18"/>
  <c r="L764" i="18" s="1"/>
  <c r="I1016" i="18"/>
  <c r="L1016" i="18" s="1"/>
  <c r="I323" i="18"/>
  <c r="L323" i="18" s="1"/>
  <c r="I1205" i="18"/>
  <c r="L1205" i="18" s="1"/>
  <c r="I1331" i="18"/>
  <c r="L1331" i="18" s="1"/>
  <c r="I71" i="18"/>
  <c r="L71" i="18" s="1"/>
  <c r="I701" i="18"/>
  <c r="L701" i="18" s="1"/>
  <c r="I890" i="18"/>
  <c r="L890" i="18" s="1"/>
  <c r="I953" i="18"/>
  <c r="L953" i="18" s="1"/>
  <c r="I260" i="18"/>
  <c r="L260" i="18" s="1"/>
  <c r="I1268" i="18"/>
  <c r="L1268" i="18" s="1"/>
  <c r="I1079" i="18"/>
  <c r="L1079" i="18" s="1"/>
  <c r="I386" i="18"/>
  <c r="L386" i="18" s="1"/>
  <c r="I827" i="18"/>
  <c r="L827" i="18" s="1"/>
  <c r="I134" i="18"/>
  <c r="L134" i="18" s="1"/>
  <c r="I512" i="18"/>
  <c r="L512" i="18" s="1"/>
  <c r="I575" i="18"/>
  <c r="L575" i="18" s="1"/>
  <c r="I197" i="18"/>
  <c r="L197" i="18" s="1"/>
  <c r="I449" i="18"/>
  <c r="L449" i="18" s="1"/>
  <c r="I1142" i="18"/>
  <c r="L1142" i="18" s="1"/>
  <c r="I1143" i="18"/>
  <c r="L1143" i="18" s="1"/>
  <c r="I1332" i="18"/>
  <c r="L1332" i="18" s="1"/>
  <c r="I576" i="18"/>
  <c r="L576" i="18" s="1"/>
  <c r="I324" i="18"/>
  <c r="L324" i="18" s="1"/>
  <c r="I1017" i="18"/>
  <c r="L1017" i="18" s="1"/>
  <c r="I891" i="18"/>
  <c r="L891" i="18" s="1"/>
  <c r="I702" i="18"/>
  <c r="L702" i="18" s="1"/>
  <c r="I450" i="18"/>
  <c r="L450" i="18" s="1"/>
  <c r="I72" i="18"/>
  <c r="L72" i="18" s="1"/>
  <c r="I198" i="18"/>
  <c r="L198" i="18" s="1"/>
  <c r="I513" i="18"/>
  <c r="L513" i="18" s="1"/>
  <c r="I135" i="18"/>
  <c r="L135" i="18" s="1"/>
  <c r="I828" i="18"/>
  <c r="L828" i="18" s="1"/>
  <c r="I765" i="18"/>
  <c r="L765" i="18" s="1"/>
  <c r="I387" i="18"/>
  <c r="L387" i="18" s="1"/>
  <c r="I1269" i="18"/>
  <c r="L1269" i="18" s="1"/>
  <c r="I1206" i="18"/>
  <c r="L1206" i="18" s="1"/>
  <c r="I639" i="18"/>
  <c r="L639" i="18" s="1"/>
  <c r="I1080" i="18"/>
  <c r="L1080" i="18" s="1"/>
  <c r="I261" i="18"/>
  <c r="L261" i="18" s="1"/>
  <c r="I954" i="18"/>
  <c r="L954" i="18" s="1"/>
  <c r="I640" i="18"/>
  <c r="L640" i="18" s="1"/>
  <c r="I766" i="18"/>
  <c r="L766" i="18" s="1"/>
  <c r="I829" i="18"/>
  <c r="L829" i="18" s="1"/>
  <c r="I136" i="18"/>
  <c r="L136" i="18" s="1"/>
  <c r="I514" i="18"/>
  <c r="L514" i="18" s="1"/>
  <c r="I388" i="18"/>
  <c r="L388" i="18" s="1"/>
  <c r="I325" i="18"/>
  <c r="L325" i="18" s="1"/>
  <c r="I1333" i="18"/>
  <c r="L1333" i="18" s="1"/>
  <c r="I73" i="18"/>
  <c r="L73" i="18" s="1"/>
  <c r="I703" i="18"/>
  <c r="L703" i="18" s="1"/>
  <c r="I1018" i="18"/>
  <c r="L1018" i="18" s="1"/>
  <c r="I1144" i="18"/>
  <c r="L1144" i="18" s="1"/>
  <c r="I199" i="18"/>
  <c r="L199" i="18" s="1"/>
  <c r="I892" i="18"/>
  <c r="L892" i="18" s="1"/>
  <c r="I1270" i="18"/>
  <c r="L1270" i="18" s="1"/>
  <c r="I955" i="18"/>
  <c r="L955" i="18" s="1"/>
  <c r="I262" i="18"/>
  <c r="L262" i="18" s="1"/>
  <c r="I1081" i="18"/>
  <c r="L1081" i="18" s="1"/>
  <c r="I451" i="18"/>
  <c r="L451" i="18" s="1"/>
  <c r="I1207" i="18"/>
  <c r="L1207" i="18" s="1"/>
  <c r="I577" i="18"/>
  <c r="L577" i="18" s="1"/>
  <c r="I704" i="18"/>
  <c r="L704" i="18" s="1"/>
  <c r="I74" i="18"/>
  <c r="L74" i="18" s="1"/>
  <c r="I1334" i="18"/>
  <c r="L1334" i="18" s="1"/>
  <c r="I326" i="18"/>
  <c r="L326" i="18" s="1"/>
  <c r="I452" i="18"/>
  <c r="L452" i="18" s="1"/>
  <c r="I893" i="18"/>
  <c r="L893" i="18" s="1"/>
  <c r="I200" i="18"/>
  <c r="L200" i="18" s="1"/>
  <c r="I641" i="18"/>
  <c r="L641" i="18" s="1"/>
  <c r="I578" i="18"/>
  <c r="L578" i="18" s="1"/>
  <c r="I389" i="18"/>
  <c r="L389" i="18" s="1"/>
  <c r="I1271" i="18"/>
  <c r="L1271" i="18" s="1"/>
  <c r="I767" i="18"/>
  <c r="L767" i="18" s="1"/>
  <c r="I1145" i="18"/>
  <c r="L1145" i="18" s="1"/>
  <c r="I1019" i="18"/>
  <c r="L1019" i="18" s="1"/>
  <c r="I1208" i="18"/>
  <c r="L1208" i="18" s="1"/>
  <c r="I956" i="18"/>
  <c r="L956" i="18" s="1"/>
  <c r="I515" i="18"/>
  <c r="L515" i="18" s="1"/>
  <c r="I137" i="18"/>
  <c r="L137" i="18" s="1"/>
  <c r="I830" i="18"/>
  <c r="L830" i="18" s="1"/>
  <c r="I1082" i="18"/>
  <c r="L1082" i="18" s="1"/>
  <c r="I263" i="18"/>
  <c r="L263" i="18" s="1"/>
  <c r="I1083" i="18"/>
  <c r="L1083" i="18" s="1"/>
  <c r="I831" i="18"/>
  <c r="L831" i="18" s="1"/>
  <c r="I516" i="18"/>
  <c r="L516" i="18" s="1"/>
  <c r="I642" i="18"/>
  <c r="L642" i="18" s="1"/>
  <c r="I579" i="18"/>
  <c r="L579" i="18" s="1"/>
  <c r="I453" i="18"/>
  <c r="L453" i="18" s="1"/>
  <c r="I705" i="18"/>
  <c r="L705" i="18" s="1"/>
  <c r="I1272" i="18"/>
  <c r="L1272" i="18" s="1"/>
  <c r="I264" i="18"/>
  <c r="L264" i="18" s="1"/>
  <c r="I138" i="18"/>
  <c r="L138" i="18" s="1"/>
  <c r="I957" i="18"/>
  <c r="L957" i="18" s="1"/>
  <c r="I1209" i="18"/>
  <c r="L1209" i="18" s="1"/>
  <c r="I768" i="18"/>
  <c r="L768" i="18" s="1"/>
  <c r="I390" i="18"/>
  <c r="L390" i="18" s="1"/>
  <c r="I201" i="18"/>
  <c r="L201" i="18" s="1"/>
  <c r="I327" i="18"/>
  <c r="L327" i="18" s="1"/>
  <c r="I1335" i="18"/>
  <c r="L1335" i="18" s="1"/>
  <c r="I75" i="18"/>
  <c r="L75" i="18" s="1"/>
  <c r="I894" i="18"/>
  <c r="L894" i="18" s="1"/>
  <c r="I1020" i="18"/>
  <c r="L1020" i="18" s="1"/>
  <c r="I1146" i="18"/>
  <c r="L1146" i="18" s="1"/>
  <c r="I517" i="18"/>
  <c r="L517" i="18" s="1"/>
  <c r="I1147" i="18"/>
  <c r="L1147" i="18" s="1"/>
  <c r="I769" i="18"/>
  <c r="L769" i="18" s="1"/>
  <c r="I139" i="18"/>
  <c r="L139" i="18" s="1"/>
  <c r="I1273" i="18"/>
  <c r="L1273" i="18" s="1"/>
  <c r="I202" i="18"/>
  <c r="L202" i="18" s="1"/>
  <c r="I1084" i="18"/>
  <c r="L1084" i="18" s="1"/>
  <c r="I643" i="18"/>
  <c r="L643" i="18" s="1"/>
  <c r="I265" i="18"/>
  <c r="L265" i="18" s="1"/>
  <c r="I1336" i="18"/>
  <c r="L1336" i="18" s="1"/>
  <c r="I328" i="18"/>
  <c r="L328" i="18" s="1"/>
  <c r="I1021" i="18"/>
  <c r="L1021" i="18" s="1"/>
  <c r="I958" i="18"/>
  <c r="L958" i="18" s="1"/>
  <c r="I580" i="18"/>
  <c r="L580" i="18" s="1"/>
  <c r="I895" i="18"/>
  <c r="L895" i="18" s="1"/>
  <c r="I706" i="18"/>
  <c r="L706" i="18" s="1"/>
  <c r="I76" i="18"/>
  <c r="L76" i="18" s="1"/>
  <c r="I454" i="18"/>
  <c r="L454" i="18" s="1"/>
  <c r="I1210" i="18"/>
  <c r="L1210" i="18" s="1"/>
  <c r="I391" i="18"/>
  <c r="L391" i="18" s="1"/>
  <c r="I832" i="18"/>
  <c r="L832" i="18" s="1"/>
  <c r="I1085" i="18"/>
  <c r="L1085" i="18" s="1"/>
  <c r="I1274" i="18"/>
  <c r="L1274" i="18" s="1"/>
  <c r="I140" i="18"/>
  <c r="L140" i="18" s="1"/>
  <c r="I959" i="18"/>
  <c r="L959" i="18" s="1"/>
  <c r="I518" i="18"/>
  <c r="L518" i="18" s="1"/>
  <c r="I266" i="18"/>
  <c r="L266" i="18" s="1"/>
  <c r="I833" i="18"/>
  <c r="L833" i="18" s="1"/>
  <c r="I1211" i="18"/>
  <c r="L1211" i="18" s="1"/>
  <c r="I707" i="18"/>
  <c r="L707" i="18" s="1"/>
  <c r="I770" i="18"/>
  <c r="L770" i="18" s="1"/>
  <c r="I896" i="18"/>
  <c r="L896" i="18" s="1"/>
  <c r="I1337" i="18"/>
  <c r="L1337" i="18" s="1"/>
  <c r="I455" i="18"/>
  <c r="L455" i="18" s="1"/>
  <c r="I1148" i="18"/>
  <c r="L1148" i="18" s="1"/>
  <c r="I329" i="18"/>
  <c r="L329" i="18" s="1"/>
  <c r="I392" i="18"/>
  <c r="L392" i="18" s="1"/>
  <c r="I644" i="18"/>
  <c r="L644" i="18" s="1"/>
  <c r="I203" i="18"/>
  <c r="L203" i="18" s="1"/>
  <c r="I77" i="18"/>
  <c r="L77" i="18" s="1"/>
  <c r="I581" i="18"/>
  <c r="L581" i="18" s="1"/>
  <c r="I1022" i="18"/>
  <c r="L1022" i="18" s="1"/>
  <c r="I393" i="18"/>
  <c r="L393" i="18" s="1"/>
  <c r="I897" i="18"/>
  <c r="L897" i="18" s="1"/>
  <c r="I1023" i="18"/>
  <c r="L1023" i="18" s="1"/>
  <c r="I204" i="18"/>
  <c r="L204" i="18" s="1"/>
  <c r="I1212" i="18"/>
  <c r="L1212" i="18" s="1"/>
  <c r="I1086" i="18"/>
  <c r="L1086" i="18" s="1"/>
  <c r="I582" i="18"/>
  <c r="L582" i="18" s="1"/>
  <c r="I78" i="18"/>
  <c r="L78" i="18" s="1"/>
  <c r="I834" i="18"/>
  <c r="L834" i="18" s="1"/>
  <c r="I267" i="18"/>
  <c r="L267" i="18" s="1"/>
  <c r="I141" i="18"/>
  <c r="L141" i="18" s="1"/>
  <c r="I1275" i="18"/>
  <c r="L1275" i="18" s="1"/>
  <c r="I456" i="18"/>
  <c r="L456" i="18" s="1"/>
  <c r="I1338" i="18"/>
  <c r="L1338" i="18" s="1"/>
  <c r="I1149" i="18"/>
  <c r="L1149" i="18" s="1"/>
  <c r="I708" i="18"/>
  <c r="L708" i="18" s="1"/>
  <c r="I645" i="18"/>
  <c r="L645" i="18" s="1"/>
  <c r="I519" i="18"/>
  <c r="L519" i="18" s="1"/>
  <c r="I330" i="18"/>
  <c r="L330" i="18" s="1"/>
  <c r="I771" i="18"/>
  <c r="L771" i="18" s="1"/>
  <c r="I960" i="18"/>
  <c r="L960" i="18" s="1"/>
  <c r="I1276" i="18"/>
  <c r="L1276" i="18" s="1"/>
  <c r="I142" i="18"/>
  <c r="L142" i="18" s="1"/>
  <c r="I835" i="18"/>
  <c r="L835" i="18" s="1"/>
  <c r="I520" i="18"/>
  <c r="L520" i="18" s="1"/>
  <c r="I1213" i="18"/>
  <c r="L1213" i="18" s="1"/>
  <c r="I79" i="18"/>
  <c r="L79" i="18" s="1"/>
  <c r="I1339" i="18"/>
  <c r="L1339" i="18" s="1"/>
  <c r="I1024" i="18"/>
  <c r="L1024" i="18" s="1"/>
  <c r="I898" i="18"/>
  <c r="L898" i="18" s="1"/>
  <c r="I457" i="18"/>
  <c r="L457" i="18" s="1"/>
  <c r="I646" i="18"/>
  <c r="L646" i="18" s="1"/>
  <c r="I772" i="18"/>
  <c r="L772" i="18" s="1"/>
  <c r="I583" i="18"/>
  <c r="L583" i="18" s="1"/>
  <c r="I1087" i="18"/>
  <c r="L1087" i="18" s="1"/>
  <c r="I394" i="18"/>
  <c r="L394" i="18" s="1"/>
  <c r="I331" i="18"/>
  <c r="L331" i="18" s="1"/>
  <c r="I709" i="18"/>
  <c r="L709" i="18" s="1"/>
  <c r="I961" i="18"/>
  <c r="L961" i="18" s="1"/>
  <c r="I268" i="18"/>
  <c r="L268" i="18" s="1"/>
  <c r="I1150" i="18"/>
  <c r="L1150" i="18" s="1"/>
  <c r="I205" i="18"/>
  <c r="L205" i="18" s="1"/>
  <c r="I1151" i="18"/>
  <c r="L1151" i="18" s="1"/>
  <c r="I1025" i="18"/>
  <c r="L1025" i="18" s="1"/>
  <c r="I332" i="18"/>
  <c r="L332" i="18" s="1"/>
  <c r="I584" i="18"/>
  <c r="L584" i="18" s="1"/>
  <c r="I458" i="18"/>
  <c r="L458" i="18" s="1"/>
  <c r="I206" i="18"/>
  <c r="L206" i="18" s="1"/>
  <c r="I269" i="18"/>
  <c r="L269" i="18" s="1"/>
  <c r="I395" i="18"/>
  <c r="L395" i="18" s="1"/>
  <c r="I1214" i="18"/>
  <c r="L1214" i="18" s="1"/>
  <c r="I647" i="18"/>
  <c r="L647" i="18" s="1"/>
  <c r="I143" i="18"/>
  <c r="L143" i="18" s="1"/>
  <c r="I1088" i="18"/>
  <c r="L1088" i="18" s="1"/>
  <c r="I521" i="18"/>
  <c r="L521" i="18" s="1"/>
  <c r="I899" i="18"/>
  <c r="L899" i="18" s="1"/>
  <c r="I1340" i="18"/>
  <c r="L1340" i="18" s="1"/>
  <c r="I710" i="18"/>
  <c r="L710" i="18" s="1"/>
  <c r="I80" i="18"/>
  <c r="L80" i="18" s="1"/>
  <c r="I836" i="18"/>
  <c r="L836" i="18" s="1"/>
  <c r="I1277" i="18"/>
  <c r="L1277" i="18" s="1"/>
  <c r="I962" i="18"/>
  <c r="L962" i="18" s="1"/>
  <c r="I773" i="18"/>
  <c r="L773" i="18" s="1"/>
  <c r="I1278" i="18"/>
  <c r="L1278" i="18" s="1"/>
  <c r="I837" i="18"/>
  <c r="L837" i="18" s="1"/>
  <c r="I396" i="18"/>
  <c r="L396" i="18" s="1"/>
  <c r="I585" i="18"/>
  <c r="L585" i="18" s="1"/>
  <c r="I333" i="18"/>
  <c r="L333" i="18" s="1"/>
  <c r="I1089" i="18"/>
  <c r="L1089" i="18" s="1"/>
  <c r="I1215" i="18"/>
  <c r="L1215" i="18" s="1"/>
  <c r="I207" i="18"/>
  <c r="L207" i="18" s="1"/>
  <c r="I1026" i="18"/>
  <c r="L1026" i="18" s="1"/>
  <c r="I522" i="18"/>
  <c r="L522" i="18" s="1"/>
  <c r="I963" i="18"/>
  <c r="L963" i="18" s="1"/>
  <c r="I900" i="18"/>
  <c r="L900" i="18" s="1"/>
  <c r="I459" i="18"/>
  <c r="L459" i="18" s="1"/>
  <c r="I774" i="18"/>
  <c r="L774" i="18" s="1"/>
  <c r="I144" i="18"/>
  <c r="L144" i="18" s="1"/>
  <c r="I648" i="18"/>
  <c r="L648" i="18" s="1"/>
  <c r="I270" i="18"/>
  <c r="L270" i="18" s="1"/>
  <c r="I1341" i="18"/>
  <c r="L1341" i="18" s="1"/>
  <c r="I1152" i="18"/>
  <c r="L1152" i="18" s="1"/>
  <c r="I81" i="18"/>
  <c r="L81" i="18" s="1"/>
  <c r="I711" i="18"/>
  <c r="L711" i="18" s="1"/>
  <c r="I1027" i="18"/>
  <c r="L1027" i="18" s="1"/>
  <c r="I208" i="18"/>
  <c r="L208" i="18" s="1"/>
  <c r="I145" i="18"/>
  <c r="L145" i="18" s="1"/>
  <c r="I712" i="18"/>
  <c r="L712" i="18" s="1"/>
  <c r="I82" i="18"/>
  <c r="L82" i="18" s="1"/>
  <c r="I1090" i="18"/>
  <c r="L1090" i="18" s="1"/>
  <c r="I586" i="18"/>
  <c r="L586" i="18" s="1"/>
  <c r="I901" i="18"/>
  <c r="L901" i="18" s="1"/>
  <c r="I271" i="18"/>
  <c r="L271" i="18" s="1"/>
  <c r="I523" i="18"/>
  <c r="L523" i="18" s="1"/>
  <c r="I1153" i="18"/>
  <c r="L1153" i="18" s="1"/>
  <c r="I334" i="18"/>
  <c r="L334" i="18" s="1"/>
  <c r="I649" i="18"/>
  <c r="L649" i="18" s="1"/>
  <c r="I397" i="18"/>
  <c r="L397" i="18" s="1"/>
  <c r="I1279" i="18"/>
  <c r="L1279" i="18" s="1"/>
  <c r="I1216" i="18"/>
  <c r="L1216" i="18" s="1"/>
  <c r="I775" i="18"/>
  <c r="L775" i="18" s="1"/>
  <c r="I1342" i="18"/>
  <c r="L1342" i="18" s="1"/>
  <c r="I460" i="18"/>
  <c r="L460" i="18" s="1"/>
  <c r="I838" i="18"/>
  <c r="L838" i="18" s="1"/>
  <c r="I964" i="18"/>
  <c r="L964" i="18" s="1"/>
  <c r="L1028" i="18"/>
  <c r="L335" i="18"/>
  <c r="I84" i="18"/>
  <c r="G84" i="18"/>
  <c r="F84" i="18" s="1"/>
  <c r="H84" i="18"/>
  <c r="J84" i="18"/>
  <c r="I462" i="18"/>
  <c r="G462" i="18"/>
  <c r="F462" i="18" s="1"/>
  <c r="H462" i="18"/>
  <c r="J462" i="18"/>
  <c r="J525" i="18"/>
  <c r="H525" i="18"/>
  <c r="I525" i="18"/>
  <c r="G525" i="18"/>
  <c r="F525" i="18" s="1"/>
  <c r="I336" i="18"/>
  <c r="G336" i="18"/>
  <c r="F336" i="18" s="1"/>
  <c r="J336" i="18"/>
  <c r="H336" i="18"/>
  <c r="I210" i="18"/>
  <c r="G210" i="18"/>
  <c r="F210" i="18" s="1"/>
  <c r="H210" i="18"/>
  <c r="J210" i="18"/>
  <c r="I588" i="18"/>
  <c r="G588" i="18"/>
  <c r="F588" i="18" s="1"/>
  <c r="J588" i="18"/>
  <c r="H588" i="18"/>
  <c r="I1029" i="18"/>
  <c r="G1029" i="18"/>
  <c r="F1029" i="18" s="1"/>
  <c r="J1029" i="18"/>
  <c r="H1029" i="18"/>
  <c r="I1344" i="18"/>
  <c r="G1344" i="18"/>
  <c r="F1344" i="18" s="1"/>
  <c r="H1344" i="18"/>
  <c r="J1344" i="18"/>
  <c r="I1155" i="18"/>
  <c r="G1155" i="18"/>
  <c r="F1155" i="18" s="1"/>
  <c r="J1155" i="18"/>
  <c r="H1155" i="18"/>
  <c r="J273" i="18"/>
  <c r="H273" i="18"/>
  <c r="I273" i="18"/>
  <c r="G273" i="18"/>
  <c r="F273" i="18" s="1"/>
  <c r="J777" i="18"/>
  <c r="H777" i="18"/>
  <c r="I777" i="18"/>
  <c r="G777" i="18"/>
  <c r="F777" i="18" s="1"/>
  <c r="I903" i="18"/>
  <c r="G903" i="18"/>
  <c r="F903" i="18" s="1"/>
  <c r="H903" i="18"/>
  <c r="J903" i="18"/>
  <c r="I714" i="18"/>
  <c r="G714" i="18"/>
  <c r="F714" i="18" s="1"/>
  <c r="H714" i="18"/>
  <c r="J714" i="18"/>
  <c r="J1281" i="18"/>
  <c r="H1281" i="18"/>
  <c r="I1281" i="18"/>
  <c r="G1281" i="18"/>
  <c r="F1281" i="18" s="1"/>
  <c r="J147" i="18"/>
  <c r="H147" i="18"/>
  <c r="I147" i="18"/>
  <c r="G147" i="18"/>
  <c r="F147" i="18" s="1"/>
  <c r="J1092" i="18"/>
  <c r="H1092" i="18"/>
  <c r="G1092" i="18"/>
  <c r="F1092" i="18" s="1"/>
  <c r="I1092" i="18"/>
  <c r="J399" i="18"/>
  <c r="H399" i="18"/>
  <c r="G399" i="18"/>
  <c r="F399" i="18" s="1"/>
  <c r="I399" i="18"/>
  <c r="L1217" i="18"/>
  <c r="J840" i="18"/>
  <c r="H840" i="18"/>
  <c r="G840" i="18"/>
  <c r="F840" i="18" s="1"/>
  <c r="I840" i="18"/>
  <c r="J966" i="18"/>
  <c r="H966" i="18"/>
  <c r="I966" i="18"/>
  <c r="G966" i="18"/>
  <c r="F966" i="18" s="1"/>
  <c r="L587" i="18"/>
  <c r="L524" i="18"/>
  <c r="J651" i="18"/>
  <c r="H651" i="18"/>
  <c r="G651" i="18"/>
  <c r="F651" i="18" s="1"/>
  <c r="I651" i="18"/>
  <c r="J1218" i="18"/>
  <c r="H1218" i="18"/>
  <c r="G1218" i="18"/>
  <c r="F1218" i="18" s="1"/>
  <c r="I1218" i="18"/>
  <c r="L839" i="18"/>
  <c r="L333" i="17"/>
  <c r="L459" i="17"/>
  <c r="L397" i="16"/>
  <c r="L838" i="16"/>
  <c r="L649" i="16"/>
  <c r="L901" i="16"/>
  <c r="L1153" i="16"/>
  <c r="L1089" i="17"/>
  <c r="L963" i="17"/>
  <c r="I1216" i="17"/>
  <c r="G1216" i="17"/>
  <c r="F1216" i="17" s="1"/>
  <c r="J1216" i="17"/>
  <c r="H1216" i="17"/>
  <c r="I1279" i="17"/>
  <c r="G1279" i="17"/>
  <c r="F1279" i="17" s="1"/>
  <c r="J1279" i="17"/>
  <c r="H1279" i="17"/>
  <c r="I1090" i="17"/>
  <c r="G1090" i="17"/>
  <c r="F1090" i="17" s="1"/>
  <c r="J1090" i="17"/>
  <c r="H1090" i="17"/>
  <c r="I964" i="17"/>
  <c r="G964" i="17"/>
  <c r="F964" i="17" s="1"/>
  <c r="J964" i="17"/>
  <c r="H964" i="17"/>
  <c r="I586" i="17"/>
  <c r="G586" i="17"/>
  <c r="F586" i="17" s="1"/>
  <c r="J586" i="17"/>
  <c r="H586" i="17"/>
  <c r="J712" i="17"/>
  <c r="H712" i="17"/>
  <c r="I712" i="17"/>
  <c r="G712" i="17"/>
  <c r="F712" i="17" s="1"/>
  <c r="J397" i="17"/>
  <c r="H397" i="17"/>
  <c r="I397" i="17"/>
  <c r="G397" i="17"/>
  <c r="F397" i="17" s="1"/>
  <c r="I145" i="17"/>
  <c r="G145" i="17"/>
  <c r="F145" i="17" s="1"/>
  <c r="J145" i="17"/>
  <c r="H145" i="17"/>
  <c r="J82" i="17"/>
  <c r="H82" i="17"/>
  <c r="I82" i="17"/>
  <c r="G82" i="17"/>
  <c r="F82" i="17" s="1"/>
  <c r="I649" i="17"/>
  <c r="G649" i="17"/>
  <c r="F649" i="17" s="1"/>
  <c r="J649" i="17"/>
  <c r="H649" i="17"/>
  <c r="I838" i="17"/>
  <c r="G838" i="17"/>
  <c r="F838" i="17" s="1"/>
  <c r="J838" i="17"/>
  <c r="H838" i="17"/>
  <c r="I775" i="17"/>
  <c r="G775" i="17"/>
  <c r="F775" i="17" s="1"/>
  <c r="J775" i="17"/>
  <c r="H775" i="17"/>
  <c r="I334" i="17"/>
  <c r="G334" i="17"/>
  <c r="F334" i="17" s="1"/>
  <c r="J334" i="17"/>
  <c r="H334" i="17"/>
  <c r="I460" i="17"/>
  <c r="G460" i="17"/>
  <c r="F460" i="17" s="1"/>
  <c r="J460" i="17"/>
  <c r="H460" i="17"/>
  <c r="J1342" i="17"/>
  <c r="H1342" i="17"/>
  <c r="I1342" i="17"/>
  <c r="G1342" i="17"/>
  <c r="F1342" i="17" s="1"/>
  <c r="J523" i="17"/>
  <c r="H523" i="17"/>
  <c r="I523" i="17"/>
  <c r="G523" i="17"/>
  <c r="F523" i="17" s="1"/>
  <c r="L648" i="17"/>
  <c r="L1215" i="17"/>
  <c r="L837" i="17"/>
  <c r="L1278" i="17"/>
  <c r="L774" i="17"/>
  <c r="L585" i="17"/>
  <c r="L711" i="17"/>
  <c r="L1341" i="17"/>
  <c r="L396" i="17"/>
  <c r="L144" i="17"/>
  <c r="L81" i="17"/>
  <c r="L522" i="17"/>
  <c r="J1153" i="17"/>
  <c r="H1153" i="17"/>
  <c r="I1153" i="17"/>
  <c r="G1153" i="17"/>
  <c r="F1153" i="17" s="1"/>
  <c r="L1152" i="17"/>
  <c r="J1027" i="17"/>
  <c r="H1027" i="17"/>
  <c r="I1027" i="17"/>
  <c r="G1027" i="17"/>
  <c r="F1027" i="17" s="1"/>
  <c r="L1026" i="17"/>
  <c r="J271" i="17"/>
  <c r="H271" i="17"/>
  <c r="I271" i="17"/>
  <c r="G271" i="17"/>
  <c r="F271" i="17" s="1"/>
  <c r="L270" i="17"/>
  <c r="J901" i="17"/>
  <c r="H901" i="17"/>
  <c r="I901" i="17"/>
  <c r="G901" i="17"/>
  <c r="F901" i="17" s="1"/>
  <c r="L900" i="17"/>
  <c r="J208" i="17"/>
  <c r="H208" i="17"/>
  <c r="I208" i="17"/>
  <c r="G208" i="17"/>
  <c r="F208" i="17" s="1"/>
  <c r="L207" i="17"/>
  <c r="L1027" i="16"/>
  <c r="L523" i="16"/>
  <c r="L334" i="16"/>
  <c r="I1217" i="16"/>
  <c r="G1217" i="16"/>
  <c r="F1217" i="16" s="1"/>
  <c r="H1217" i="16"/>
  <c r="J1217" i="16"/>
  <c r="I1028" i="16"/>
  <c r="G1028" i="16"/>
  <c r="F1028" i="16" s="1"/>
  <c r="J1028" i="16"/>
  <c r="H1028" i="16"/>
  <c r="I524" i="16"/>
  <c r="G524" i="16"/>
  <c r="F524" i="16" s="1"/>
  <c r="J524" i="16"/>
  <c r="H524" i="16"/>
  <c r="J587" i="16"/>
  <c r="H587" i="16"/>
  <c r="I587" i="16"/>
  <c r="G587" i="16"/>
  <c r="F587" i="16" s="1"/>
  <c r="J965" i="16"/>
  <c r="H965" i="16"/>
  <c r="I965" i="16"/>
  <c r="G965" i="16"/>
  <c r="F965" i="16" s="1"/>
  <c r="G209" i="16"/>
  <c r="F209" i="16" s="1"/>
  <c r="J209" i="16"/>
  <c r="H209" i="16"/>
  <c r="I209" i="16"/>
  <c r="I335" i="16"/>
  <c r="G335" i="16"/>
  <c r="F335" i="16" s="1"/>
  <c r="J335" i="16"/>
  <c r="H335" i="16"/>
  <c r="I1280" i="16"/>
  <c r="G1280" i="16"/>
  <c r="F1280" i="16" s="1"/>
  <c r="H1280" i="16"/>
  <c r="J1280" i="16"/>
  <c r="I398" i="16"/>
  <c r="G398" i="16"/>
  <c r="F398" i="16" s="1"/>
  <c r="J398" i="16"/>
  <c r="H398" i="16"/>
  <c r="I650" i="16"/>
  <c r="G650" i="16"/>
  <c r="F650" i="16" s="1"/>
  <c r="J650" i="16"/>
  <c r="H650" i="16"/>
  <c r="I902" i="16"/>
  <c r="G902" i="16"/>
  <c r="F902" i="16" s="1"/>
  <c r="J902" i="16"/>
  <c r="H902" i="16"/>
  <c r="I713" i="16"/>
  <c r="G713" i="16"/>
  <c r="F713" i="16" s="1"/>
  <c r="J713" i="16"/>
  <c r="H713" i="16"/>
  <c r="J461" i="16"/>
  <c r="H461" i="16"/>
  <c r="I461" i="16"/>
  <c r="G461" i="16"/>
  <c r="F461" i="16" s="1"/>
  <c r="I1154" i="16"/>
  <c r="G1154" i="16"/>
  <c r="F1154" i="16" s="1"/>
  <c r="J1154" i="16"/>
  <c r="H1154" i="16"/>
  <c r="J146" i="16"/>
  <c r="I146" i="16"/>
  <c r="G146" i="16"/>
  <c r="F146" i="16" s="1"/>
  <c r="H146" i="16"/>
  <c r="I839" i="16"/>
  <c r="G839" i="16"/>
  <c r="F839" i="16" s="1"/>
  <c r="H839" i="16"/>
  <c r="J839" i="16"/>
  <c r="L775" i="16"/>
  <c r="J1091" i="16"/>
  <c r="H1091" i="16"/>
  <c r="I1091" i="16"/>
  <c r="G1091" i="16"/>
  <c r="F1091" i="16" s="1"/>
  <c r="L1090" i="16"/>
  <c r="J272" i="16"/>
  <c r="H272" i="16"/>
  <c r="I272" i="16"/>
  <c r="G272" i="16"/>
  <c r="F272" i="16" s="1"/>
  <c r="L271" i="16"/>
  <c r="L82" i="16"/>
  <c r="J1343" i="16"/>
  <c r="H1343" i="16"/>
  <c r="G1343" i="16"/>
  <c r="F1343" i="16" s="1"/>
  <c r="I1343" i="16"/>
  <c r="L1216" i="16"/>
  <c r="L145" i="16"/>
  <c r="L1279" i="16"/>
  <c r="L712" i="16"/>
  <c r="L460" i="16"/>
  <c r="J776" i="16"/>
  <c r="H776" i="16"/>
  <c r="G776" i="16"/>
  <c r="F776" i="16" s="1"/>
  <c r="I776" i="16"/>
  <c r="L586" i="16"/>
  <c r="L964" i="16"/>
  <c r="L208" i="16"/>
  <c r="J83" i="16"/>
  <c r="H83" i="16"/>
  <c r="G83" i="16"/>
  <c r="F83" i="16" s="1"/>
  <c r="I83" i="16"/>
  <c r="L1342" i="16"/>
  <c r="H6" i="4"/>
  <c r="G494" i="12"/>
  <c r="F494" i="12" s="1"/>
  <c r="H494" i="12"/>
  <c r="J494" i="12"/>
  <c r="G431" i="12"/>
  <c r="F431" i="12" s="1"/>
  <c r="J431" i="12"/>
  <c r="H431" i="12"/>
  <c r="G116" i="12"/>
  <c r="F116" i="12" s="1"/>
  <c r="H116" i="12"/>
  <c r="J116" i="12"/>
  <c r="G305" i="12"/>
  <c r="F305" i="12" s="1"/>
  <c r="J305" i="12"/>
  <c r="H305" i="12"/>
  <c r="J368" i="12"/>
  <c r="H368" i="12"/>
  <c r="G368" i="12"/>
  <c r="F368" i="12" s="1"/>
  <c r="G13" i="12"/>
  <c r="F13" i="12" s="1"/>
  <c r="I14" i="12" s="1"/>
  <c r="J13" i="12"/>
  <c r="H13" i="12"/>
  <c r="L12" i="12"/>
  <c r="M12" i="12"/>
  <c r="E682" i="12"/>
  <c r="D746" i="12"/>
  <c r="E684" i="12"/>
  <c r="E685" i="12" s="1"/>
  <c r="E686" i="12" s="1"/>
  <c r="E687" i="12" s="1"/>
  <c r="E688" i="12" s="1"/>
  <c r="E689" i="12" s="1"/>
  <c r="E690" i="12" s="1"/>
  <c r="E691" i="12" s="1"/>
  <c r="E692" i="12" s="1"/>
  <c r="E693" i="12" s="1"/>
  <c r="E694" i="12" s="1"/>
  <c r="E695" i="12" s="1"/>
  <c r="E696" i="12" s="1"/>
  <c r="E697" i="12" s="1"/>
  <c r="E698" i="12" s="1"/>
  <c r="E699" i="12" s="1"/>
  <c r="E700" i="12" s="1"/>
  <c r="E701" i="12" s="1"/>
  <c r="E702" i="12" s="1"/>
  <c r="E703" i="12" s="1"/>
  <c r="E704" i="12" s="1"/>
  <c r="E705" i="12" s="1"/>
  <c r="E706" i="12" s="1"/>
  <c r="E707" i="12" s="1"/>
  <c r="E708" i="12" s="1"/>
  <c r="E709" i="12" s="1"/>
  <c r="E710" i="12" s="1"/>
  <c r="E711" i="12" s="1"/>
  <c r="E712" i="12" s="1"/>
  <c r="E713" i="12" s="1"/>
  <c r="E714" i="12" s="1"/>
  <c r="E715" i="12" s="1"/>
  <c r="E716" i="12" s="1"/>
  <c r="E717" i="12" s="1"/>
  <c r="E718" i="12" s="1"/>
  <c r="E719" i="12" s="1"/>
  <c r="E720" i="12" s="1"/>
  <c r="E721" i="12" s="1"/>
  <c r="E722" i="12" s="1"/>
  <c r="E723" i="12" s="1"/>
  <c r="E724" i="12" s="1"/>
  <c r="E725" i="12" s="1"/>
  <c r="E726" i="12" s="1"/>
  <c r="E727" i="12" s="1"/>
  <c r="E728" i="12" s="1"/>
  <c r="E729" i="12" s="1"/>
  <c r="E730" i="12" s="1"/>
  <c r="E731" i="12" s="1"/>
  <c r="E732" i="12" s="1"/>
  <c r="E733" i="12" s="1"/>
  <c r="E734" i="12" s="1"/>
  <c r="E735" i="12" s="1"/>
  <c r="E736" i="12" s="1"/>
  <c r="E737" i="12" s="1"/>
  <c r="E738" i="12" s="1"/>
  <c r="E739" i="12" s="1"/>
  <c r="E740" i="12" s="1"/>
  <c r="E741" i="12" s="1"/>
  <c r="E742" i="12" s="1"/>
  <c r="E743" i="12" s="1"/>
  <c r="E744" i="12" s="1"/>
  <c r="J242" i="12"/>
  <c r="H242" i="12"/>
  <c r="G242" i="12"/>
  <c r="F242" i="12" s="1"/>
  <c r="J179" i="12"/>
  <c r="H179" i="12"/>
  <c r="G179" i="12"/>
  <c r="F179" i="12" s="1"/>
  <c r="J557" i="12"/>
  <c r="H557" i="12"/>
  <c r="L556" i="12"/>
  <c r="G557" i="12"/>
  <c r="F557" i="12" s="1"/>
  <c r="F620" i="12"/>
  <c r="K620" i="12"/>
  <c r="J53" i="12"/>
  <c r="H53" i="12"/>
  <c r="G53" i="12"/>
  <c r="F53" i="12" s="1"/>
  <c r="J6" i="4"/>
  <c r="AC66" i="2"/>
  <c r="P64" i="2"/>
  <c r="G68" i="2"/>
  <c r="Q64" i="2"/>
  <c r="H65" i="2"/>
  <c r="R63" i="2"/>
  <c r="K62" i="2"/>
  <c r="I65" i="2"/>
  <c r="H68" i="2"/>
  <c r="H47" i="4"/>
  <c r="G47" i="4"/>
  <c r="F47" i="4" s="1"/>
  <c r="J47" i="4"/>
  <c r="E8" i="4"/>
  <c r="L109" i="4"/>
  <c r="J110" i="4"/>
  <c r="H110" i="4"/>
  <c r="G110" i="4"/>
  <c r="F110" i="4" s="1"/>
  <c r="D299" i="4"/>
  <c r="E301" i="4" s="1"/>
  <c r="E238" i="4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35" i="4"/>
  <c r="K173" i="4"/>
  <c r="F173" i="4"/>
  <c r="L966" i="18" l="1"/>
  <c r="L777" i="18"/>
  <c r="L840" i="18"/>
  <c r="L399" i="18"/>
  <c r="L1092" i="18"/>
  <c r="L525" i="18"/>
  <c r="I652" i="18"/>
  <c r="G652" i="18"/>
  <c r="F652" i="18" s="1"/>
  <c r="H652" i="18"/>
  <c r="J652" i="18"/>
  <c r="I967" i="18"/>
  <c r="G967" i="18"/>
  <c r="F967" i="18" s="1"/>
  <c r="J967" i="18"/>
  <c r="H967" i="18"/>
  <c r="I148" i="18"/>
  <c r="G148" i="18"/>
  <c r="F148" i="18" s="1"/>
  <c r="J148" i="18"/>
  <c r="H148" i="18"/>
  <c r="I778" i="18"/>
  <c r="G778" i="18"/>
  <c r="F778" i="18" s="1"/>
  <c r="J778" i="18"/>
  <c r="H778" i="18"/>
  <c r="I274" i="18"/>
  <c r="G274" i="18"/>
  <c r="F274" i="18" s="1"/>
  <c r="J274" i="18"/>
  <c r="H274" i="18"/>
  <c r="J211" i="18"/>
  <c r="H211" i="18"/>
  <c r="I211" i="18"/>
  <c r="G211" i="18"/>
  <c r="F211" i="18" s="1"/>
  <c r="J85" i="18"/>
  <c r="H85" i="18"/>
  <c r="G85" i="18"/>
  <c r="F85" i="18" s="1"/>
  <c r="I85" i="18"/>
  <c r="I1219" i="18"/>
  <c r="G1219" i="18"/>
  <c r="F1219" i="18" s="1"/>
  <c r="H1219" i="18"/>
  <c r="J1219" i="18"/>
  <c r="I1282" i="18"/>
  <c r="G1282" i="18"/>
  <c r="F1282" i="18" s="1"/>
  <c r="J1282" i="18"/>
  <c r="H1282" i="18"/>
  <c r="J715" i="18"/>
  <c r="H715" i="18"/>
  <c r="I715" i="18"/>
  <c r="G715" i="18"/>
  <c r="F715" i="18" s="1"/>
  <c r="I526" i="18"/>
  <c r="G526" i="18"/>
  <c r="F526" i="18" s="1"/>
  <c r="J526" i="18"/>
  <c r="H526" i="18"/>
  <c r="I841" i="18"/>
  <c r="G841" i="18"/>
  <c r="F841" i="18" s="1"/>
  <c r="H841" i="18"/>
  <c r="J841" i="18"/>
  <c r="I400" i="18"/>
  <c r="G400" i="18"/>
  <c r="F400" i="18" s="1"/>
  <c r="H400" i="18"/>
  <c r="J400" i="18"/>
  <c r="I1093" i="18"/>
  <c r="J1093" i="18"/>
  <c r="G1093" i="18"/>
  <c r="F1093" i="18" s="1"/>
  <c r="H1093" i="18"/>
  <c r="L903" i="18"/>
  <c r="J1156" i="18"/>
  <c r="H1156" i="18"/>
  <c r="G1156" i="18"/>
  <c r="F1156" i="18" s="1"/>
  <c r="I1156" i="18"/>
  <c r="J1345" i="18"/>
  <c r="H1345" i="18"/>
  <c r="I1345" i="18"/>
  <c r="G1345" i="18"/>
  <c r="F1345" i="18" s="1"/>
  <c r="L1344" i="18"/>
  <c r="J1030" i="18"/>
  <c r="H1030" i="18"/>
  <c r="G1030" i="18"/>
  <c r="F1030" i="18" s="1"/>
  <c r="I1030" i="18"/>
  <c r="L588" i="18"/>
  <c r="L336" i="18"/>
  <c r="L462" i="18"/>
  <c r="L1218" i="18"/>
  <c r="L651" i="18"/>
  <c r="L147" i="18"/>
  <c r="L1281" i="18"/>
  <c r="L714" i="18"/>
  <c r="J904" i="18"/>
  <c r="H904" i="18"/>
  <c r="I904" i="18"/>
  <c r="G904" i="18"/>
  <c r="F904" i="18" s="1"/>
  <c r="L273" i="18"/>
  <c r="L1155" i="18"/>
  <c r="L1029" i="18"/>
  <c r="J589" i="18"/>
  <c r="H589" i="18"/>
  <c r="G589" i="18"/>
  <c r="F589" i="18" s="1"/>
  <c r="I589" i="18"/>
  <c r="L210" i="18"/>
  <c r="J337" i="18"/>
  <c r="H337" i="18"/>
  <c r="G337" i="18"/>
  <c r="F337" i="18" s="1"/>
  <c r="I337" i="18"/>
  <c r="J463" i="18"/>
  <c r="H463" i="18"/>
  <c r="I463" i="18"/>
  <c r="G463" i="18"/>
  <c r="F463" i="18" s="1"/>
  <c r="L84" i="18"/>
  <c r="L901" i="17"/>
  <c r="L1091" i="16"/>
  <c r="L208" i="17"/>
  <c r="L523" i="17"/>
  <c r="I209" i="17"/>
  <c r="G209" i="17"/>
  <c r="F209" i="17" s="1"/>
  <c r="J209" i="17"/>
  <c r="H209" i="17"/>
  <c r="I272" i="17"/>
  <c r="G272" i="17"/>
  <c r="F272" i="17" s="1"/>
  <c r="J272" i="17"/>
  <c r="H272" i="17"/>
  <c r="I1154" i="17"/>
  <c r="G1154" i="17"/>
  <c r="F1154" i="17" s="1"/>
  <c r="J1154" i="17"/>
  <c r="H1154" i="17"/>
  <c r="I524" i="17"/>
  <c r="G524" i="17"/>
  <c r="F524" i="17" s="1"/>
  <c r="J524" i="17"/>
  <c r="H524" i="17"/>
  <c r="I1343" i="17"/>
  <c r="G1343" i="17"/>
  <c r="F1343" i="17" s="1"/>
  <c r="J1343" i="17"/>
  <c r="H1343" i="17"/>
  <c r="I398" i="17"/>
  <c r="G398" i="17"/>
  <c r="F398" i="17" s="1"/>
  <c r="J398" i="17"/>
  <c r="H398" i="17"/>
  <c r="I713" i="17"/>
  <c r="G713" i="17"/>
  <c r="F713" i="17" s="1"/>
  <c r="J713" i="17"/>
  <c r="H713" i="17"/>
  <c r="J1217" i="17"/>
  <c r="H1217" i="17"/>
  <c r="I1217" i="17"/>
  <c r="G1217" i="17"/>
  <c r="F1217" i="17" s="1"/>
  <c r="I902" i="17"/>
  <c r="G902" i="17"/>
  <c r="F902" i="17" s="1"/>
  <c r="J902" i="17"/>
  <c r="H902" i="17"/>
  <c r="I1028" i="17"/>
  <c r="G1028" i="17"/>
  <c r="F1028" i="17" s="1"/>
  <c r="J1028" i="17"/>
  <c r="H1028" i="17"/>
  <c r="I83" i="17"/>
  <c r="G83" i="17"/>
  <c r="F83" i="17" s="1"/>
  <c r="J83" i="17"/>
  <c r="H83" i="17"/>
  <c r="L271" i="17"/>
  <c r="L1027" i="17"/>
  <c r="L1153" i="17"/>
  <c r="L1342" i="17"/>
  <c r="J461" i="17"/>
  <c r="H461" i="17"/>
  <c r="I461" i="17"/>
  <c r="G461" i="17"/>
  <c r="F461" i="17" s="1"/>
  <c r="L460" i="17"/>
  <c r="J776" i="17"/>
  <c r="H776" i="17"/>
  <c r="I776" i="17"/>
  <c r="G776" i="17"/>
  <c r="F776" i="17" s="1"/>
  <c r="L775" i="17"/>
  <c r="J650" i="17"/>
  <c r="H650" i="17"/>
  <c r="I650" i="17"/>
  <c r="G650" i="17"/>
  <c r="F650" i="17" s="1"/>
  <c r="L649" i="17"/>
  <c r="L82" i="17"/>
  <c r="J146" i="17"/>
  <c r="H146" i="17"/>
  <c r="I146" i="17"/>
  <c r="G146" i="17"/>
  <c r="F146" i="17" s="1"/>
  <c r="L145" i="17"/>
  <c r="L397" i="17"/>
  <c r="J965" i="17"/>
  <c r="H965" i="17"/>
  <c r="I965" i="17"/>
  <c r="G965" i="17"/>
  <c r="F965" i="17" s="1"/>
  <c r="L964" i="17"/>
  <c r="J1280" i="17"/>
  <c r="H1280" i="17"/>
  <c r="I1280" i="17"/>
  <c r="G1280" i="17"/>
  <c r="F1280" i="17" s="1"/>
  <c r="L1279" i="17"/>
  <c r="L587" i="16"/>
  <c r="J335" i="17"/>
  <c r="H335" i="17"/>
  <c r="I335" i="17"/>
  <c r="G335" i="17"/>
  <c r="F335" i="17" s="1"/>
  <c r="L334" i="17"/>
  <c r="J839" i="17"/>
  <c r="H839" i="17"/>
  <c r="I839" i="17"/>
  <c r="G839" i="17"/>
  <c r="F839" i="17" s="1"/>
  <c r="L838" i="17"/>
  <c r="L712" i="17"/>
  <c r="J587" i="17"/>
  <c r="H587" i="17"/>
  <c r="I587" i="17"/>
  <c r="G587" i="17"/>
  <c r="F587" i="17" s="1"/>
  <c r="L586" i="17"/>
  <c r="J1091" i="17"/>
  <c r="H1091" i="17"/>
  <c r="I1091" i="17"/>
  <c r="G1091" i="17"/>
  <c r="F1091" i="17" s="1"/>
  <c r="L1090" i="17"/>
  <c r="L1216" i="17"/>
  <c r="L83" i="16"/>
  <c r="L776" i="16"/>
  <c r="L1343" i="16"/>
  <c r="L272" i="16"/>
  <c r="I273" i="16"/>
  <c r="G273" i="16"/>
  <c r="F273" i="16" s="1"/>
  <c r="J273" i="16"/>
  <c r="H273" i="16"/>
  <c r="J840" i="16"/>
  <c r="H840" i="16"/>
  <c r="I840" i="16"/>
  <c r="G840" i="16"/>
  <c r="F840" i="16" s="1"/>
  <c r="J1155" i="16"/>
  <c r="H1155" i="16"/>
  <c r="I1155" i="16"/>
  <c r="G1155" i="16"/>
  <c r="F1155" i="16" s="1"/>
  <c r="I462" i="16"/>
  <c r="G462" i="16"/>
  <c r="F462" i="16" s="1"/>
  <c r="J462" i="16"/>
  <c r="H462" i="16"/>
  <c r="J651" i="16"/>
  <c r="H651" i="16"/>
  <c r="I651" i="16"/>
  <c r="G651" i="16"/>
  <c r="F651" i="16" s="1"/>
  <c r="I1092" i="16"/>
  <c r="G1092" i="16"/>
  <c r="F1092" i="16" s="1"/>
  <c r="J1092" i="16"/>
  <c r="H1092" i="16"/>
  <c r="G147" i="16"/>
  <c r="F147" i="16" s="1"/>
  <c r="J147" i="16"/>
  <c r="H147" i="16"/>
  <c r="I147" i="16"/>
  <c r="J1281" i="16"/>
  <c r="H1281" i="16"/>
  <c r="I1281" i="16"/>
  <c r="G1281" i="16"/>
  <c r="F1281" i="16" s="1"/>
  <c r="I966" i="16"/>
  <c r="G966" i="16"/>
  <c r="F966" i="16" s="1"/>
  <c r="J966" i="16"/>
  <c r="H966" i="16"/>
  <c r="I588" i="16"/>
  <c r="G588" i="16"/>
  <c r="F588" i="16" s="1"/>
  <c r="J588" i="16"/>
  <c r="H588" i="16"/>
  <c r="L839" i="16"/>
  <c r="L1154" i="16"/>
  <c r="L461" i="16"/>
  <c r="L713" i="16"/>
  <c r="L650" i="16"/>
  <c r="L1280" i="16"/>
  <c r="L209" i="16"/>
  <c r="L965" i="16"/>
  <c r="J1029" i="16"/>
  <c r="H1029" i="16"/>
  <c r="I1029" i="16"/>
  <c r="G1029" i="16"/>
  <c r="F1029" i="16" s="1"/>
  <c r="L1028" i="16"/>
  <c r="I84" i="16"/>
  <c r="G84" i="16"/>
  <c r="F84" i="16" s="1"/>
  <c r="H84" i="16"/>
  <c r="J84" i="16"/>
  <c r="I777" i="16"/>
  <c r="G777" i="16"/>
  <c r="F777" i="16" s="1"/>
  <c r="H777" i="16"/>
  <c r="J777" i="16"/>
  <c r="I1344" i="16"/>
  <c r="G1344" i="16"/>
  <c r="F1344" i="16" s="1"/>
  <c r="H1344" i="16"/>
  <c r="J1344" i="16"/>
  <c r="L146" i="16"/>
  <c r="J714" i="16"/>
  <c r="H714" i="16"/>
  <c r="G714" i="16"/>
  <c r="F714" i="16" s="1"/>
  <c r="I714" i="16"/>
  <c r="J903" i="16"/>
  <c r="H903" i="16"/>
  <c r="I903" i="16"/>
  <c r="G903" i="16"/>
  <c r="F903" i="16" s="1"/>
  <c r="L902" i="16"/>
  <c r="J399" i="16"/>
  <c r="H399" i="16"/>
  <c r="I399" i="16"/>
  <c r="G399" i="16"/>
  <c r="F399" i="16" s="1"/>
  <c r="L398" i="16"/>
  <c r="J336" i="16"/>
  <c r="H336" i="16"/>
  <c r="I336" i="16"/>
  <c r="G336" i="16"/>
  <c r="F336" i="16" s="1"/>
  <c r="L335" i="16"/>
  <c r="J210" i="16"/>
  <c r="H210" i="16"/>
  <c r="I210" i="16"/>
  <c r="G210" i="16"/>
  <c r="F210" i="16" s="1"/>
  <c r="J525" i="16"/>
  <c r="H525" i="16"/>
  <c r="I525" i="16"/>
  <c r="G525" i="16"/>
  <c r="F525" i="16" s="1"/>
  <c r="L524" i="16"/>
  <c r="J1218" i="16"/>
  <c r="H1218" i="16"/>
  <c r="I1218" i="16"/>
  <c r="G1218" i="16"/>
  <c r="F1218" i="16" s="1"/>
  <c r="L1217" i="16"/>
  <c r="G558" i="12"/>
  <c r="F558" i="12" s="1"/>
  <c r="J558" i="12"/>
  <c r="H558" i="12"/>
  <c r="G180" i="12"/>
  <c r="F180" i="12" s="1"/>
  <c r="J180" i="12"/>
  <c r="H180" i="12"/>
  <c r="G54" i="12"/>
  <c r="F54" i="12" s="1"/>
  <c r="H54" i="12"/>
  <c r="J54" i="12"/>
  <c r="G243" i="12"/>
  <c r="F243" i="12" s="1"/>
  <c r="J243" i="12"/>
  <c r="H243" i="12"/>
  <c r="J14" i="12"/>
  <c r="H14" i="12"/>
  <c r="G14" i="12"/>
  <c r="F14" i="12" s="1"/>
  <c r="I15" i="12" s="1"/>
  <c r="G369" i="12"/>
  <c r="F369" i="12" s="1"/>
  <c r="J369" i="12"/>
  <c r="H369" i="12"/>
  <c r="F684" i="12"/>
  <c r="K684" i="12"/>
  <c r="J306" i="12"/>
  <c r="H306" i="12"/>
  <c r="G306" i="12"/>
  <c r="F306" i="12" s="1"/>
  <c r="J117" i="12"/>
  <c r="H117" i="12"/>
  <c r="G117" i="12"/>
  <c r="F117" i="12" s="1"/>
  <c r="J432" i="12"/>
  <c r="H432" i="12"/>
  <c r="G432" i="12"/>
  <c r="F432" i="12" s="1"/>
  <c r="J495" i="12"/>
  <c r="H495" i="12"/>
  <c r="G495" i="12"/>
  <c r="F495" i="12" s="1"/>
  <c r="J621" i="12"/>
  <c r="H621" i="12"/>
  <c r="L620" i="12"/>
  <c r="G621" i="12"/>
  <c r="F621" i="12" s="1"/>
  <c r="E746" i="12"/>
  <c r="D810" i="12"/>
  <c r="E748" i="12"/>
  <c r="E749" i="12" s="1"/>
  <c r="E750" i="12" s="1"/>
  <c r="E751" i="12" s="1"/>
  <c r="E752" i="12" s="1"/>
  <c r="E753" i="12" s="1"/>
  <c r="E754" i="12" s="1"/>
  <c r="E755" i="12" s="1"/>
  <c r="E756" i="12" s="1"/>
  <c r="E757" i="12" s="1"/>
  <c r="E758" i="12" s="1"/>
  <c r="E759" i="12" s="1"/>
  <c r="E760" i="12" s="1"/>
  <c r="E761" i="12" s="1"/>
  <c r="E762" i="12" s="1"/>
  <c r="E763" i="12" s="1"/>
  <c r="E764" i="12" s="1"/>
  <c r="E765" i="12" s="1"/>
  <c r="E766" i="12" s="1"/>
  <c r="E767" i="12" s="1"/>
  <c r="E768" i="12" s="1"/>
  <c r="E769" i="12" s="1"/>
  <c r="E770" i="12" s="1"/>
  <c r="E771" i="12" s="1"/>
  <c r="E772" i="12" s="1"/>
  <c r="E773" i="12" s="1"/>
  <c r="E774" i="12" s="1"/>
  <c r="E775" i="12" s="1"/>
  <c r="E776" i="12" s="1"/>
  <c r="E777" i="12" s="1"/>
  <c r="E778" i="12" s="1"/>
  <c r="E779" i="12" s="1"/>
  <c r="E780" i="12" s="1"/>
  <c r="E781" i="12" s="1"/>
  <c r="E782" i="12" s="1"/>
  <c r="E783" i="12" s="1"/>
  <c r="E784" i="12" s="1"/>
  <c r="E785" i="12" s="1"/>
  <c r="E786" i="12" s="1"/>
  <c r="E787" i="12" s="1"/>
  <c r="E788" i="12" s="1"/>
  <c r="E789" i="12" s="1"/>
  <c r="E790" i="12" s="1"/>
  <c r="E791" i="12" s="1"/>
  <c r="E792" i="12" s="1"/>
  <c r="E793" i="12" s="1"/>
  <c r="E794" i="12" s="1"/>
  <c r="E795" i="12" s="1"/>
  <c r="E796" i="12" s="1"/>
  <c r="E797" i="12" s="1"/>
  <c r="E798" i="12" s="1"/>
  <c r="E799" i="12" s="1"/>
  <c r="E800" i="12" s="1"/>
  <c r="E801" i="12" s="1"/>
  <c r="E802" i="12" s="1"/>
  <c r="E803" i="12" s="1"/>
  <c r="E804" i="12" s="1"/>
  <c r="E805" i="12" s="1"/>
  <c r="E806" i="12" s="1"/>
  <c r="E807" i="12" s="1"/>
  <c r="E808" i="12" s="1"/>
  <c r="L13" i="12"/>
  <c r="M13" i="12"/>
  <c r="L6" i="4"/>
  <c r="M6" i="4"/>
  <c r="F6" i="4"/>
  <c r="S63" i="2"/>
  <c r="L62" i="2"/>
  <c r="R64" i="2"/>
  <c r="J65" i="2"/>
  <c r="I68" i="2"/>
  <c r="H48" i="4"/>
  <c r="J48" i="4"/>
  <c r="G48" i="4"/>
  <c r="F48" i="4" s="1"/>
  <c r="J111" i="4"/>
  <c r="H111" i="4"/>
  <c r="G111" i="4"/>
  <c r="F111" i="4" s="1"/>
  <c r="G174" i="4"/>
  <c r="F174" i="4" s="1"/>
  <c r="L173" i="4"/>
  <c r="J174" i="4"/>
  <c r="H174" i="4"/>
  <c r="E9" i="4"/>
  <c r="K237" i="4"/>
  <c r="F237" i="4"/>
  <c r="D363" i="4"/>
  <c r="E365" i="4" s="1"/>
  <c r="E302" i="4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341" i="4" s="1"/>
  <c r="E342" i="4" s="1"/>
  <c r="E343" i="4" s="1"/>
  <c r="E344" i="4" s="1"/>
  <c r="E345" i="4" s="1"/>
  <c r="E346" i="4" s="1"/>
  <c r="E347" i="4" s="1"/>
  <c r="E348" i="4" s="1"/>
  <c r="E349" i="4" s="1"/>
  <c r="E350" i="4" s="1"/>
  <c r="E351" i="4" s="1"/>
  <c r="E352" i="4" s="1"/>
  <c r="E353" i="4" s="1"/>
  <c r="E354" i="4" s="1"/>
  <c r="E355" i="4" s="1"/>
  <c r="E356" i="4" s="1"/>
  <c r="E357" i="4" s="1"/>
  <c r="E358" i="4" s="1"/>
  <c r="E359" i="4" s="1"/>
  <c r="E360" i="4" s="1"/>
  <c r="E361" i="4" s="1"/>
  <c r="E299" i="4"/>
  <c r="L337" i="18" l="1"/>
  <c r="L589" i="18"/>
  <c r="L1345" i="18"/>
  <c r="L463" i="18"/>
  <c r="L1156" i="18"/>
  <c r="I464" i="18"/>
  <c r="G464" i="18"/>
  <c r="F464" i="18" s="1"/>
  <c r="J464" i="18"/>
  <c r="H464" i="18"/>
  <c r="I905" i="18"/>
  <c r="G905" i="18"/>
  <c r="F905" i="18" s="1"/>
  <c r="J905" i="18"/>
  <c r="H905" i="18"/>
  <c r="J401" i="18"/>
  <c r="H401" i="18"/>
  <c r="I401" i="18"/>
  <c r="G401" i="18"/>
  <c r="F401" i="18" s="1"/>
  <c r="I716" i="18"/>
  <c r="G716" i="18"/>
  <c r="F716" i="18" s="1"/>
  <c r="J716" i="18"/>
  <c r="H716" i="18"/>
  <c r="I212" i="18"/>
  <c r="G212" i="18"/>
  <c r="F212" i="18" s="1"/>
  <c r="J212" i="18"/>
  <c r="H212" i="18"/>
  <c r="J149" i="18"/>
  <c r="H149" i="18"/>
  <c r="I149" i="18"/>
  <c r="G149" i="18"/>
  <c r="F149" i="18" s="1"/>
  <c r="I1031" i="18"/>
  <c r="G1031" i="18"/>
  <c r="F1031" i="18" s="1"/>
  <c r="H1031" i="18"/>
  <c r="J1031" i="18"/>
  <c r="I1346" i="18"/>
  <c r="G1346" i="18"/>
  <c r="J1346" i="18"/>
  <c r="F1346" i="18"/>
  <c r="H1346" i="18"/>
  <c r="I86" i="18"/>
  <c r="G86" i="18"/>
  <c r="F86" i="18" s="1"/>
  <c r="H86" i="18"/>
  <c r="J86" i="18"/>
  <c r="I338" i="18"/>
  <c r="G338" i="18"/>
  <c r="F338" i="18" s="1"/>
  <c r="H338" i="18"/>
  <c r="J338" i="18"/>
  <c r="I590" i="18"/>
  <c r="G590" i="18"/>
  <c r="F590" i="18" s="1"/>
  <c r="H590" i="18"/>
  <c r="J590" i="18"/>
  <c r="I1157" i="18"/>
  <c r="G1157" i="18"/>
  <c r="F1157" i="18" s="1"/>
  <c r="H1157" i="18"/>
  <c r="J1157" i="18"/>
  <c r="J1094" i="18"/>
  <c r="H1094" i="18"/>
  <c r="G1094" i="18"/>
  <c r="F1094" i="18" s="1"/>
  <c r="I1094" i="18"/>
  <c r="L1093" i="18"/>
  <c r="J842" i="18"/>
  <c r="H842" i="18"/>
  <c r="I842" i="18"/>
  <c r="G842" i="18"/>
  <c r="F842" i="18" s="1"/>
  <c r="L841" i="18"/>
  <c r="J527" i="18"/>
  <c r="H527" i="18"/>
  <c r="G527" i="18"/>
  <c r="F527" i="18" s="1"/>
  <c r="I527" i="18"/>
  <c r="J1283" i="18"/>
  <c r="H1283" i="18"/>
  <c r="G1283" i="18"/>
  <c r="F1283" i="18" s="1"/>
  <c r="I1283" i="18"/>
  <c r="J1220" i="18"/>
  <c r="H1220" i="18"/>
  <c r="I1220" i="18"/>
  <c r="G1220" i="18"/>
  <c r="F1220" i="18" s="1"/>
  <c r="L1219" i="18"/>
  <c r="J275" i="18"/>
  <c r="H275" i="18"/>
  <c r="G275" i="18"/>
  <c r="F275" i="18" s="1"/>
  <c r="I275" i="18"/>
  <c r="L778" i="18"/>
  <c r="L967" i="18"/>
  <c r="J653" i="18"/>
  <c r="H653" i="18"/>
  <c r="I653" i="18"/>
  <c r="G653" i="18"/>
  <c r="F653" i="18" s="1"/>
  <c r="L904" i="18"/>
  <c r="L1030" i="18"/>
  <c r="L400" i="18"/>
  <c r="L526" i="18"/>
  <c r="L715" i="18"/>
  <c r="L1282" i="18"/>
  <c r="L85" i="18"/>
  <c r="L211" i="18"/>
  <c r="L274" i="18"/>
  <c r="J779" i="18"/>
  <c r="H779" i="18"/>
  <c r="G779" i="18"/>
  <c r="F779" i="18" s="1"/>
  <c r="I779" i="18"/>
  <c r="L148" i="18"/>
  <c r="J968" i="18"/>
  <c r="H968" i="18"/>
  <c r="G968" i="18"/>
  <c r="F968" i="18" s="1"/>
  <c r="I968" i="18"/>
  <c r="L652" i="18"/>
  <c r="L335" i="17"/>
  <c r="L839" i="17"/>
  <c r="L146" i="17"/>
  <c r="I588" i="17"/>
  <c r="G588" i="17"/>
  <c r="F588" i="17" s="1"/>
  <c r="J588" i="17"/>
  <c r="H588" i="17"/>
  <c r="I840" i="17"/>
  <c r="G840" i="17"/>
  <c r="F840" i="17" s="1"/>
  <c r="J840" i="17"/>
  <c r="H840" i="17"/>
  <c r="I966" i="17"/>
  <c r="G966" i="17"/>
  <c r="F966" i="17" s="1"/>
  <c r="J966" i="17"/>
  <c r="H966" i="17"/>
  <c r="I147" i="17"/>
  <c r="G147" i="17"/>
  <c r="F147" i="17" s="1"/>
  <c r="J147" i="17"/>
  <c r="H147" i="17"/>
  <c r="I651" i="17"/>
  <c r="G651" i="17"/>
  <c r="F651" i="17" s="1"/>
  <c r="J651" i="17"/>
  <c r="H651" i="17"/>
  <c r="I462" i="17"/>
  <c r="G462" i="17"/>
  <c r="F462" i="17" s="1"/>
  <c r="J462" i="17"/>
  <c r="H462" i="17"/>
  <c r="J84" i="17"/>
  <c r="H84" i="17"/>
  <c r="I84" i="17"/>
  <c r="G84" i="17"/>
  <c r="F84" i="17" s="1"/>
  <c r="J1344" i="17"/>
  <c r="H1344" i="17"/>
  <c r="I1344" i="17"/>
  <c r="G1344" i="17"/>
  <c r="F1344" i="17" s="1"/>
  <c r="J210" i="17"/>
  <c r="H210" i="17"/>
  <c r="I210" i="17"/>
  <c r="G210" i="17"/>
  <c r="F210" i="17" s="1"/>
  <c r="I1092" i="17"/>
  <c r="G1092" i="17"/>
  <c r="F1092" i="17" s="1"/>
  <c r="J1092" i="17"/>
  <c r="H1092" i="17"/>
  <c r="I336" i="17"/>
  <c r="G336" i="17"/>
  <c r="F336" i="17" s="1"/>
  <c r="J336" i="17"/>
  <c r="H336" i="17"/>
  <c r="I1281" i="17"/>
  <c r="G1281" i="17"/>
  <c r="F1281" i="17" s="1"/>
  <c r="J1281" i="17"/>
  <c r="H1281" i="17"/>
  <c r="I777" i="17"/>
  <c r="G777" i="17"/>
  <c r="F777" i="17" s="1"/>
  <c r="J777" i="17"/>
  <c r="H777" i="17"/>
  <c r="J903" i="17"/>
  <c r="H903" i="17"/>
  <c r="I903" i="17"/>
  <c r="G903" i="17"/>
  <c r="F903" i="17" s="1"/>
  <c r="I1218" i="17"/>
  <c r="G1218" i="17"/>
  <c r="F1218" i="17" s="1"/>
  <c r="J1218" i="17"/>
  <c r="H1218" i="17"/>
  <c r="J714" i="17"/>
  <c r="H714" i="17"/>
  <c r="I714" i="17"/>
  <c r="G714" i="17"/>
  <c r="F714" i="17" s="1"/>
  <c r="J1155" i="17"/>
  <c r="H1155" i="17"/>
  <c r="I1155" i="17"/>
  <c r="G1155" i="17"/>
  <c r="F1155" i="17" s="1"/>
  <c r="J1029" i="17"/>
  <c r="H1029" i="17"/>
  <c r="I1029" i="17"/>
  <c r="G1029" i="17"/>
  <c r="F1029" i="17" s="1"/>
  <c r="L1028" i="17"/>
  <c r="J399" i="17"/>
  <c r="H399" i="17"/>
  <c r="I399" i="17"/>
  <c r="G399" i="17"/>
  <c r="F399" i="17" s="1"/>
  <c r="L398" i="17"/>
  <c r="J525" i="17"/>
  <c r="H525" i="17"/>
  <c r="I525" i="17"/>
  <c r="G525" i="17"/>
  <c r="F525" i="17" s="1"/>
  <c r="L524" i="17"/>
  <c r="J273" i="17"/>
  <c r="H273" i="17"/>
  <c r="I273" i="17"/>
  <c r="G273" i="17"/>
  <c r="F273" i="17" s="1"/>
  <c r="L272" i="17"/>
  <c r="L525" i="16"/>
  <c r="L651" i="16"/>
  <c r="L1091" i="17"/>
  <c r="L587" i="17"/>
  <c r="L1280" i="17"/>
  <c r="L965" i="17"/>
  <c r="L650" i="17"/>
  <c r="L776" i="17"/>
  <c r="L461" i="17"/>
  <c r="L83" i="17"/>
  <c r="L902" i="17"/>
  <c r="L1217" i="17"/>
  <c r="L713" i="17"/>
  <c r="L1343" i="17"/>
  <c r="L1154" i="17"/>
  <c r="L209" i="17"/>
  <c r="L1218" i="16"/>
  <c r="L1029" i="16"/>
  <c r="L1155" i="16"/>
  <c r="I1219" i="16"/>
  <c r="G1219" i="16"/>
  <c r="F1219" i="16" s="1"/>
  <c r="J1219" i="16"/>
  <c r="H1219" i="16"/>
  <c r="I337" i="16"/>
  <c r="G337" i="16"/>
  <c r="F337" i="16" s="1"/>
  <c r="J337" i="16"/>
  <c r="H337" i="16"/>
  <c r="I904" i="16"/>
  <c r="G904" i="16"/>
  <c r="F904" i="16" s="1"/>
  <c r="J904" i="16"/>
  <c r="H904" i="16"/>
  <c r="I1030" i="16"/>
  <c r="G1030" i="16"/>
  <c r="F1030" i="16" s="1"/>
  <c r="J1030" i="16"/>
  <c r="H1030" i="16"/>
  <c r="I1156" i="16"/>
  <c r="G1156" i="16"/>
  <c r="F1156" i="16" s="1"/>
  <c r="J1156" i="16"/>
  <c r="H1156" i="16"/>
  <c r="I841" i="16"/>
  <c r="G841" i="16"/>
  <c r="F841" i="16" s="1"/>
  <c r="J841" i="16"/>
  <c r="H841" i="16"/>
  <c r="J274" i="16"/>
  <c r="H274" i="16"/>
  <c r="I274" i="16"/>
  <c r="G274" i="16"/>
  <c r="F274" i="16" s="1"/>
  <c r="I526" i="16"/>
  <c r="G526" i="16"/>
  <c r="F526" i="16" s="1"/>
  <c r="J526" i="16"/>
  <c r="H526" i="16"/>
  <c r="I211" i="16"/>
  <c r="G211" i="16"/>
  <c r="F211" i="16" s="1"/>
  <c r="J211" i="16"/>
  <c r="H211" i="16"/>
  <c r="I400" i="16"/>
  <c r="G400" i="16"/>
  <c r="F400" i="16" s="1"/>
  <c r="J400" i="16"/>
  <c r="H400" i="16"/>
  <c r="I715" i="16"/>
  <c r="G715" i="16"/>
  <c r="F715" i="16" s="1"/>
  <c r="H715" i="16"/>
  <c r="J715" i="16"/>
  <c r="J85" i="16"/>
  <c r="H85" i="16"/>
  <c r="I85" i="16"/>
  <c r="G85" i="16"/>
  <c r="F85" i="16" s="1"/>
  <c r="J967" i="16"/>
  <c r="H967" i="16"/>
  <c r="I967" i="16"/>
  <c r="G967" i="16"/>
  <c r="F967" i="16" s="1"/>
  <c r="I1282" i="16"/>
  <c r="G1282" i="16"/>
  <c r="F1282" i="16" s="1"/>
  <c r="J1282" i="16"/>
  <c r="H1282" i="16"/>
  <c r="I652" i="16"/>
  <c r="G652" i="16"/>
  <c r="F652" i="16" s="1"/>
  <c r="J652" i="16"/>
  <c r="H652" i="16"/>
  <c r="J1345" i="16"/>
  <c r="H1345" i="16"/>
  <c r="I1345" i="16"/>
  <c r="G1345" i="16"/>
  <c r="F1345" i="16" s="1"/>
  <c r="J778" i="16"/>
  <c r="H778" i="16"/>
  <c r="I778" i="16"/>
  <c r="G778" i="16"/>
  <c r="F778" i="16" s="1"/>
  <c r="L777" i="16"/>
  <c r="J589" i="16"/>
  <c r="H589" i="16"/>
  <c r="I589" i="16"/>
  <c r="G589" i="16"/>
  <c r="F589" i="16" s="1"/>
  <c r="L588" i="16"/>
  <c r="I148" i="16"/>
  <c r="G148" i="16"/>
  <c r="F148" i="16" s="1"/>
  <c r="J148" i="16"/>
  <c r="H148" i="16"/>
  <c r="J1093" i="16"/>
  <c r="H1093" i="16"/>
  <c r="I1093" i="16"/>
  <c r="G1093" i="16"/>
  <c r="F1093" i="16" s="1"/>
  <c r="L1092" i="16"/>
  <c r="J463" i="16"/>
  <c r="H463" i="16"/>
  <c r="I463" i="16"/>
  <c r="G463" i="16"/>
  <c r="F463" i="16" s="1"/>
  <c r="L462" i="16"/>
  <c r="L210" i="16"/>
  <c r="L336" i="16"/>
  <c r="L399" i="16"/>
  <c r="L903" i="16"/>
  <c r="L714" i="16"/>
  <c r="L1344" i="16"/>
  <c r="L84" i="16"/>
  <c r="L966" i="16"/>
  <c r="L1281" i="16"/>
  <c r="L147" i="16"/>
  <c r="L840" i="16"/>
  <c r="L273" i="16"/>
  <c r="G7" i="4"/>
  <c r="F7" i="4" s="1"/>
  <c r="H7" i="4"/>
  <c r="G433" i="12"/>
  <c r="F433" i="12" s="1"/>
  <c r="J433" i="12"/>
  <c r="H433" i="12"/>
  <c r="G307" i="12"/>
  <c r="F307" i="12" s="1"/>
  <c r="J307" i="12"/>
  <c r="H307" i="12"/>
  <c r="G622" i="12"/>
  <c r="F622" i="12" s="1"/>
  <c r="H622" i="12"/>
  <c r="J622" i="12"/>
  <c r="G496" i="12"/>
  <c r="F496" i="12" s="1"/>
  <c r="J496" i="12"/>
  <c r="H496" i="12"/>
  <c r="G118" i="12"/>
  <c r="F118" i="12" s="1"/>
  <c r="J118" i="12"/>
  <c r="H118" i="12"/>
  <c r="G15" i="12"/>
  <c r="F15" i="12" s="1"/>
  <c r="I16" i="12" s="1"/>
  <c r="J15" i="12"/>
  <c r="H15" i="12"/>
  <c r="J244" i="12"/>
  <c r="H244" i="12"/>
  <c r="G244" i="12"/>
  <c r="F244" i="12" s="1"/>
  <c r="D874" i="12"/>
  <c r="E810" i="12"/>
  <c r="E812" i="12"/>
  <c r="E813" i="12" s="1"/>
  <c r="E814" i="12" s="1"/>
  <c r="E815" i="12" s="1"/>
  <c r="E816" i="12" s="1"/>
  <c r="E817" i="12" s="1"/>
  <c r="E818" i="12" s="1"/>
  <c r="E819" i="12" s="1"/>
  <c r="E820" i="12" s="1"/>
  <c r="E821" i="12" s="1"/>
  <c r="E822" i="12" s="1"/>
  <c r="E823" i="12" s="1"/>
  <c r="E824" i="12" s="1"/>
  <c r="E825" i="12" s="1"/>
  <c r="E826" i="12" s="1"/>
  <c r="E827" i="12" s="1"/>
  <c r="E828" i="12" s="1"/>
  <c r="E829" i="12" s="1"/>
  <c r="E830" i="12" s="1"/>
  <c r="E831" i="12" s="1"/>
  <c r="E832" i="12" s="1"/>
  <c r="E833" i="12" s="1"/>
  <c r="E834" i="12" s="1"/>
  <c r="E835" i="12" s="1"/>
  <c r="E836" i="12" s="1"/>
  <c r="E837" i="12" s="1"/>
  <c r="E838" i="12" s="1"/>
  <c r="E839" i="12" s="1"/>
  <c r="E840" i="12" s="1"/>
  <c r="E841" i="12" s="1"/>
  <c r="E842" i="12" s="1"/>
  <c r="E843" i="12" s="1"/>
  <c r="E844" i="12" s="1"/>
  <c r="E845" i="12" s="1"/>
  <c r="E846" i="12" s="1"/>
  <c r="E847" i="12" s="1"/>
  <c r="E848" i="12" s="1"/>
  <c r="E849" i="12" s="1"/>
  <c r="E850" i="12" s="1"/>
  <c r="E851" i="12" s="1"/>
  <c r="E852" i="12" s="1"/>
  <c r="E853" i="12" s="1"/>
  <c r="E854" i="12" s="1"/>
  <c r="E855" i="12" s="1"/>
  <c r="E856" i="12" s="1"/>
  <c r="E857" i="12" s="1"/>
  <c r="E858" i="12" s="1"/>
  <c r="E859" i="12" s="1"/>
  <c r="E860" i="12" s="1"/>
  <c r="E861" i="12" s="1"/>
  <c r="E862" i="12" s="1"/>
  <c r="E863" i="12" s="1"/>
  <c r="E864" i="12" s="1"/>
  <c r="E865" i="12" s="1"/>
  <c r="E866" i="12" s="1"/>
  <c r="E867" i="12" s="1"/>
  <c r="E868" i="12" s="1"/>
  <c r="E869" i="12" s="1"/>
  <c r="E870" i="12" s="1"/>
  <c r="E871" i="12" s="1"/>
  <c r="E872" i="12" s="1"/>
  <c r="J685" i="12"/>
  <c r="H685" i="12"/>
  <c r="L684" i="12"/>
  <c r="G685" i="12"/>
  <c r="F685" i="12" s="1"/>
  <c r="M14" i="12"/>
  <c r="L14" i="12"/>
  <c r="J55" i="12"/>
  <c r="H55" i="12"/>
  <c r="G55" i="12"/>
  <c r="F55" i="12" s="1"/>
  <c r="F748" i="12"/>
  <c r="K748" i="12"/>
  <c r="J370" i="12"/>
  <c r="H370" i="12"/>
  <c r="G370" i="12"/>
  <c r="F370" i="12" s="1"/>
  <c r="J181" i="12"/>
  <c r="H181" i="12"/>
  <c r="G181" i="12"/>
  <c r="F181" i="12" s="1"/>
  <c r="J559" i="12"/>
  <c r="H559" i="12"/>
  <c r="G559" i="12"/>
  <c r="F559" i="12" s="1"/>
  <c r="J7" i="4"/>
  <c r="M62" i="2"/>
  <c r="S64" i="2"/>
  <c r="T63" i="2"/>
  <c r="J68" i="2"/>
  <c r="K65" i="2"/>
  <c r="G112" i="4"/>
  <c r="F112" i="4" s="1"/>
  <c r="J112" i="4"/>
  <c r="H112" i="4"/>
  <c r="H49" i="4"/>
  <c r="G49" i="4"/>
  <c r="F49" i="4" s="1"/>
  <c r="J49" i="4"/>
  <c r="E363" i="4"/>
  <c r="D427" i="4"/>
  <c r="E429" i="4" s="1"/>
  <c r="E366" i="4"/>
  <c r="E367" i="4" s="1"/>
  <c r="E368" i="4" s="1"/>
  <c r="E369" i="4" s="1"/>
  <c r="E370" i="4" s="1"/>
  <c r="E371" i="4" s="1"/>
  <c r="E372" i="4" s="1"/>
  <c r="E373" i="4" s="1"/>
  <c r="E374" i="4" s="1"/>
  <c r="E375" i="4" s="1"/>
  <c r="E376" i="4" s="1"/>
  <c r="E377" i="4" s="1"/>
  <c r="E378" i="4" s="1"/>
  <c r="E379" i="4" s="1"/>
  <c r="E380" i="4" s="1"/>
  <c r="E381" i="4" s="1"/>
  <c r="E382" i="4" s="1"/>
  <c r="E383" i="4" s="1"/>
  <c r="E384" i="4" s="1"/>
  <c r="E385" i="4" s="1"/>
  <c r="E386" i="4" s="1"/>
  <c r="E387" i="4" s="1"/>
  <c r="E388" i="4" s="1"/>
  <c r="E389" i="4" s="1"/>
  <c r="E390" i="4" s="1"/>
  <c r="E391" i="4" s="1"/>
  <c r="E392" i="4" s="1"/>
  <c r="E393" i="4" s="1"/>
  <c r="E394" i="4" s="1"/>
  <c r="E395" i="4" s="1"/>
  <c r="E396" i="4" s="1"/>
  <c r="E397" i="4" s="1"/>
  <c r="E398" i="4" s="1"/>
  <c r="E399" i="4" s="1"/>
  <c r="E400" i="4" s="1"/>
  <c r="E401" i="4" s="1"/>
  <c r="E402" i="4" s="1"/>
  <c r="E403" i="4" s="1"/>
  <c r="E404" i="4" s="1"/>
  <c r="E405" i="4" s="1"/>
  <c r="E406" i="4" s="1"/>
  <c r="E407" i="4" s="1"/>
  <c r="E408" i="4" s="1"/>
  <c r="E409" i="4" s="1"/>
  <c r="E410" i="4" s="1"/>
  <c r="E411" i="4" s="1"/>
  <c r="E412" i="4" s="1"/>
  <c r="E413" i="4" s="1"/>
  <c r="E414" i="4" s="1"/>
  <c r="E415" i="4" s="1"/>
  <c r="E416" i="4" s="1"/>
  <c r="E417" i="4" s="1"/>
  <c r="E418" i="4" s="1"/>
  <c r="E419" i="4" s="1"/>
  <c r="E420" i="4" s="1"/>
  <c r="E421" i="4" s="1"/>
  <c r="E422" i="4" s="1"/>
  <c r="E423" i="4" s="1"/>
  <c r="E424" i="4" s="1"/>
  <c r="E425" i="4" s="1"/>
  <c r="H238" i="4"/>
  <c r="L237" i="4"/>
  <c r="J238" i="4"/>
  <c r="G238" i="4"/>
  <c r="F238" i="4" s="1"/>
  <c r="G175" i="4"/>
  <c r="F175" i="4" s="1"/>
  <c r="J175" i="4"/>
  <c r="H175" i="4"/>
  <c r="E10" i="4"/>
  <c r="K301" i="4"/>
  <c r="F301" i="4"/>
  <c r="L1283" i="18" l="1"/>
  <c r="L968" i="18"/>
  <c r="L779" i="18"/>
  <c r="L1220" i="18"/>
  <c r="L842" i="18"/>
  <c r="L401" i="18"/>
  <c r="I276" i="18"/>
  <c r="G276" i="18"/>
  <c r="F276" i="18" s="1"/>
  <c r="H276" i="18"/>
  <c r="J276" i="18"/>
  <c r="I1221" i="18"/>
  <c r="G1221" i="18"/>
  <c r="F1221" i="18" s="1"/>
  <c r="J1221" i="18"/>
  <c r="H1221" i="18"/>
  <c r="I528" i="18"/>
  <c r="G528" i="18"/>
  <c r="F528" i="18" s="1"/>
  <c r="H528" i="18"/>
  <c r="J528" i="18"/>
  <c r="I843" i="18"/>
  <c r="G843" i="18"/>
  <c r="F843" i="18" s="1"/>
  <c r="J843" i="18"/>
  <c r="H843" i="18"/>
  <c r="I1095" i="18"/>
  <c r="G1095" i="18"/>
  <c r="F1095" i="18" s="1"/>
  <c r="H1095" i="18"/>
  <c r="J1095" i="18"/>
  <c r="J591" i="18"/>
  <c r="H591" i="18"/>
  <c r="I591" i="18"/>
  <c r="G591" i="18"/>
  <c r="F591" i="18" s="1"/>
  <c r="J1032" i="18"/>
  <c r="H1032" i="18"/>
  <c r="I1032" i="18"/>
  <c r="G1032" i="18"/>
  <c r="F1032" i="18" s="1"/>
  <c r="I150" i="18"/>
  <c r="G150" i="18"/>
  <c r="F150" i="18" s="1"/>
  <c r="J150" i="18"/>
  <c r="H150" i="18"/>
  <c r="I402" i="18"/>
  <c r="G402" i="18"/>
  <c r="F402" i="18" s="1"/>
  <c r="J402" i="18"/>
  <c r="H402" i="18"/>
  <c r="I654" i="18"/>
  <c r="G654" i="18"/>
  <c r="F654" i="18" s="1"/>
  <c r="J654" i="18"/>
  <c r="H654" i="18"/>
  <c r="J87" i="18"/>
  <c r="H87" i="18"/>
  <c r="G87" i="18"/>
  <c r="F87" i="18" s="1"/>
  <c r="I87" i="18"/>
  <c r="I969" i="18"/>
  <c r="G969" i="18"/>
  <c r="F969" i="18" s="1"/>
  <c r="H969" i="18"/>
  <c r="J969" i="18"/>
  <c r="I780" i="18"/>
  <c r="G780" i="18"/>
  <c r="F780" i="18" s="1"/>
  <c r="H780" i="18"/>
  <c r="J780" i="18"/>
  <c r="I1284" i="18"/>
  <c r="G1284" i="18"/>
  <c r="F1284" i="18" s="1"/>
  <c r="H1284" i="18"/>
  <c r="J1284" i="18"/>
  <c r="L1157" i="18"/>
  <c r="L338" i="18"/>
  <c r="L1346" i="18"/>
  <c r="J213" i="18"/>
  <c r="H213" i="18"/>
  <c r="G213" i="18"/>
  <c r="F213" i="18" s="1"/>
  <c r="I213" i="18"/>
  <c r="L716" i="18"/>
  <c r="L905" i="18"/>
  <c r="J465" i="18"/>
  <c r="H465" i="18"/>
  <c r="G465" i="18"/>
  <c r="F465" i="18" s="1"/>
  <c r="I465" i="18"/>
  <c r="L653" i="18"/>
  <c r="L275" i="18"/>
  <c r="L527" i="18"/>
  <c r="L1094" i="18"/>
  <c r="J1158" i="18"/>
  <c r="H1158" i="18"/>
  <c r="I1158" i="18"/>
  <c r="G1158" i="18"/>
  <c r="F1158" i="18" s="1"/>
  <c r="L590" i="18"/>
  <c r="J339" i="18"/>
  <c r="H339" i="18"/>
  <c r="I339" i="18"/>
  <c r="G339" i="18"/>
  <c r="F339" i="18" s="1"/>
  <c r="L86" i="18"/>
  <c r="J1347" i="18"/>
  <c r="H1347" i="18"/>
  <c r="G1347" i="18"/>
  <c r="F1347" i="18" s="1"/>
  <c r="I1347" i="18"/>
  <c r="L1031" i="18"/>
  <c r="L149" i="18"/>
  <c r="L212" i="18"/>
  <c r="J717" i="18"/>
  <c r="H717" i="18"/>
  <c r="G717" i="18"/>
  <c r="F717" i="18" s="1"/>
  <c r="I717" i="18"/>
  <c r="J906" i="18"/>
  <c r="H906" i="18"/>
  <c r="G906" i="18"/>
  <c r="F906" i="18" s="1"/>
  <c r="I906" i="18"/>
  <c r="L464" i="18"/>
  <c r="L525" i="17"/>
  <c r="L903" i="17"/>
  <c r="L1344" i="17"/>
  <c r="L589" i="16"/>
  <c r="L967" i="16"/>
  <c r="L273" i="17"/>
  <c r="L399" i="17"/>
  <c r="L714" i="17"/>
  <c r="I274" i="17"/>
  <c r="G274" i="17"/>
  <c r="F274" i="17" s="1"/>
  <c r="J274" i="17"/>
  <c r="H274" i="17"/>
  <c r="I400" i="17"/>
  <c r="G400" i="17"/>
  <c r="F400" i="17" s="1"/>
  <c r="J400" i="17"/>
  <c r="H400" i="17"/>
  <c r="I1156" i="17"/>
  <c r="G1156" i="17"/>
  <c r="F1156" i="17" s="1"/>
  <c r="J1156" i="17"/>
  <c r="H1156" i="17"/>
  <c r="I715" i="17"/>
  <c r="G715" i="17"/>
  <c r="F715" i="17" s="1"/>
  <c r="J715" i="17"/>
  <c r="H715" i="17"/>
  <c r="J1282" i="17"/>
  <c r="H1282" i="17"/>
  <c r="I1282" i="17"/>
  <c r="G1282" i="17"/>
  <c r="F1282" i="17" s="1"/>
  <c r="J148" i="17"/>
  <c r="H148" i="17"/>
  <c r="I148" i="17"/>
  <c r="G148" i="17"/>
  <c r="F148" i="17" s="1"/>
  <c r="I526" i="17"/>
  <c r="G526" i="17"/>
  <c r="F526" i="17" s="1"/>
  <c r="J526" i="17"/>
  <c r="H526" i="17"/>
  <c r="I904" i="17"/>
  <c r="G904" i="17"/>
  <c r="F904" i="17" s="1"/>
  <c r="J904" i="17"/>
  <c r="H904" i="17"/>
  <c r="J1093" i="17"/>
  <c r="H1093" i="17"/>
  <c r="I1093" i="17"/>
  <c r="G1093" i="17"/>
  <c r="F1093" i="17" s="1"/>
  <c r="J211" i="17"/>
  <c r="H211" i="17"/>
  <c r="I211" i="17"/>
  <c r="G211" i="17"/>
  <c r="F211" i="17" s="1"/>
  <c r="I1345" i="17"/>
  <c r="G1345" i="17"/>
  <c r="F1345" i="17" s="1"/>
  <c r="J1345" i="17"/>
  <c r="H1345" i="17"/>
  <c r="I85" i="17"/>
  <c r="G85" i="17"/>
  <c r="F85" i="17" s="1"/>
  <c r="J85" i="17"/>
  <c r="H85" i="17"/>
  <c r="J463" i="17"/>
  <c r="H463" i="17"/>
  <c r="I463" i="17"/>
  <c r="G463" i="17"/>
  <c r="F463" i="17" s="1"/>
  <c r="J841" i="17"/>
  <c r="H841" i="17"/>
  <c r="I841" i="17"/>
  <c r="G841" i="17"/>
  <c r="F841" i="17" s="1"/>
  <c r="L274" i="16"/>
  <c r="L1029" i="17"/>
  <c r="L1155" i="17"/>
  <c r="L1281" i="17"/>
  <c r="L1092" i="17"/>
  <c r="L210" i="17"/>
  <c r="L84" i="17"/>
  <c r="L462" i="17"/>
  <c r="L147" i="17"/>
  <c r="L840" i="17"/>
  <c r="I1030" i="17"/>
  <c r="G1030" i="17"/>
  <c r="F1030" i="17" s="1"/>
  <c r="J1030" i="17"/>
  <c r="H1030" i="17"/>
  <c r="J1219" i="17"/>
  <c r="H1219" i="17"/>
  <c r="I1219" i="17"/>
  <c r="G1219" i="17"/>
  <c r="F1219" i="17" s="1"/>
  <c r="L1218" i="17"/>
  <c r="J778" i="17"/>
  <c r="H778" i="17"/>
  <c r="I778" i="17"/>
  <c r="G778" i="17"/>
  <c r="F778" i="17" s="1"/>
  <c r="L777" i="17"/>
  <c r="J337" i="17"/>
  <c r="H337" i="17"/>
  <c r="I337" i="17"/>
  <c r="G337" i="17"/>
  <c r="F337" i="17" s="1"/>
  <c r="L336" i="17"/>
  <c r="J652" i="17"/>
  <c r="H652" i="17"/>
  <c r="I652" i="17"/>
  <c r="G652" i="17"/>
  <c r="F652" i="17" s="1"/>
  <c r="L651" i="17"/>
  <c r="J967" i="17"/>
  <c r="H967" i="17"/>
  <c r="I967" i="17"/>
  <c r="G967" i="17"/>
  <c r="F967" i="17" s="1"/>
  <c r="L966" i="17"/>
  <c r="J589" i="17"/>
  <c r="H589" i="17"/>
  <c r="I589" i="17"/>
  <c r="G589" i="17"/>
  <c r="F589" i="17" s="1"/>
  <c r="L588" i="17"/>
  <c r="L778" i="16"/>
  <c r="I464" i="16"/>
  <c r="G464" i="16"/>
  <c r="F464" i="16" s="1"/>
  <c r="J464" i="16"/>
  <c r="H464" i="16"/>
  <c r="I590" i="16"/>
  <c r="G590" i="16"/>
  <c r="F590" i="16" s="1"/>
  <c r="J590" i="16"/>
  <c r="H590" i="16"/>
  <c r="I968" i="16"/>
  <c r="G968" i="16"/>
  <c r="F968" i="16" s="1"/>
  <c r="J968" i="16"/>
  <c r="H968" i="16"/>
  <c r="I86" i="16"/>
  <c r="G86" i="16"/>
  <c r="F86" i="16" s="1"/>
  <c r="J86" i="16"/>
  <c r="H86" i="16"/>
  <c r="J716" i="16"/>
  <c r="H716" i="16"/>
  <c r="I716" i="16"/>
  <c r="G716" i="16"/>
  <c r="F716" i="16" s="1"/>
  <c r="I275" i="16"/>
  <c r="G275" i="16"/>
  <c r="F275" i="16" s="1"/>
  <c r="J275" i="16"/>
  <c r="H275" i="16"/>
  <c r="J905" i="16"/>
  <c r="H905" i="16"/>
  <c r="I905" i="16"/>
  <c r="G905" i="16"/>
  <c r="F905" i="16" s="1"/>
  <c r="I1094" i="16"/>
  <c r="G1094" i="16"/>
  <c r="F1094" i="16" s="1"/>
  <c r="J1094" i="16"/>
  <c r="H1094" i="16"/>
  <c r="I149" i="16"/>
  <c r="J149" i="16"/>
  <c r="H149" i="16"/>
  <c r="G149" i="16"/>
  <c r="F149" i="16" s="1"/>
  <c r="I779" i="16"/>
  <c r="G779" i="16"/>
  <c r="J779" i="16"/>
  <c r="F779" i="16"/>
  <c r="H779" i="16"/>
  <c r="I1346" i="16"/>
  <c r="G1346" i="16"/>
  <c r="F1346" i="16" s="1"/>
  <c r="J1346" i="16"/>
  <c r="H1346" i="16"/>
  <c r="J653" i="16"/>
  <c r="H653" i="16"/>
  <c r="I653" i="16"/>
  <c r="G653" i="16"/>
  <c r="F653" i="16" s="1"/>
  <c r="J212" i="16"/>
  <c r="H212" i="16"/>
  <c r="I212" i="16"/>
  <c r="G212" i="16"/>
  <c r="F212" i="16" s="1"/>
  <c r="J1157" i="16"/>
  <c r="H1157" i="16"/>
  <c r="I1157" i="16"/>
  <c r="G1157" i="16"/>
  <c r="F1157" i="16" s="1"/>
  <c r="L148" i="16"/>
  <c r="L1282" i="16"/>
  <c r="J401" i="16"/>
  <c r="H401" i="16"/>
  <c r="I401" i="16"/>
  <c r="G401" i="16"/>
  <c r="F401" i="16" s="1"/>
  <c r="L400" i="16"/>
  <c r="J527" i="16"/>
  <c r="H527" i="16"/>
  <c r="I527" i="16"/>
  <c r="G527" i="16"/>
  <c r="F527" i="16" s="1"/>
  <c r="L526" i="16"/>
  <c r="L841" i="16"/>
  <c r="J1031" i="16"/>
  <c r="H1031" i="16"/>
  <c r="I1031" i="16"/>
  <c r="G1031" i="16"/>
  <c r="F1031" i="16" s="1"/>
  <c r="L1030" i="16"/>
  <c r="J338" i="16"/>
  <c r="H338" i="16"/>
  <c r="I338" i="16"/>
  <c r="G338" i="16"/>
  <c r="F338" i="16" s="1"/>
  <c r="L337" i="16"/>
  <c r="J1220" i="16"/>
  <c r="H1220" i="16"/>
  <c r="G1220" i="16"/>
  <c r="F1220" i="16" s="1"/>
  <c r="I1220" i="16"/>
  <c r="L463" i="16"/>
  <c r="L1093" i="16"/>
  <c r="L1345" i="16"/>
  <c r="L652" i="16"/>
  <c r="J1283" i="16"/>
  <c r="H1283" i="16"/>
  <c r="G1283" i="16"/>
  <c r="F1283" i="16" s="1"/>
  <c r="I1283" i="16"/>
  <c r="L85" i="16"/>
  <c r="L715" i="16"/>
  <c r="L211" i="16"/>
  <c r="J842" i="16"/>
  <c r="H842" i="16"/>
  <c r="G842" i="16"/>
  <c r="F842" i="16" s="1"/>
  <c r="I842" i="16"/>
  <c r="L1156" i="16"/>
  <c r="L904" i="16"/>
  <c r="L1219" i="16"/>
  <c r="G8" i="4"/>
  <c r="H8" i="4"/>
  <c r="J16" i="12"/>
  <c r="H16" i="12"/>
  <c r="G16" i="12"/>
  <c r="F16" i="12" s="1"/>
  <c r="I17" i="12" s="1"/>
  <c r="G686" i="12"/>
  <c r="F686" i="12" s="1"/>
  <c r="J686" i="12"/>
  <c r="H686" i="12"/>
  <c r="J308" i="12"/>
  <c r="H308" i="12"/>
  <c r="G308" i="12"/>
  <c r="F308" i="12" s="1"/>
  <c r="J434" i="12"/>
  <c r="H434" i="12"/>
  <c r="G434" i="12"/>
  <c r="F434" i="12" s="1"/>
  <c r="G560" i="12"/>
  <c r="F560" i="12" s="1"/>
  <c r="H560" i="12"/>
  <c r="J560" i="12"/>
  <c r="G182" i="12"/>
  <c r="F182" i="12" s="1"/>
  <c r="H182" i="12"/>
  <c r="J182" i="12"/>
  <c r="G371" i="12"/>
  <c r="F371" i="12" s="1"/>
  <c r="J371" i="12"/>
  <c r="H371" i="12"/>
  <c r="J749" i="12"/>
  <c r="H749" i="12"/>
  <c r="L748" i="12"/>
  <c r="G749" i="12"/>
  <c r="F749" i="12" s="1"/>
  <c r="G56" i="12"/>
  <c r="F56" i="12" s="1"/>
  <c r="J56" i="12"/>
  <c r="H56" i="12"/>
  <c r="E874" i="12"/>
  <c r="D938" i="12"/>
  <c r="E876" i="12"/>
  <c r="E877" i="12" s="1"/>
  <c r="E878" i="12" s="1"/>
  <c r="E879" i="12" s="1"/>
  <c r="E880" i="12" s="1"/>
  <c r="E881" i="12" s="1"/>
  <c r="E882" i="12" s="1"/>
  <c r="E883" i="12" s="1"/>
  <c r="E884" i="12" s="1"/>
  <c r="E885" i="12" s="1"/>
  <c r="E886" i="12" s="1"/>
  <c r="E887" i="12" s="1"/>
  <c r="E888" i="12" s="1"/>
  <c r="E889" i="12" s="1"/>
  <c r="E890" i="12" s="1"/>
  <c r="E891" i="12" s="1"/>
  <c r="E892" i="12" s="1"/>
  <c r="E893" i="12" s="1"/>
  <c r="E894" i="12" s="1"/>
  <c r="E895" i="12" s="1"/>
  <c r="E896" i="12" s="1"/>
  <c r="E897" i="12" s="1"/>
  <c r="E898" i="12" s="1"/>
  <c r="E899" i="12" s="1"/>
  <c r="E900" i="12" s="1"/>
  <c r="E901" i="12" s="1"/>
  <c r="E902" i="12" s="1"/>
  <c r="E903" i="12" s="1"/>
  <c r="E904" i="12" s="1"/>
  <c r="E905" i="12" s="1"/>
  <c r="E906" i="12" s="1"/>
  <c r="E907" i="12" s="1"/>
  <c r="E908" i="12" s="1"/>
  <c r="E909" i="12" s="1"/>
  <c r="E910" i="12" s="1"/>
  <c r="E911" i="12" s="1"/>
  <c r="E912" i="12" s="1"/>
  <c r="E913" i="12" s="1"/>
  <c r="E914" i="12" s="1"/>
  <c r="E915" i="12" s="1"/>
  <c r="E916" i="12" s="1"/>
  <c r="E917" i="12" s="1"/>
  <c r="E918" i="12" s="1"/>
  <c r="E919" i="12" s="1"/>
  <c r="E920" i="12" s="1"/>
  <c r="E921" i="12" s="1"/>
  <c r="E922" i="12" s="1"/>
  <c r="E923" i="12" s="1"/>
  <c r="E924" i="12" s="1"/>
  <c r="E925" i="12" s="1"/>
  <c r="E926" i="12" s="1"/>
  <c r="E927" i="12" s="1"/>
  <c r="E928" i="12" s="1"/>
  <c r="E929" i="12" s="1"/>
  <c r="E930" i="12" s="1"/>
  <c r="E931" i="12" s="1"/>
  <c r="E932" i="12" s="1"/>
  <c r="E933" i="12" s="1"/>
  <c r="E934" i="12" s="1"/>
  <c r="E935" i="12" s="1"/>
  <c r="E936" i="12" s="1"/>
  <c r="G245" i="12"/>
  <c r="F245" i="12" s="1"/>
  <c r="J245" i="12"/>
  <c r="H245" i="12"/>
  <c r="J623" i="12"/>
  <c r="H623" i="12"/>
  <c r="G623" i="12"/>
  <c r="F623" i="12" s="1"/>
  <c r="F812" i="12"/>
  <c r="K812" i="12"/>
  <c r="L15" i="12"/>
  <c r="M15" i="12"/>
  <c r="J119" i="12"/>
  <c r="H119" i="12"/>
  <c r="G119" i="12"/>
  <c r="F119" i="12" s="1"/>
  <c r="J497" i="12"/>
  <c r="H497" i="12"/>
  <c r="G497" i="12"/>
  <c r="F497" i="12" s="1"/>
  <c r="L7" i="4"/>
  <c r="M7" i="4"/>
  <c r="J8" i="4"/>
  <c r="F8" i="4"/>
  <c r="T64" i="2"/>
  <c r="N62" i="2"/>
  <c r="U63" i="2"/>
  <c r="K68" i="2"/>
  <c r="L65" i="2"/>
  <c r="H113" i="4"/>
  <c r="J113" i="4"/>
  <c r="G113" i="4"/>
  <c r="F113" i="4" s="1"/>
  <c r="G176" i="4"/>
  <c r="F176" i="4" s="1"/>
  <c r="J176" i="4"/>
  <c r="H176" i="4"/>
  <c r="E11" i="4"/>
  <c r="H239" i="4"/>
  <c r="J239" i="4"/>
  <c r="G239" i="4"/>
  <c r="F239" i="4" s="1"/>
  <c r="K365" i="4"/>
  <c r="F365" i="4"/>
  <c r="L301" i="4"/>
  <c r="J302" i="4"/>
  <c r="H302" i="4"/>
  <c r="G302" i="4"/>
  <c r="F302" i="4" s="1"/>
  <c r="H50" i="4"/>
  <c r="J50" i="4"/>
  <c r="G50" i="4"/>
  <c r="F50" i="4" s="1"/>
  <c r="D491" i="4"/>
  <c r="E493" i="4" s="1"/>
  <c r="E430" i="4"/>
  <c r="E431" i="4" s="1"/>
  <c r="E432" i="4" s="1"/>
  <c r="E433" i="4" s="1"/>
  <c r="E434" i="4" s="1"/>
  <c r="E435" i="4" s="1"/>
  <c r="E436" i="4" s="1"/>
  <c r="E437" i="4" s="1"/>
  <c r="E438" i="4" s="1"/>
  <c r="E439" i="4" s="1"/>
  <c r="E440" i="4" s="1"/>
  <c r="E441" i="4" s="1"/>
  <c r="E442" i="4" s="1"/>
  <c r="E443" i="4" s="1"/>
  <c r="E444" i="4" s="1"/>
  <c r="E445" i="4" s="1"/>
  <c r="E446" i="4" s="1"/>
  <c r="E447" i="4" s="1"/>
  <c r="E448" i="4" s="1"/>
  <c r="E449" i="4" s="1"/>
  <c r="E450" i="4" s="1"/>
  <c r="E451" i="4" s="1"/>
  <c r="E452" i="4" s="1"/>
  <c r="E453" i="4" s="1"/>
  <c r="E454" i="4" s="1"/>
  <c r="E455" i="4" s="1"/>
  <c r="E456" i="4" s="1"/>
  <c r="E457" i="4" s="1"/>
  <c r="E458" i="4" s="1"/>
  <c r="E459" i="4" s="1"/>
  <c r="E460" i="4" s="1"/>
  <c r="E461" i="4" s="1"/>
  <c r="E462" i="4" s="1"/>
  <c r="E463" i="4" s="1"/>
  <c r="E464" i="4" s="1"/>
  <c r="E465" i="4" s="1"/>
  <c r="E466" i="4" s="1"/>
  <c r="E467" i="4" s="1"/>
  <c r="E468" i="4" s="1"/>
  <c r="E469" i="4" s="1"/>
  <c r="E470" i="4" s="1"/>
  <c r="E471" i="4" s="1"/>
  <c r="E472" i="4" s="1"/>
  <c r="E473" i="4" s="1"/>
  <c r="E474" i="4" s="1"/>
  <c r="E475" i="4" s="1"/>
  <c r="E476" i="4" s="1"/>
  <c r="E477" i="4" s="1"/>
  <c r="E478" i="4" s="1"/>
  <c r="E479" i="4" s="1"/>
  <c r="E480" i="4" s="1"/>
  <c r="E481" i="4" s="1"/>
  <c r="E482" i="4" s="1"/>
  <c r="E483" i="4" s="1"/>
  <c r="E484" i="4" s="1"/>
  <c r="E485" i="4" s="1"/>
  <c r="E486" i="4" s="1"/>
  <c r="E487" i="4" s="1"/>
  <c r="E488" i="4" s="1"/>
  <c r="E489" i="4" s="1"/>
  <c r="E427" i="4"/>
  <c r="L1347" i="18" l="1"/>
  <c r="L717" i="18"/>
  <c r="L1032" i="18"/>
  <c r="L213" i="18"/>
  <c r="I907" i="18"/>
  <c r="G907" i="18"/>
  <c r="F907" i="18" s="1"/>
  <c r="H907" i="18"/>
  <c r="J907" i="18"/>
  <c r="I1159" i="18"/>
  <c r="G1159" i="18"/>
  <c r="F1159" i="18" s="1"/>
  <c r="J1159" i="18"/>
  <c r="H1159" i="18"/>
  <c r="I88" i="18"/>
  <c r="G88" i="18"/>
  <c r="F88" i="18" s="1"/>
  <c r="H88" i="18"/>
  <c r="J88" i="18"/>
  <c r="I1033" i="18"/>
  <c r="G1033" i="18"/>
  <c r="F1033" i="18" s="1"/>
  <c r="J1033" i="18"/>
  <c r="H1033" i="18"/>
  <c r="I592" i="18"/>
  <c r="G592" i="18"/>
  <c r="F592" i="18" s="1"/>
  <c r="J592" i="18"/>
  <c r="H592" i="18"/>
  <c r="J1096" i="18"/>
  <c r="H1096" i="18"/>
  <c r="I1096" i="18"/>
  <c r="G1096" i="18"/>
  <c r="F1096" i="18" s="1"/>
  <c r="I340" i="18"/>
  <c r="G340" i="18"/>
  <c r="F340" i="18" s="1"/>
  <c r="J340" i="18"/>
  <c r="H340" i="18"/>
  <c r="I466" i="18"/>
  <c r="G466" i="18"/>
  <c r="F466" i="18" s="1"/>
  <c r="H466" i="18"/>
  <c r="J466" i="18"/>
  <c r="I718" i="18"/>
  <c r="G718" i="18"/>
  <c r="F718" i="18" s="1"/>
  <c r="H718" i="18"/>
  <c r="J718" i="18"/>
  <c r="I1348" i="18"/>
  <c r="G1348" i="18"/>
  <c r="F1348" i="18" s="1"/>
  <c r="H1348" i="18"/>
  <c r="J1348" i="18"/>
  <c r="I214" i="18"/>
  <c r="G214" i="18"/>
  <c r="F214" i="18" s="1"/>
  <c r="H214" i="18"/>
  <c r="J214" i="18"/>
  <c r="L1284" i="18"/>
  <c r="J781" i="18"/>
  <c r="H781" i="18"/>
  <c r="I781" i="18"/>
  <c r="G781" i="18"/>
  <c r="F781" i="18" s="1"/>
  <c r="L969" i="18"/>
  <c r="L654" i="18"/>
  <c r="J403" i="18"/>
  <c r="H403" i="18"/>
  <c r="G403" i="18"/>
  <c r="F403" i="18" s="1"/>
  <c r="I403" i="18"/>
  <c r="J151" i="18"/>
  <c r="H151" i="18"/>
  <c r="I151" i="18"/>
  <c r="G151" i="18"/>
  <c r="F151" i="18" s="1"/>
  <c r="L150" i="18"/>
  <c r="L843" i="18"/>
  <c r="J529" i="18"/>
  <c r="H529" i="18"/>
  <c r="I529" i="18"/>
  <c r="G529" i="18"/>
  <c r="F529" i="18" s="1"/>
  <c r="L1221" i="18"/>
  <c r="J277" i="18"/>
  <c r="H277" i="18"/>
  <c r="I277" i="18"/>
  <c r="G277" i="18"/>
  <c r="F277" i="18" s="1"/>
  <c r="L906" i="18"/>
  <c r="L339" i="18"/>
  <c r="L1158" i="18"/>
  <c r="L465" i="18"/>
  <c r="J1285" i="18"/>
  <c r="H1285" i="18"/>
  <c r="I1285" i="18"/>
  <c r="G1285" i="18"/>
  <c r="F1285" i="18" s="1"/>
  <c r="L780" i="18"/>
  <c r="J970" i="18"/>
  <c r="H970" i="18"/>
  <c r="I970" i="18"/>
  <c r="G970" i="18"/>
  <c r="F970" i="18" s="1"/>
  <c r="L87" i="18"/>
  <c r="J655" i="18"/>
  <c r="H655" i="18"/>
  <c r="G655" i="18"/>
  <c r="F655" i="18" s="1"/>
  <c r="I655" i="18"/>
  <c r="L402" i="18"/>
  <c r="L591" i="18"/>
  <c r="L1095" i="18"/>
  <c r="J844" i="18"/>
  <c r="H844" i="18"/>
  <c r="G844" i="18"/>
  <c r="F844" i="18" s="1"/>
  <c r="I844" i="18"/>
  <c r="L528" i="18"/>
  <c r="J1222" i="18"/>
  <c r="H1222" i="18"/>
  <c r="G1222" i="18"/>
  <c r="F1222" i="18" s="1"/>
  <c r="I1222" i="18"/>
  <c r="L276" i="18"/>
  <c r="L401" i="16"/>
  <c r="L212" i="16"/>
  <c r="L905" i="16"/>
  <c r="L1093" i="17"/>
  <c r="L463" i="17"/>
  <c r="L1282" i="17"/>
  <c r="I590" i="17"/>
  <c r="G590" i="17"/>
  <c r="F590" i="17" s="1"/>
  <c r="J590" i="17"/>
  <c r="H590" i="17"/>
  <c r="I653" i="17"/>
  <c r="G653" i="17"/>
  <c r="F653" i="17" s="1"/>
  <c r="J653" i="17"/>
  <c r="H653" i="17"/>
  <c r="I779" i="17"/>
  <c r="G779" i="17"/>
  <c r="F779" i="17" s="1"/>
  <c r="J779" i="17"/>
  <c r="H779" i="17"/>
  <c r="I842" i="17"/>
  <c r="G842" i="17"/>
  <c r="F842" i="17" s="1"/>
  <c r="J842" i="17"/>
  <c r="H842" i="17"/>
  <c r="I464" i="17"/>
  <c r="G464" i="17"/>
  <c r="F464" i="17" s="1"/>
  <c r="J464" i="17"/>
  <c r="H464" i="17"/>
  <c r="J527" i="17"/>
  <c r="H527" i="17"/>
  <c r="I527" i="17"/>
  <c r="G527" i="17"/>
  <c r="F527" i="17" s="1"/>
  <c r="I149" i="17"/>
  <c r="G149" i="17"/>
  <c r="F149" i="17" s="1"/>
  <c r="J149" i="17"/>
  <c r="H149" i="17"/>
  <c r="I1283" i="17"/>
  <c r="G1283" i="17"/>
  <c r="F1283" i="17" s="1"/>
  <c r="J1283" i="17"/>
  <c r="H1283" i="17"/>
  <c r="J275" i="17"/>
  <c r="H275" i="17"/>
  <c r="I275" i="17"/>
  <c r="G275" i="17"/>
  <c r="F275" i="17" s="1"/>
  <c r="I968" i="17"/>
  <c r="G968" i="17"/>
  <c r="F968" i="17" s="1"/>
  <c r="J968" i="17"/>
  <c r="H968" i="17"/>
  <c r="I338" i="17"/>
  <c r="G338" i="17"/>
  <c r="F338" i="17" s="1"/>
  <c r="J338" i="17"/>
  <c r="H338" i="17"/>
  <c r="I1220" i="17"/>
  <c r="G1220" i="17"/>
  <c r="F1220" i="17" s="1"/>
  <c r="J1220" i="17"/>
  <c r="H1220" i="17"/>
  <c r="J1346" i="17"/>
  <c r="H1346" i="17"/>
  <c r="I1346" i="17"/>
  <c r="G1346" i="17"/>
  <c r="F1346" i="17" s="1"/>
  <c r="I212" i="17"/>
  <c r="G212" i="17"/>
  <c r="F212" i="17" s="1"/>
  <c r="J212" i="17"/>
  <c r="H212" i="17"/>
  <c r="I1094" i="17"/>
  <c r="G1094" i="17"/>
  <c r="F1094" i="17" s="1"/>
  <c r="J1094" i="17"/>
  <c r="H1094" i="17"/>
  <c r="J1157" i="17"/>
  <c r="H1157" i="17"/>
  <c r="I1157" i="17"/>
  <c r="G1157" i="17"/>
  <c r="F1157" i="17" s="1"/>
  <c r="J1031" i="17"/>
  <c r="H1031" i="17"/>
  <c r="G1031" i="17"/>
  <c r="F1031" i="17" s="1"/>
  <c r="I1031" i="17"/>
  <c r="J86" i="17"/>
  <c r="H86" i="17"/>
  <c r="I86" i="17"/>
  <c r="G86" i="17"/>
  <c r="F86" i="17" s="1"/>
  <c r="L85" i="17"/>
  <c r="J905" i="17"/>
  <c r="H905" i="17"/>
  <c r="I905" i="17"/>
  <c r="G905" i="17"/>
  <c r="F905" i="17" s="1"/>
  <c r="L904" i="17"/>
  <c r="J716" i="17"/>
  <c r="H716" i="17"/>
  <c r="I716" i="17"/>
  <c r="G716" i="17"/>
  <c r="F716" i="17" s="1"/>
  <c r="L715" i="17"/>
  <c r="J401" i="17"/>
  <c r="H401" i="17"/>
  <c r="I401" i="17"/>
  <c r="G401" i="17"/>
  <c r="F401" i="17" s="1"/>
  <c r="L400" i="17"/>
  <c r="L589" i="17"/>
  <c r="L967" i="17"/>
  <c r="L652" i="17"/>
  <c r="L337" i="17"/>
  <c r="L778" i="17"/>
  <c r="L1219" i="17"/>
  <c r="L1030" i="17"/>
  <c r="L841" i="17"/>
  <c r="L1345" i="17"/>
  <c r="L211" i="17"/>
  <c r="L526" i="17"/>
  <c r="L148" i="17"/>
  <c r="L1156" i="17"/>
  <c r="L274" i="17"/>
  <c r="L1220" i="16"/>
  <c r="L527" i="16"/>
  <c r="L716" i="16"/>
  <c r="I1284" i="16"/>
  <c r="G1284" i="16"/>
  <c r="F1284" i="16" s="1"/>
  <c r="H1284" i="16"/>
  <c r="J1284" i="16"/>
  <c r="I1032" i="16"/>
  <c r="G1032" i="16"/>
  <c r="F1032" i="16" s="1"/>
  <c r="J1032" i="16"/>
  <c r="H1032" i="16"/>
  <c r="I528" i="16"/>
  <c r="G528" i="16"/>
  <c r="F528" i="16" s="1"/>
  <c r="J528" i="16"/>
  <c r="H528" i="16"/>
  <c r="I717" i="16"/>
  <c r="G717" i="16"/>
  <c r="F717" i="16" s="1"/>
  <c r="J717" i="16"/>
  <c r="H717" i="16"/>
  <c r="J465" i="16"/>
  <c r="H465" i="16"/>
  <c r="I465" i="16"/>
  <c r="G465" i="16"/>
  <c r="F465" i="16" s="1"/>
  <c r="I843" i="16"/>
  <c r="G843" i="16"/>
  <c r="F843" i="16" s="1"/>
  <c r="H843" i="16"/>
  <c r="J843" i="16"/>
  <c r="I339" i="16"/>
  <c r="G339" i="16"/>
  <c r="F339" i="16" s="1"/>
  <c r="J339" i="16"/>
  <c r="H339" i="16"/>
  <c r="I402" i="16"/>
  <c r="G402" i="16"/>
  <c r="F402" i="16" s="1"/>
  <c r="J402" i="16"/>
  <c r="H402" i="16"/>
  <c r="I1158" i="16"/>
  <c r="G1158" i="16"/>
  <c r="F1158" i="16" s="1"/>
  <c r="J1158" i="16"/>
  <c r="H1158" i="16"/>
  <c r="I213" i="16"/>
  <c r="G213" i="16"/>
  <c r="F213" i="16" s="1"/>
  <c r="J213" i="16"/>
  <c r="H213" i="16"/>
  <c r="I654" i="16"/>
  <c r="G654" i="16"/>
  <c r="F654" i="16" s="1"/>
  <c r="J654" i="16"/>
  <c r="H654" i="16"/>
  <c r="I906" i="16"/>
  <c r="G906" i="16"/>
  <c r="F906" i="16" s="1"/>
  <c r="J906" i="16"/>
  <c r="H906" i="16"/>
  <c r="J969" i="16"/>
  <c r="H969" i="16"/>
  <c r="I969" i="16"/>
  <c r="G969" i="16"/>
  <c r="F969" i="16" s="1"/>
  <c r="I1221" i="16"/>
  <c r="G1221" i="16"/>
  <c r="F1221" i="16" s="1"/>
  <c r="H1221" i="16"/>
  <c r="J1221" i="16"/>
  <c r="J1347" i="16"/>
  <c r="H1347" i="16"/>
  <c r="G1347" i="16"/>
  <c r="F1347" i="16" s="1"/>
  <c r="I1347" i="16"/>
  <c r="L779" i="16"/>
  <c r="H150" i="16"/>
  <c r="I150" i="16"/>
  <c r="G150" i="16"/>
  <c r="F150" i="16" s="1"/>
  <c r="J150" i="16"/>
  <c r="J1095" i="16"/>
  <c r="H1095" i="16"/>
  <c r="I1095" i="16"/>
  <c r="G1095" i="16"/>
  <c r="F1095" i="16" s="1"/>
  <c r="L1094" i="16"/>
  <c r="J276" i="16"/>
  <c r="H276" i="16"/>
  <c r="I276" i="16"/>
  <c r="G276" i="16"/>
  <c r="F276" i="16" s="1"/>
  <c r="L275" i="16"/>
  <c r="L86" i="16"/>
  <c r="J591" i="16"/>
  <c r="H591" i="16"/>
  <c r="I591" i="16"/>
  <c r="G591" i="16"/>
  <c r="F591" i="16" s="1"/>
  <c r="L590" i="16"/>
  <c r="L842" i="16"/>
  <c r="L1283" i="16"/>
  <c r="L338" i="16"/>
  <c r="L1031" i="16"/>
  <c r="L1157" i="16"/>
  <c r="L653" i="16"/>
  <c r="L1346" i="16"/>
  <c r="J780" i="16"/>
  <c r="H780" i="16"/>
  <c r="G780" i="16"/>
  <c r="F780" i="16" s="1"/>
  <c r="I780" i="16"/>
  <c r="L149" i="16"/>
  <c r="J87" i="16"/>
  <c r="H87" i="16"/>
  <c r="G87" i="16"/>
  <c r="F87" i="16" s="1"/>
  <c r="I87" i="16"/>
  <c r="L968" i="16"/>
  <c r="L464" i="16"/>
  <c r="G9" i="4"/>
  <c r="H9" i="4"/>
  <c r="J183" i="12"/>
  <c r="H183" i="12"/>
  <c r="G183" i="12"/>
  <c r="F183" i="12" s="1"/>
  <c r="G17" i="12"/>
  <c r="F17" i="12" s="1"/>
  <c r="I18" i="12" s="1"/>
  <c r="J17" i="12"/>
  <c r="H17" i="12"/>
  <c r="J246" i="12"/>
  <c r="H246" i="12"/>
  <c r="G246" i="12"/>
  <c r="F246" i="12" s="1"/>
  <c r="G750" i="12"/>
  <c r="F750" i="12" s="1"/>
  <c r="H750" i="12"/>
  <c r="J750" i="12"/>
  <c r="J372" i="12"/>
  <c r="H372" i="12"/>
  <c r="G372" i="12"/>
  <c r="F372" i="12" s="1"/>
  <c r="J561" i="12"/>
  <c r="H561" i="12"/>
  <c r="G561" i="12"/>
  <c r="F561" i="12" s="1"/>
  <c r="G498" i="12"/>
  <c r="F498" i="12" s="1"/>
  <c r="H498" i="12"/>
  <c r="J498" i="12"/>
  <c r="G120" i="12"/>
  <c r="F120" i="12" s="1"/>
  <c r="H120" i="12"/>
  <c r="J120" i="12"/>
  <c r="J813" i="12"/>
  <c r="H813" i="12"/>
  <c r="L812" i="12"/>
  <c r="G813" i="12"/>
  <c r="F813" i="12" s="1"/>
  <c r="G624" i="12"/>
  <c r="F624" i="12" s="1"/>
  <c r="J624" i="12"/>
  <c r="H624" i="12"/>
  <c r="E938" i="12"/>
  <c r="D1002" i="12"/>
  <c r="E940" i="12"/>
  <c r="E941" i="12" s="1"/>
  <c r="E942" i="12" s="1"/>
  <c r="E943" i="12" s="1"/>
  <c r="E944" i="12" s="1"/>
  <c r="E945" i="12" s="1"/>
  <c r="E946" i="12" s="1"/>
  <c r="E947" i="12" s="1"/>
  <c r="E948" i="12" s="1"/>
  <c r="E949" i="12" s="1"/>
  <c r="E950" i="12" s="1"/>
  <c r="E951" i="12" s="1"/>
  <c r="E952" i="12" s="1"/>
  <c r="E953" i="12" s="1"/>
  <c r="E954" i="12" s="1"/>
  <c r="E955" i="12" s="1"/>
  <c r="E956" i="12" s="1"/>
  <c r="E957" i="12" s="1"/>
  <c r="E958" i="12" s="1"/>
  <c r="E959" i="12" s="1"/>
  <c r="E960" i="12" s="1"/>
  <c r="E961" i="12" s="1"/>
  <c r="E962" i="12" s="1"/>
  <c r="E963" i="12" s="1"/>
  <c r="E964" i="12" s="1"/>
  <c r="E965" i="12" s="1"/>
  <c r="E966" i="12" s="1"/>
  <c r="E967" i="12" s="1"/>
  <c r="E968" i="12" s="1"/>
  <c r="E969" i="12" s="1"/>
  <c r="E970" i="12" s="1"/>
  <c r="E971" i="12" s="1"/>
  <c r="E972" i="12" s="1"/>
  <c r="E973" i="12" s="1"/>
  <c r="E974" i="12" s="1"/>
  <c r="E975" i="12" s="1"/>
  <c r="E976" i="12" s="1"/>
  <c r="E977" i="12" s="1"/>
  <c r="E978" i="12" s="1"/>
  <c r="E979" i="12" s="1"/>
  <c r="E980" i="12" s="1"/>
  <c r="E981" i="12" s="1"/>
  <c r="E982" i="12" s="1"/>
  <c r="E983" i="12" s="1"/>
  <c r="E984" i="12" s="1"/>
  <c r="E985" i="12" s="1"/>
  <c r="E986" i="12" s="1"/>
  <c r="E987" i="12" s="1"/>
  <c r="E988" i="12" s="1"/>
  <c r="E989" i="12" s="1"/>
  <c r="E990" i="12" s="1"/>
  <c r="E991" i="12" s="1"/>
  <c r="E992" i="12" s="1"/>
  <c r="E993" i="12" s="1"/>
  <c r="E994" i="12" s="1"/>
  <c r="E995" i="12" s="1"/>
  <c r="E996" i="12" s="1"/>
  <c r="E997" i="12" s="1"/>
  <c r="E998" i="12" s="1"/>
  <c r="E999" i="12" s="1"/>
  <c r="E1000" i="12" s="1"/>
  <c r="G435" i="12"/>
  <c r="F435" i="12" s="1"/>
  <c r="J435" i="12"/>
  <c r="H435" i="12"/>
  <c r="G309" i="12"/>
  <c r="F309" i="12" s="1"/>
  <c r="J309" i="12"/>
  <c r="H309" i="12"/>
  <c r="J687" i="12"/>
  <c r="H687" i="12"/>
  <c r="G687" i="12"/>
  <c r="F687" i="12" s="1"/>
  <c r="M16" i="12"/>
  <c r="L16" i="12"/>
  <c r="F876" i="12"/>
  <c r="K876" i="12"/>
  <c r="J57" i="12"/>
  <c r="H57" i="12"/>
  <c r="G57" i="12"/>
  <c r="F57" i="12" s="1"/>
  <c r="L8" i="4"/>
  <c r="M8" i="4"/>
  <c r="J9" i="4"/>
  <c r="F9" i="4"/>
  <c r="O62" i="2"/>
  <c r="P62" i="2" s="1"/>
  <c r="V63" i="2"/>
  <c r="U64" i="2"/>
  <c r="M65" i="2"/>
  <c r="L68" i="2"/>
  <c r="G177" i="4"/>
  <c r="F177" i="4" s="1"/>
  <c r="J177" i="4"/>
  <c r="H177" i="4"/>
  <c r="H240" i="4"/>
  <c r="J240" i="4"/>
  <c r="G240" i="4"/>
  <c r="F240" i="4" s="1"/>
  <c r="J303" i="4"/>
  <c r="H303" i="4"/>
  <c r="G303" i="4"/>
  <c r="F303" i="4" s="1"/>
  <c r="K429" i="4"/>
  <c r="F429" i="4"/>
  <c r="E12" i="4"/>
  <c r="D555" i="4"/>
  <c r="E557" i="4" s="1"/>
  <c r="E491" i="4"/>
  <c r="E494" i="4"/>
  <c r="E495" i="4" s="1"/>
  <c r="E496" i="4" s="1"/>
  <c r="E497" i="4" s="1"/>
  <c r="E498" i="4" s="1"/>
  <c r="E499" i="4" s="1"/>
  <c r="E500" i="4" s="1"/>
  <c r="E501" i="4" s="1"/>
  <c r="E502" i="4" s="1"/>
  <c r="E503" i="4" s="1"/>
  <c r="E504" i="4" s="1"/>
  <c r="E505" i="4" s="1"/>
  <c r="E506" i="4" s="1"/>
  <c r="E507" i="4" s="1"/>
  <c r="E508" i="4" s="1"/>
  <c r="E509" i="4" s="1"/>
  <c r="E510" i="4" s="1"/>
  <c r="E511" i="4" s="1"/>
  <c r="E512" i="4" s="1"/>
  <c r="E513" i="4" s="1"/>
  <c r="E514" i="4" s="1"/>
  <c r="E515" i="4" s="1"/>
  <c r="E516" i="4" s="1"/>
  <c r="E517" i="4" s="1"/>
  <c r="E518" i="4" s="1"/>
  <c r="E519" i="4" s="1"/>
  <c r="E520" i="4" s="1"/>
  <c r="E521" i="4" s="1"/>
  <c r="E522" i="4" s="1"/>
  <c r="E523" i="4" s="1"/>
  <c r="E524" i="4" s="1"/>
  <c r="E525" i="4" s="1"/>
  <c r="E526" i="4" s="1"/>
  <c r="E527" i="4" s="1"/>
  <c r="E528" i="4" s="1"/>
  <c r="E529" i="4" s="1"/>
  <c r="E530" i="4" s="1"/>
  <c r="E531" i="4" s="1"/>
  <c r="E532" i="4" s="1"/>
  <c r="E533" i="4" s="1"/>
  <c r="E534" i="4" s="1"/>
  <c r="E535" i="4" s="1"/>
  <c r="E536" i="4" s="1"/>
  <c r="E537" i="4" s="1"/>
  <c r="E538" i="4" s="1"/>
  <c r="E539" i="4" s="1"/>
  <c r="E540" i="4" s="1"/>
  <c r="E541" i="4" s="1"/>
  <c r="E542" i="4" s="1"/>
  <c r="E543" i="4" s="1"/>
  <c r="E544" i="4" s="1"/>
  <c r="E545" i="4" s="1"/>
  <c r="E546" i="4" s="1"/>
  <c r="E547" i="4" s="1"/>
  <c r="E548" i="4" s="1"/>
  <c r="E549" i="4" s="1"/>
  <c r="E550" i="4" s="1"/>
  <c r="E551" i="4" s="1"/>
  <c r="E552" i="4" s="1"/>
  <c r="E553" i="4" s="1"/>
  <c r="H51" i="4"/>
  <c r="G51" i="4"/>
  <c r="F51" i="4" s="1"/>
  <c r="J51" i="4"/>
  <c r="G114" i="4"/>
  <c r="F114" i="4" s="1"/>
  <c r="H114" i="4"/>
  <c r="J114" i="4"/>
  <c r="H366" i="4"/>
  <c r="G366" i="4"/>
  <c r="F366" i="4" s="1"/>
  <c r="L365" i="4"/>
  <c r="J366" i="4"/>
  <c r="L1285" i="18" l="1"/>
  <c r="L403" i="18"/>
  <c r="L781" i="18"/>
  <c r="L970" i="18"/>
  <c r="L151" i="18"/>
  <c r="I845" i="18"/>
  <c r="G845" i="18"/>
  <c r="F845" i="18" s="1"/>
  <c r="H845" i="18"/>
  <c r="J845" i="18"/>
  <c r="I1286" i="18"/>
  <c r="G1286" i="18"/>
  <c r="F1286" i="18" s="1"/>
  <c r="J1286" i="18"/>
  <c r="H1286" i="18"/>
  <c r="I278" i="18"/>
  <c r="G278" i="18"/>
  <c r="F278" i="18" s="1"/>
  <c r="J278" i="18"/>
  <c r="H278" i="18"/>
  <c r="I782" i="18"/>
  <c r="G782" i="18"/>
  <c r="F782" i="18" s="1"/>
  <c r="J782" i="18"/>
  <c r="H782" i="18"/>
  <c r="J908" i="18"/>
  <c r="H908" i="18"/>
  <c r="I908" i="18"/>
  <c r="G908" i="18"/>
  <c r="F908" i="18" s="1"/>
  <c r="I1223" i="18"/>
  <c r="G1223" i="18"/>
  <c r="F1223" i="18" s="1"/>
  <c r="H1223" i="18"/>
  <c r="J1223" i="18"/>
  <c r="I656" i="18"/>
  <c r="G656" i="18"/>
  <c r="F656" i="18" s="1"/>
  <c r="H656" i="18"/>
  <c r="J656" i="18"/>
  <c r="I971" i="18"/>
  <c r="G971" i="18"/>
  <c r="F971" i="18" s="1"/>
  <c r="J971" i="18"/>
  <c r="H971" i="18"/>
  <c r="I530" i="18"/>
  <c r="G530" i="18"/>
  <c r="F530" i="18" s="1"/>
  <c r="J530" i="18"/>
  <c r="H530" i="18"/>
  <c r="I152" i="18"/>
  <c r="G152" i="18"/>
  <c r="F152" i="18" s="1"/>
  <c r="H152" i="18"/>
  <c r="J152" i="18"/>
  <c r="J215" i="18"/>
  <c r="H215" i="18"/>
  <c r="I215" i="18"/>
  <c r="G215" i="18"/>
  <c r="F215" i="18" s="1"/>
  <c r="I1097" i="18"/>
  <c r="G1097" i="18"/>
  <c r="F1097" i="18" s="1"/>
  <c r="J1097" i="18"/>
  <c r="H1097" i="18"/>
  <c r="J89" i="18"/>
  <c r="H89" i="18"/>
  <c r="G89" i="18"/>
  <c r="F89" i="18" s="1"/>
  <c r="I89" i="18"/>
  <c r="I404" i="18"/>
  <c r="G404" i="18"/>
  <c r="F404" i="18" s="1"/>
  <c r="H404" i="18"/>
  <c r="J404" i="18"/>
  <c r="L1348" i="18"/>
  <c r="J719" i="18"/>
  <c r="H719" i="18"/>
  <c r="I719" i="18"/>
  <c r="G719" i="18"/>
  <c r="F719" i="18" s="1"/>
  <c r="J467" i="18"/>
  <c r="H467" i="18"/>
  <c r="I467" i="18"/>
  <c r="G467" i="18"/>
  <c r="F467" i="18" s="1"/>
  <c r="L466" i="18"/>
  <c r="J341" i="18"/>
  <c r="H341" i="18"/>
  <c r="G341" i="18"/>
  <c r="F341" i="18" s="1"/>
  <c r="I341" i="18"/>
  <c r="J593" i="18"/>
  <c r="H593" i="18"/>
  <c r="G593" i="18"/>
  <c r="F593" i="18" s="1"/>
  <c r="I593" i="18"/>
  <c r="L1033" i="18"/>
  <c r="L1159" i="18"/>
  <c r="L1222" i="18"/>
  <c r="L844" i="18"/>
  <c r="L655" i="18"/>
  <c r="L277" i="18"/>
  <c r="L529" i="18"/>
  <c r="L214" i="18"/>
  <c r="J1349" i="18"/>
  <c r="H1349" i="18"/>
  <c r="I1349" i="18"/>
  <c r="G1349" i="18"/>
  <c r="F1349" i="18" s="1"/>
  <c r="L718" i="18"/>
  <c r="L340" i="18"/>
  <c r="L1096" i="18"/>
  <c r="L592" i="18"/>
  <c r="J1034" i="18"/>
  <c r="H1034" i="18"/>
  <c r="G1034" i="18"/>
  <c r="F1034" i="18" s="1"/>
  <c r="I1034" i="18"/>
  <c r="L88" i="18"/>
  <c r="J1160" i="18"/>
  <c r="H1160" i="18"/>
  <c r="G1160" i="18"/>
  <c r="F1160" i="18" s="1"/>
  <c r="I1160" i="18"/>
  <c r="L907" i="18"/>
  <c r="L401" i="17"/>
  <c r="L905" i="17"/>
  <c r="L1031" i="17"/>
  <c r="L1157" i="17"/>
  <c r="L716" i="17"/>
  <c r="L86" i="17"/>
  <c r="L527" i="17"/>
  <c r="L276" i="16"/>
  <c r="L1347" i="16"/>
  <c r="I402" i="17"/>
  <c r="G402" i="17"/>
  <c r="F402" i="17" s="1"/>
  <c r="J402" i="17"/>
  <c r="H402" i="17"/>
  <c r="I906" i="17"/>
  <c r="G906" i="17"/>
  <c r="F906" i="17" s="1"/>
  <c r="J906" i="17"/>
  <c r="H906" i="17"/>
  <c r="I1158" i="17"/>
  <c r="G1158" i="17"/>
  <c r="F1158" i="17" s="1"/>
  <c r="J1158" i="17"/>
  <c r="H1158" i="17"/>
  <c r="J969" i="17"/>
  <c r="H969" i="17"/>
  <c r="I969" i="17"/>
  <c r="G969" i="17"/>
  <c r="F969" i="17" s="1"/>
  <c r="I276" i="17"/>
  <c r="G276" i="17"/>
  <c r="F276" i="17" s="1"/>
  <c r="J276" i="17"/>
  <c r="H276" i="17"/>
  <c r="J1284" i="17"/>
  <c r="H1284" i="17"/>
  <c r="I1284" i="17"/>
  <c r="G1284" i="17"/>
  <c r="F1284" i="17" s="1"/>
  <c r="J843" i="17"/>
  <c r="H843" i="17"/>
  <c r="I843" i="17"/>
  <c r="G843" i="17"/>
  <c r="F843" i="17" s="1"/>
  <c r="I717" i="17"/>
  <c r="G717" i="17"/>
  <c r="F717" i="17" s="1"/>
  <c r="J717" i="17"/>
  <c r="H717" i="17"/>
  <c r="I87" i="17"/>
  <c r="G87" i="17"/>
  <c r="F87" i="17" s="1"/>
  <c r="J87" i="17"/>
  <c r="H87" i="17"/>
  <c r="J213" i="17"/>
  <c r="H213" i="17"/>
  <c r="I213" i="17"/>
  <c r="G213" i="17"/>
  <c r="F213" i="17" s="1"/>
  <c r="I1347" i="17"/>
  <c r="G1347" i="17"/>
  <c r="F1347" i="17" s="1"/>
  <c r="J1347" i="17"/>
  <c r="H1347" i="17"/>
  <c r="J1221" i="17"/>
  <c r="H1221" i="17"/>
  <c r="I1221" i="17"/>
  <c r="G1221" i="17"/>
  <c r="F1221" i="17" s="1"/>
  <c r="I528" i="17"/>
  <c r="G528" i="17"/>
  <c r="F528" i="17" s="1"/>
  <c r="J528" i="17"/>
  <c r="H528" i="17"/>
  <c r="J654" i="17"/>
  <c r="H654" i="17"/>
  <c r="I654" i="17"/>
  <c r="G654" i="17"/>
  <c r="F654" i="17" s="1"/>
  <c r="L212" i="17"/>
  <c r="L1346" i="17"/>
  <c r="L1220" i="17"/>
  <c r="L968" i="17"/>
  <c r="L275" i="17"/>
  <c r="L1283" i="17"/>
  <c r="L842" i="17"/>
  <c r="L653" i="17"/>
  <c r="I1032" i="17"/>
  <c r="G1032" i="17"/>
  <c r="F1032" i="17" s="1"/>
  <c r="H1032" i="17"/>
  <c r="J1032" i="17"/>
  <c r="J1095" i="17"/>
  <c r="H1095" i="17"/>
  <c r="I1095" i="17"/>
  <c r="G1095" i="17"/>
  <c r="F1095" i="17" s="1"/>
  <c r="L1094" i="17"/>
  <c r="J339" i="17"/>
  <c r="H339" i="17"/>
  <c r="I339" i="17"/>
  <c r="G339" i="17"/>
  <c r="F339" i="17" s="1"/>
  <c r="L338" i="17"/>
  <c r="J150" i="17"/>
  <c r="H150" i="17"/>
  <c r="I150" i="17"/>
  <c r="G150" i="17"/>
  <c r="F150" i="17" s="1"/>
  <c r="L149" i="17"/>
  <c r="J465" i="17"/>
  <c r="H465" i="17"/>
  <c r="I465" i="17"/>
  <c r="G465" i="17"/>
  <c r="F465" i="17" s="1"/>
  <c r="L464" i="17"/>
  <c r="J780" i="17"/>
  <c r="H780" i="17"/>
  <c r="I780" i="17"/>
  <c r="G780" i="17"/>
  <c r="F780" i="17" s="1"/>
  <c r="L779" i="17"/>
  <c r="J591" i="17"/>
  <c r="H591" i="17"/>
  <c r="I591" i="17"/>
  <c r="G591" i="17"/>
  <c r="F591" i="17" s="1"/>
  <c r="L590" i="17"/>
  <c r="L1095" i="16"/>
  <c r="I781" i="16"/>
  <c r="G781" i="16"/>
  <c r="F781" i="16" s="1"/>
  <c r="H781" i="16"/>
  <c r="J781" i="16"/>
  <c r="I1096" i="16"/>
  <c r="G1096" i="16"/>
  <c r="F1096" i="16" s="1"/>
  <c r="J1096" i="16"/>
  <c r="H1096" i="16"/>
  <c r="J214" i="16"/>
  <c r="H214" i="16"/>
  <c r="I214" i="16"/>
  <c r="G214" i="16"/>
  <c r="F214" i="16" s="1"/>
  <c r="J844" i="16"/>
  <c r="H844" i="16"/>
  <c r="I844" i="16"/>
  <c r="G844" i="16"/>
  <c r="F844" i="16" s="1"/>
  <c r="I466" i="16"/>
  <c r="G466" i="16"/>
  <c r="F466" i="16" s="1"/>
  <c r="J466" i="16"/>
  <c r="H466" i="16"/>
  <c r="I88" i="16"/>
  <c r="G88" i="16"/>
  <c r="F88" i="16" s="1"/>
  <c r="H88" i="16"/>
  <c r="J88" i="16"/>
  <c r="I592" i="16"/>
  <c r="G592" i="16"/>
  <c r="F592" i="16" s="1"/>
  <c r="J592" i="16"/>
  <c r="H592" i="16"/>
  <c r="I277" i="16"/>
  <c r="G277" i="16"/>
  <c r="F277" i="16" s="1"/>
  <c r="J277" i="16"/>
  <c r="H277" i="16"/>
  <c r="J1222" i="16"/>
  <c r="H1222" i="16"/>
  <c r="I1222" i="16"/>
  <c r="G1222" i="16"/>
  <c r="F1222" i="16" s="1"/>
  <c r="I970" i="16"/>
  <c r="G970" i="16"/>
  <c r="F970" i="16" s="1"/>
  <c r="J970" i="16"/>
  <c r="H970" i="16"/>
  <c r="J907" i="16"/>
  <c r="H907" i="16"/>
  <c r="I907" i="16"/>
  <c r="G907" i="16"/>
  <c r="F907" i="16" s="1"/>
  <c r="J403" i="16"/>
  <c r="H403" i="16"/>
  <c r="I403" i="16"/>
  <c r="G403" i="16"/>
  <c r="F403" i="16" s="1"/>
  <c r="L87" i="16"/>
  <c r="L780" i="16"/>
  <c r="L591" i="16"/>
  <c r="L150" i="16"/>
  <c r="L1221" i="16"/>
  <c r="L969" i="16"/>
  <c r="L906" i="16"/>
  <c r="L213" i="16"/>
  <c r="L402" i="16"/>
  <c r="L843" i="16"/>
  <c r="L465" i="16"/>
  <c r="L717" i="16"/>
  <c r="J1033" i="16"/>
  <c r="H1033" i="16"/>
  <c r="I1033" i="16"/>
  <c r="G1033" i="16"/>
  <c r="F1033" i="16" s="1"/>
  <c r="L1032" i="16"/>
  <c r="J1285" i="16"/>
  <c r="H1285" i="16"/>
  <c r="I1285" i="16"/>
  <c r="G1285" i="16"/>
  <c r="F1285" i="16" s="1"/>
  <c r="I151" i="16"/>
  <c r="J151" i="16"/>
  <c r="H151" i="16"/>
  <c r="G151" i="16"/>
  <c r="F151" i="16" s="1"/>
  <c r="I1348" i="16"/>
  <c r="G1348" i="16"/>
  <c r="F1348" i="16" s="1"/>
  <c r="H1348" i="16"/>
  <c r="J1348" i="16"/>
  <c r="J655" i="16"/>
  <c r="H655" i="16"/>
  <c r="I655" i="16"/>
  <c r="G655" i="16"/>
  <c r="F655" i="16" s="1"/>
  <c r="L654" i="16"/>
  <c r="J1159" i="16"/>
  <c r="H1159" i="16"/>
  <c r="I1159" i="16"/>
  <c r="G1159" i="16"/>
  <c r="F1159" i="16" s="1"/>
  <c r="L1158" i="16"/>
  <c r="J340" i="16"/>
  <c r="H340" i="16"/>
  <c r="I340" i="16"/>
  <c r="G340" i="16"/>
  <c r="F340" i="16" s="1"/>
  <c r="L339" i="16"/>
  <c r="J718" i="16"/>
  <c r="H718" i="16"/>
  <c r="G718" i="16"/>
  <c r="F718" i="16" s="1"/>
  <c r="I718" i="16"/>
  <c r="J529" i="16"/>
  <c r="H529" i="16"/>
  <c r="I529" i="16"/>
  <c r="G529" i="16"/>
  <c r="F529" i="16" s="1"/>
  <c r="L528" i="16"/>
  <c r="L1284" i="16"/>
  <c r="G10" i="4"/>
  <c r="F10" i="4" s="1"/>
  <c r="H10" i="4"/>
  <c r="J310" i="12"/>
  <c r="H310" i="12"/>
  <c r="G310" i="12"/>
  <c r="F310" i="12" s="1"/>
  <c r="J436" i="12"/>
  <c r="H436" i="12"/>
  <c r="G436" i="12"/>
  <c r="F436" i="12" s="1"/>
  <c r="G814" i="12"/>
  <c r="F814" i="12" s="1"/>
  <c r="J814" i="12"/>
  <c r="H814" i="12"/>
  <c r="J121" i="12"/>
  <c r="H121" i="12"/>
  <c r="G121" i="12"/>
  <c r="F121" i="12" s="1"/>
  <c r="J751" i="12"/>
  <c r="H751" i="12"/>
  <c r="G751" i="12"/>
  <c r="F751" i="12" s="1"/>
  <c r="J499" i="12"/>
  <c r="H499" i="12"/>
  <c r="G499" i="12"/>
  <c r="F499" i="12" s="1"/>
  <c r="J18" i="12"/>
  <c r="H18" i="12"/>
  <c r="G18" i="12"/>
  <c r="F18" i="12" s="1"/>
  <c r="I19" i="12" s="1"/>
  <c r="G184" i="12"/>
  <c r="F184" i="12" s="1"/>
  <c r="J184" i="12"/>
  <c r="H184" i="12"/>
  <c r="G58" i="12"/>
  <c r="F58" i="12" s="1"/>
  <c r="H58" i="12"/>
  <c r="J58" i="12"/>
  <c r="J877" i="12"/>
  <c r="H877" i="12"/>
  <c r="L876" i="12"/>
  <c r="G877" i="12"/>
  <c r="F877" i="12" s="1"/>
  <c r="G688" i="12"/>
  <c r="F688" i="12" s="1"/>
  <c r="H688" i="12"/>
  <c r="J688" i="12"/>
  <c r="D1066" i="12"/>
  <c r="E1002" i="12"/>
  <c r="E1004" i="12"/>
  <c r="E1005" i="12" s="1"/>
  <c r="E1006" i="12" s="1"/>
  <c r="E1007" i="12" s="1"/>
  <c r="E1008" i="12" s="1"/>
  <c r="E1009" i="12" s="1"/>
  <c r="E1010" i="12" s="1"/>
  <c r="E1011" i="12" s="1"/>
  <c r="E1012" i="12" s="1"/>
  <c r="E1013" i="12" s="1"/>
  <c r="E1014" i="12" s="1"/>
  <c r="E1015" i="12" s="1"/>
  <c r="E1016" i="12" s="1"/>
  <c r="E1017" i="12" s="1"/>
  <c r="E1018" i="12" s="1"/>
  <c r="E1019" i="12" s="1"/>
  <c r="E1020" i="12" s="1"/>
  <c r="E1021" i="12" s="1"/>
  <c r="E1022" i="12" s="1"/>
  <c r="E1023" i="12" s="1"/>
  <c r="E1024" i="12" s="1"/>
  <c r="E1025" i="12" s="1"/>
  <c r="E1026" i="12" s="1"/>
  <c r="E1027" i="12" s="1"/>
  <c r="E1028" i="12" s="1"/>
  <c r="E1029" i="12" s="1"/>
  <c r="E1030" i="12" s="1"/>
  <c r="E1031" i="12" s="1"/>
  <c r="E1032" i="12" s="1"/>
  <c r="E1033" i="12" s="1"/>
  <c r="E1034" i="12" s="1"/>
  <c r="E1035" i="12" s="1"/>
  <c r="E1036" i="12" s="1"/>
  <c r="E1037" i="12" s="1"/>
  <c r="E1038" i="12" s="1"/>
  <c r="E1039" i="12" s="1"/>
  <c r="E1040" i="12" s="1"/>
  <c r="E1041" i="12" s="1"/>
  <c r="E1042" i="12" s="1"/>
  <c r="E1043" i="12" s="1"/>
  <c r="E1044" i="12" s="1"/>
  <c r="E1045" i="12" s="1"/>
  <c r="E1046" i="12" s="1"/>
  <c r="E1047" i="12" s="1"/>
  <c r="E1048" i="12" s="1"/>
  <c r="E1049" i="12" s="1"/>
  <c r="E1050" i="12" s="1"/>
  <c r="E1051" i="12" s="1"/>
  <c r="E1052" i="12" s="1"/>
  <c r="E1053" i="12" s="1"/>
  <c r="E1054" i="12" s="1"/>
  <c r="E1055" i="12" s="1"/>
  <c r="E1056" i="12" s="1"/>
  <c r="E1057" i="12" s="1"/>
  <c r="E1058" i="12" s="1"/>
  <c r="E1059" i="12" s="1"/>
  <c r="E1060" i="12" s="1"/>
  <c r="E1061" i="12" s="1"/>
  <c r="E1062" i="12" s="1"/>
  <c r="E1063" i="12" s="1"/>
  <c r="E1064" i="12" s="1"/>
  <c r="G562" i="12"/>
  <c r="F562" i="12" s="1"/>
  <c r="J562" i="12"/>
  <c r="H562" i="12"/>
  <c r="G373" i="12"/>
  <c r="F373" i="12" s="1"/>
  <c r="J373" i="12"/>
  <c r="H373" i="12"/>
  <c r="G247" i="12"/>
  <c r="F247" i="12" s="1"/>
  <c r="J247" i="12"/>
  <c r="H247" i="12"/>
  <c r="F940" i="12"/>
  <c r="K940" i="12"/>
  <c r="J625" i="12"/>
  <c r="H625" i="12"/>
  <c r="G625" i="12"/>
  <c r="F625" i="12" s="1"/>
  <c r="L17" i="12"/>
  <c r="M17" i="12"/>
  <c r="L9" i="4"/>
  <c r="M9" i="4"/>
  <c r="I10" i="4"/>
  <c r="J10" i="4"/>
  <c r="V64" i="2"/>
  <c r="W63" i="2"/>
  <c r="Q62" i="2"/>
  <c r="N65" i="2"/>
  <c r="M68" i="2"/>
  <c r="G178" i="4"/>
  <c r="F178" i="4" s="1"/>
  <c r="J178" i="4"/>
  <c r="H178" i="4"/>
  <c r="J304" i="4"/>
  <c r="G304" i="4"/>
  <c r="F304" i="4" s="1"/>
  <c r="H304" i="4"/>
  <c r="E555" i="4"/>
  <c r="D619" i="4"/>
  <c r="E621" i="4" s="1"/>
  <c r="E558" i="4"/>
  <c r="E559" i="4" s="1"/>
  <c r="E560" i="4" s="1"/>
  <c r="E561" i="4" s="1"/>
  <c r="E562" i="4" s="1"/>
  <c r="E563" i="4" s="1"/>
  <c r="E564" i="4" s="1"/>
  <c r="E565" i="4" s="1"/>
  <c r="E566" i="4" s="1"/>
  <c r="E567" i="4" s="1"/>
  <c r="E568" i="4" s="1"/>
  <c r="E569" i="4" s="1"/>
  <c r="E570" i="4" s="1"/>
  <c r="E571" i="4" s="1"/>
  <c r="E572" i="4" s="1"/>
  <c r="E573" i="4" s="1"/>
  <c r="E574" i="4" s="1"/>
  <c r="E575" i="4" s="1"/>
  <c r="E576" i="4" s="1"/>
  <c r="E577" i="4" s="1"/>
  <c r="E578" i="4" s="1"/>
  <c r="E579" i="4" s="1"/>
  <c r="E580" i="4" s="1"/>
  <c r="E581" i="4" s="1"/>
  <c r="E582" i="4" s="1"/>
  <c r="E583" i="4" s="1"/>
  <c r="E584" i="4" s="1"/>
  <c r="E585" i="4" s="1"/>
  <c r="E586" i="4" s="1"/>
  <c r="E587" i="4" s="1"/>
  <c r="E588" i="4" s="1"/>
  <c r="E589" i="4" s="1"/>
  <c r="E590" i="4" s="1"/>
  <c r="E591" i="4" s="1"/>
  <c r="E592" i="4" s="1"/>
  <c r="E593" i="4" s="1"/>
  <c r="E594" i="4" s="1"/>
  <c r="E595" i="4" s="1"/>
  <c r="E596" i="4" s="1"/>
  <c r="E597" i="4" s="1"/>
  <c r="E598" i="4" s="1"/>
  <c r="E599" i="4" s="1"/>
  <c r="E600" i="4" s="1"/>
  <c r="E601" i="4" s="1"/>
  <c r="E602" i="4" s="1"/>
  <c r="E603" i="4" s="1"/>
  <c r="E604" i="4" s="1"/>
  <c r="E605" i="4" s="1"/>
  <c r="E606" i="4" s="1"/>
  <c r="E607" i="4" s="1"/>
  <c r="E608" i="4" s="1"/>
  <c r="E609" i="4" s="1"/>
  <c r="E610" i="4" s="1"/>
  <c r="E611" i="4" s="1"/>
  <c r="E612" i="4" s="1"/>
  <c r="E613" i="4" s="1"/>
  <c r="E614" i="4" s="1"/>
  <c r="E615" i="4" s="1"/>
  <c r="E616" i="4" s="1"/>
  <c r="E617" i="4" s="1"/>
  <c r="L429" i="4"/>
  <c r="J430" i="4"/>
  <c r="H430" i="4"/>
  <c r="G430" i="4"/>
  <c r="F430" i="4" s="1"/>
  <c r="H52" i="4"/>
  <c r="J52" i="4"/>
  <c r="G52" i="4"/>
  <c r="F52" i="4" s="1"/>
  <c r="H115" i="4"/>
  <c r="G115" i="4"/>
  <c r="F115" i="4" s="1"/>
  <c r="J115" i="4"/>
  <c r="H367" i="4"/>
  <c r="G367" i="4"/>
  <c r="F367" i="4" s="1"/>
  <c r="J367" i="4"/>
  <c r="E13" i="4"/>
  <c r="K493" i="4"/>
  <c r="F493" i="4"/>
  <c r="H241" i="4"/>
  <c r="J241" i="4"/>
  <c r="G241" i="4"/>
  <c r="F241" i="4" s="1"/>
  <c r="L593" i="18" l="1"/>
  <c r="L1160" i="18"/>
  <c r="L1034" i="18"/>
  <c r="L1349" i="18"/>
  <c r="L467" i="18"/>
  <c r="L215" i="18"/>
  <c r="L908" i="18"/>
  <c r="I90" i="18"/>
  <c r="G90" i="18"/>
  <c r="F90" i="18" s="1"/>
  <c r="H90" i="18"/>
  <c r="J90" i="18"/>
  <c r="I216" i="18"/>
  <c r="G216" i="18"/>
  <c r="F216" i="18" s="1"/>
  <c r="J216" i="18"/>
  <c r="H216" i="18"/>
  <c r="I909" i="18"/>
  <c r="G909" i="18"/>
  <c r="F909" i="18" s="1"/>
  <c r="J909" i="18"/>
  <c r="H909" i="18"/>
  <c r="I1350" i="18"/>
  <c r="G1350" i="18"/>
  <c r="F1350" i="18" s="1"/>
  <c r="J1350" i="18"/>
  <c r="H1350" i="18"/>
  <c r="I342" i="18"/>
  <c r="G342" i="18"/>
  <c r="F342" i="18" s="1"/>
  <c r="H342" i="18"/>
  <c r="J342" i="18"/>
  <c r="I468" i="18"/>
  <c r="G468" i="18"/>
  <c r="F468" i="18" s="1"/>
  <c r="J468" i="18"/>
  <c r="H468" i="18"/>
  <c r="I720" i="18"/>
  <c r="G720" i="18"/>
  <c r="F720" i="18" s="1"/>
  <c r="J720" i="18"/>
  <c r="H720" i="18"/>
  <c r="J657" i="18"/>
  <c r="H657" i="18"/>
  <c r="I657" i="18"/>
  <c r="G657" i="18"/>
  <c r="F657" i="18" s="1"/>
  <c r="I1161" i="18"/>
  <c r="G1161" i="18"/>
  <c r="F1161" i="18" s="1"/>
  <c r="H1161" i="18"/>
  <c r="J1161" i="18"/>
  <c r="I1035" i="18"/>
  <c r="G1035" i="18"/>
  <c r="F1035" i="18" s="1"/>
  <c r="H1035" i="18"/>
  <c r="J1035" i="18"/>
  <c r="I594" i="18"/>
  <c r="G594" i="18"/>
  <c r="F594" i="18" s="1"/>
  <c r="H594" i="18"/>
  <c r="J594" i="18"/>
  <c r="L404" i="18"/>
  <c r="L1097" i="18"/>
  <c r="J153" i="18"/>
  <c r="H153" i="18"/>
  <c r="I153" i="18"/>
  <c r="G153" i="18"/>
  <c r="F153" i="18" s="1"/>
  <c r="L152" i="18"/>
  <c r="J531" i="18"/>
  <c r="H531" i="18"/>
  <c r="G531" i="18"/>
  <c r="F531" i="18" s="1"/>
  <c r="I531" i="18"/>
  <c r="L971" i="18"/>
  <c r="L1223" i="18"/>
  <c r="L782" i="18"/>
  <c r="J279" i="18"/>
  <c r="H279" i="18"/>
  <c r="G279" i="18"/>
  <c r="F279" i="18" s="1"/>
  <c r="I279" i="18"/>
  <c r="L1286" i="18"/>
  <c r="J846" i="18"/>
  <c r="H846" i="18"/>
  <c r="I846" i="18"/>
  <c r="G846" i="18"/>
  <c r="F846" i="18" s="1"/>
  <c r="L341" i="18"/>
  <c r="L719" i="18"/>
  <c r="J405" i="18"/>
  <c r="H405" i="18"/>
  <c r="I405" i="18"/>
  <c r="G405" i="18"/>
  <c r="F405" i="18" s="1"/>
  <c r="L89" i="18"/>
  <c r="J1098" i="18"/>
  <c r="H1098" i="18"/>
  <c r="G1098" i="18"/>
  <c r="F1098" i="18" s="1"/>
  <c r="I1098" i="18"/>
  <c r="L530" i="18"/>
  <c r="J972" i="18"/>
  <c r="H972" i="18"/>
  <c r="G972" i="18"/>
  <c r="F972" i="18" s="1"/>
  <c r="I972" i="18"/>
  <c r="L656" i="18"/>
  <c r="J1224" i="18"/>
  <c r="H1224" i="18"/>
  <c r="I1224" i="18"/>
  <c r="G1224" i="18"/>
  <c r="F1224" i="18" s="1"/>
  <c r="J783" i="18"/>
  <c r="H783" i="18"/>
  <c r="G783" i="18"/>
  <c r="F783" i="18" s="1"/>
  <c r="I783" i="18"/>
  <c r="L278" i="18"/>
  <c r="J1287" i="18"/>
  <c r="H1287" i="18"/>
  <c r="G1287" i="18"/>
  <c r="F1287" i="18" s="1"/>
  <c r="I1287" i="18"/>
  <c r="L845" i="18"/>
  <c r="L718" i="16"/>
  <c r="L1033" i="16"/>
  <c r="L907" i="16"/>
  <c r="L780" i="17"/>
  <c r="L591" i="17"/>
  <c r="L843" i="17"/>
  <c r="I781" i="17"/>
  <c r="G781" i="17"/>
  <c r="F781" i="17" s="1"/>
  <c r="J781" i="17"/>
  <c r="H781" i="17"/>
  <c r="I151" i="17"/>
  <c r="G151" i="17"/>
  <c r="F151" i="17" s="1"/>
  <c r="J151" i="17"/>
  <c r="H151" i="17"/>
  <c r="I1096" i="17"/>
  <c r="G1096" i="17"/>
  <c r="F1096" i="17" s="1"/>
  <c r="J1096" i="17"/>
  <c r="H1096" i="17"/>
  <c r="J1033" i="17"/>
  <c r="H1033" i="17"/>
  <c r="I1033" i="17"/>
  <c r="G1033" i="17"/>
  <c r="F1033" i="17" s="1"/>
  <c r="I655" i="17"/>
  <c r="G655" i="17"/>
  <c r="F655" i="17" s="1"/>
  <c r="J655" i="17"/>
  <c r="H655" i="17"/>
  <c r="J529" i="17"/>
  <c r="H529" i="17"/>
  <c r="I529" i="17"/>
  <c r="G529" i="17"/>
  <c r="F529" i="17" s="1"/>
  <c r="I1222" i="17"/>
  <c r="G1222" i="17"/>
  <c r="F1222" i="17" s="1"/>
  <c r="J1222" i="17"/>
  <c r="H1222" i="17"/>
  <c r="J1348" i="17"/>
  <c r="H1348" i="17"/>
  <c r="I1348" i="17"/>
  <c r="G1348" i="17"/>
  <c r="F1348" i="17" s="1"/>
  <c r="I214" i="17"/>
  <c r="G214" i="17"/>
  <c r="F214" i="17" s="1"/>
  <c r="J214" i="17"/>
  <c r="H214" i="17"/>
  <c r="J88" i="17"/>
  <c r="H88" i="17"/>
  <c r="I88" i="17"/>
  <c r="G88" i="17"/>
  <c r="F88" i="17" s="1"/>
  <c r="J403" i="17"/>
  <c r="H403" i="17"/>
  <c r="I403" i="17"/>
  <c r="G403" i="17"/>
  <c r="F403" i="17" s="1"/>
  <c r="I592" i="17"/>
  <c r="G592" i="17"/>
  <c r="F592" i="17" s="1"/>
  <c r="J592" i="17"/>
  <c r="H592" i="17"/>
  <c r="I466" i="17"/>
  <c r="G466" i="17"/>
  <c r="F466" i="17" s="1"/>
  <c r="J466" i="17"/>
  <c r="H466" i="17"/>
  <c r="I340" i="17"/>
  <c r="G340" i="17"/>
  <c r="F340" i="17" s="1"/>
  <c r="J340" i="17"/>
  <c r="H340" i="17"/>
  <c r="I844" i="17"/>
  <c r="G844" i="17"/>
  <c r="F844" i="17" s="1"/>
  <c r="J844" i="17"/>
  <c r="H844" i="17"/>
  <c r="I1285" i="17"/>
  <c r="J1285" i="17"/>
  <c r="H1285" i="17"/>
  <c r="G1285" i="17"/>
  <c r="F1285" i="17" s="1"/>
  <c r="J277" i="17"/>
  <c r="H277" i="17"/>
  <c r="I277" i="17"/>
  <c r="G277" i="17"/>
  <c r="F277" i="17" s="1"/>
  <c r="I970" i="17"/>
  <c r="G970" i="17"/>
  <c r="F970" i="17" s="1"/>
  <c r="J970" i="17"/>
  <c r="H970" i="17"/>
  <c r="J1159" i="17"/>
  <c r="H1159" i="17"/>
  <c r="I1159" i="17"/>
  <c r="G1159" i="17"/>
  <c r="F1159" i="17" s="1"/>
  <c r="J718" i="17"/>
  <c r="H718" i="17"/>
  <c r="I718" i="17"/>
  <c r="G718" i="17"/>
  <c r="F718" i="17" s="1"/>
  <c r="L717" i="17"/>
  <c r="J907" i="17"/>
  <c r="H907" i="17"/>
  <c r="I907" i="17"/>
  <c r="G907" i="17"/>
  <c r="F907" i="17" s="1"/>
  <c r="L906" i="17"/>
  <c r="L465" i="17"/>
  <c r="L150" i="17"/>
  <c r="L339" i="17"/>
  <c r="L1095" i="17"/>
  <c r="L1032" i="17"/>
  <c r="L654" i="17"/>
  <c r="L528" i="17"/>
  <c r="L1221" i="17"/>
  <c r="L1347" i="17"/>
  <c r="L213" i="17"/>
  <c r="L87" i="17"/>
  <c r="L1284" i="17"/>
  <c r="L276" i="17"/>
  <c r="L969" i="17"/>
  <c r="L1158" i="17"/>
  <c r="L402" i="17"/>
  <c r="L529" i="16"/>
  <c r="L1285" i="16"/>
  <c r="L1222" i="16"/>
  <c r="L214" i="16"/>
  <c r="I1160" i="16"/>
  <c r="G1160" i="16"/>
  <c r="F1160" i="16" s="1"/>
  <c r="J1160" i="16"/>
  <c r="H1160" i="16"/>
  <c r="I1034" i="16"/>
  <c r="G1034" i="16"/>
  <c r="F1034" i="16" s="1"/>
  <c r="J1034" i="16"/>
  <c r="H1034" i="16"/>
  <c r="I404" i="16"/>
  <c r="G404" i="16"/>
  <c r="F404" i="16" s="1"/>
  <c r="J404" i="16"/>
  <c r="H404" i="16"/>
  <c r="I908" i="16"/>
  <c r="G908" i="16"/>
  <c r="F908" i="16" s="1"/>
  <c r="J908" i="16"/>
  <c r="H908" i="16"/>
  <c r="J593" i="16"/>
  <c r="H593" i="16"/>
  <c r="I593" i="16"/>
  <c r="G593" i="16"/>
  <c r="F593" i="16" s="1"/>
  <c r="J782" i="16"/>
  <c r="H782" i="16"/>
  <c r="I782" i="16"/>
  <c r="G782" i="16"/>
  <c r="F782" i="16" s="1"/>
  <c r="I530" i="16"/>
  <c r="G530" i="16"/>
  <c r="F530" i="16" s="1"/>
  <c r="J530" i="16"/>
  <c r="H530" i="16"/>
  <c r="I341" i="16"/>
  <c r="G341" i="16"/>
  <c r="F341" i="16" s="1"/>
  <c r="J341" i="16"/>
  <c r="H341" i="16"/>
  <c r="I656" i="16"/>
  <c r="G656" i="16"/>
  <c r="F656" i="16" s="1"/>
  <c r="J656" i="16"/>
  <c r="H656" i="16"/>
  <c r="J1349" i="16"/>
  <c r="H1349" i="16"/>
  <c r="I1349" i="16"/>
  <c r="G1349" i="16"/>
  <c r="F1349" i="16" s="1"/>
  <c r="H152" i="16"/>
  <c r="I152" i="16"/>
  <c r="G152" i="16"/>
  <c r="F152" i="16" s="1"/>
  <c r="J152" i="16"/>
  <c r="I1286" i="16"/>
  <c r="G1286" i="16"/>
  <c r="F1286" i="16" s="1"/>
  <c r="J1286" i="16"/>
  <c r="H1286" i="16"/>
  <c r="I1223" i="16"/>
  <c r="G1223" i="16"/>
  <c r="F1223" i="16" s="1"/>
  <c r="J1223" i="16"/>
  <c r="H1223" i="16"/>
  <c r="J467" i="16"/>
  <c r="H467" i="16"/>
  <c r="I467" i="16"/>
  <c r="G467" i="16"/>
  <c r="F467" i="16" s="1"/>
  <c r="I845" i="16"/>
  <c r="G845" i="16"/>
  <c r="F845" i="16" s="1"/>
  <c r="J845" i="16"/>
  <c r="H845" i="16"/>
  <c r="I215" i="16"/>
  <c r="G215" i="16"/>
  <c r="F215" i="16" s="1"/>
  <c r="J215" i="16"/>
  <c r="H215" i="16"/>
  <c r="I719" i="16"/>
  <c r="G719" i="16"/>
  <c r="F719" i="16" s="1"/>
  <c r="H719" i="16"/>
  <c r="J719" i="16"/>
  <c r="L151" i="16"/>
  <c r="J971" i="16"/>
  <c r="H971" i="16"/>
  <c r="I971" i="16"/>
  <c r="G971" i="16"/>
  <c r="F971" i="16" s="1"/>
  <c r="L970" i="16"/>
  <c r="J278" i="16"/>
  <c r="H278" i="16"/>
  <c r="I278" i="16"/>
  <c r="G278" i="16"/>
  <c r="F278" i="16" s="1"/>
  <c r="L277" i="16"/>
  <c r="J89" i="16"/>
  <c r="H89" i="16"/>
  <c r="I89" i="16"/>
  <c r="G89" i="16"/>
  <c r="F89" i="16" s="1"/>
  <c r="L88" i="16"/>
  <c r="J1097" i="16"/>
  <c r="H1097" i="16"/>
  <c r="I1097" i="16"/>
  <c r="G1097" i="16"/>
  <c r="F1097" i="16" s="1"/>
  <c r="L1096" i="16"/>
  <c r="L340" i="16"/>
  <c r="L1159" i="16"/>
  <c r="L655" i="16"/>
  <c r="L1348" i="16"/>
  <c r="L403" i="16"/>
  <c r="L592" i="16"/>
  <c r="L466" i="16"/>
  <c r="L844" i="16"/>
  <c r="L781" i="16"/>
  <c r="G11" i="4"/>
  <c r="H11" i="4"/>
  <c r="G626" i="12"/>
  <c r="F626" i="12" s="1"/>
  <c r="H626" i="12"/>
  <c r="J626" i="12"/>
  <c r="G878" i="12"/>
  <c r="F878" i="12" s="1"/>
  <c r="H878" i="12"/>
  <c r="J878" i="12"/>
  <c r="J59" i="12"/>
  <c r="H59" i="12"/>
  <c r="G59" i="12"/>
  <c r="F59" i="12" s="1"/>
  <c r="G752" i="12"/>
  <c r="F752" i="12" s="1"/>
  <c r="J752" i="12"/>
  <c r="H752" i="12"/>
  <c r="G437" i="12"/>
  <c r="F437" i="12" s="1"/>
  <c r="J437" i="12"/>
  <c r="H437" i="12"/>
  <c r="G19" i="12"/>
  <c r="F19" i="12" s="1"/>
  <c r="I20" i="12" s="1"/>
  <c r="J19" i="12"/>
  <c r="H19" i="12"/>
  <c r="G500" i="12"/>
  <c r="F500" i="12" s="1"/>
  <c r="J500" i="12"/>
  <c r="H500" i="12"/>
  <c r="G122" i="12"/>
  <c r="F122" i="12" s="1"/>
  <c r="J122" i="12"/>
  <c r="H122" i="12"/>
  <c r="G311" i="12"/>
  <c r="F311" i="12" s="1"/>
  <c r="J311" i="12"/>
  <c r="H311" i="12"/>
  <c r="J941" i="12"/>
  <c r="H941" i="12"/>
  <c r="L940" i="12"/>
  <c r="G941" i="12"/>
  <c r="F941" i="12" s="1"/>
  <c r="J563" i="12"/>
  <c r="H563" i="12"/>
  <c r="G563" i="12"/>
  <c r="F563" i="12" s="1"/>
  <c r="F1004" i="12"/>
  <c r="K1004" i="12"/>
  <c r="J689" i="12"/>
  <c r="H689" i="12"/>
  <c r="G689" i="12"/>
  <c r="F689" i="12" s="1"/>
  <c r="J185" i="12"/>
  <c r="H185" i="12"/>
  <c r="G185" i="12"/>
  <c r="F185" i="12" s="1"/>
  <c r="M18" i="12"/>
  <c r="L18" i="12"/>
  <c r="J248" i="12"/>
  <c r="H248" i="12"/>
  <c r="G248" i="12"/>
  <c r="F248" i="12" s="1"/>
  <c r="J374" i="12"/>
  <c r="H374" i="12"/>
  <c r="G374" i="12"/>
  <c r="F374" i="12" s="1"/>
  <c r="E1066" i="12"/>
  <c r="D1130" i="12"/>
  <c r="E1068" i="12"/>
  <c r="E1069" i="12" s="1"/>
  <c r="E1070" i="12" s="1"/>
  <c r="E1071" i="12" s="1"/>
  <c r="E1072" i="12" s="1"/>
  <c r="E1073" i="12" s="1"/>
  <c r="E1074" i="12" s="1"/>
  <c r="E1075" i="12" s="1"/>
  <c r="E1076" i="12" s="1"/>
  <c r="E1077" i="12" s="1"/>
  <c r="E1078" i="12" s="1"/>
  <c r="E1079" i="12" s="1"/>
  <c r="E1080" i="12" s="1"/>
  <c r="E1081" i="12" s="1"/>
  <c r="E1082" i="12" s="1"/>
  <c r="E1083" i="12" s="1"/>
  <c r="E1084" i="12" s="1"/>
  <c r="E1085" i="12" s="1"/>
  <c r="E1086" i="12" s="1"/>
  <c r="E1087" i="12" s="1"/>
  <c r="E1088" i="12" s="1"/>
  <c r="E1089" i="12" s="1"/>
  <c r="E1090" i="12" s="1"/>
  <c r="E1091" i="12" s="1"/>
  <c r="E1092" i="12" s="1"/>
  <c r="E1093" i="12" s="1"/>
  <c r="E1094" i="12" s="1"/>
  <c r="E1095" i="12" s="1"/>
  <c r="E1096" i="12" s="1"/>
  <c r="E1097" i="12" s="1"/>
  <c r="E1098" i="12" s="1"/>
  <c r="E1099" i="12" s="1"/>
  <c r="E1100" i="12" s="1"/>
  <c r="E1101" i="12" s="1"/>
  <c r="E1102" i="12" s="1"/>
  <c r="E1103" i="12" s="1"/>
  <c r="E1104" i="12" s="1"/>
  <c r="E1105" i="12" s="1"/>
  <c r="E1106" i="12" s="1"/>
  <c r="E1107" i="12" s="1"/>
  <c r="E1108" i="12" s="1"/>
  <c r="E1109" i="12" s="1"/>
  <c r="E1110" i="12" s="1"/>
  <c r="E1111" i="12" s="1"/>
  <c r="E1112" i="12" s="1"/>
  <c r="E1113" i="12" s="1"/>
  <c r="E1114" i="12" s="1"/>
  <c r="E1115" i="12" s="1"/>
  <c r="E1116" i="12" s="1"/>
  <c r="E1117" i="12" s="1"/>
  <c r="E1118" i="12" s="1"/>
  <c r="E1119" i="12" s="1"/>
  <c r="E1120" i="12" s="1"/>
  <c r="E1121" i="12" s="1"/>
  <c r="E1122" i="12" s="1"/>
  <c r="E1123" i="12" s="1"/>
  <c r="E1124" i="12" s="1"/>
  <c r="E1125" i="12" s="1"/>
  <c r="E1126" i="12" s="1"/>
  <c r="E1127" i="12" s="1"/>
  <c r="E1128" i="12" s="1"/>
  <c r="J815" i="12"/>
  <c r="H815" i="12"/>
  <c r="G815" i="12"/>
  <c r="F815" i="12" s="1"/>
  <c r="L10" i="4"/>
  <c r="M10" i="4"/>
  <c r="I11" i="4"/>
  <c r="J11" i="4"/>
  <c r="F11" i="4"/>
  <c r="R62" i="2"/>
  <c r="W64" i="2"/>
  <c r="X63" i="2"/>
  <c r="N68" i="2"/>
  <c r="O65" i="2"/>
  <c r="H242" i="4"/>
  <c r="J242" i="4"/>
  <c r="G242" i="4"/>
  <c r="F242" i="4" s="1"/>
  <c r="H53" i="4"/>
  <c r="J53" i="4"/>
  <c r="G53" i="4"/>
  <c r="F53" i="4" s="1"/>
  <c r="J116" i="4"/>
  <c r="G116" i="4"/>
  <c r="F116" i="4" s="1"/>
  <c r="H116" i="4"/>
  <c r="J431" i="4"/>
  <c r="H431" i="4"/>
  <c r="G431" i="4"/>
  <c r="F431" i="4" s="1"/>
  <c r="G179" i="4"/>
  <c r="F179" i="4" s="1"/>
  <c r="J179" i="4"/>
  <c r="H179" i="4"/>
  <c r="H494" i="4"/>
  <c r="G494" i="4"/>
  <c r="F494" i="4" s="1"/>
  <c r="L493" i="4"/>
  <c r="J494" i="4"/>
  <c r="F557" i="4"/>
  <c r="K557" i="4"/>
  <c r="J305" i="4"/>
  <c r="H305" i="4"/>
  <c r="G305" i="4"/>
  <c r="F305" i="4" s="1"/>
  <c r="H368" i="4"/>
  <c r="G368" i="4"/>
  <c r="F368" i="4" s="1"/>
  <c r="J368" i="4"/>
  <c r="E14" i="4"/>
  <c r="E622" i="4"/>
  <c r="E623" i="4" s="1"/>
  <c r="E624" i="4" s="1"/>
  <c r="E625" i="4" s="1"/>
  <c r="E626" i="4" s="1"/>
  <c r="E627" i="4" s="1"/>
  <c r="E628" i="4" s="1"/>
  <c r="E629" i="4" s="1"/>
  <c r="E630" i="4" s="1"/>
  <c r="E631" i="4" s="1"/>
  <c r="E632" i="4" s="1"/>
  <c r="E633" i="4" s="1"/>
  <c r="E634" i="4" s="1"/>
  <c r="E635" i="4" s="1"/>
  <c r="E636" i="4" s="1"/>
  <c r="E637" i="4" s="1"/>
  <c r="E638" i="4" s="1"/>
  <c r="E639" i="4" s="1"/>
  <c r="E640" i="4" s="1"/>
  <c r="E641" i="4" s="1"/>
  <c r="E642" i="4" s="1"/>
  <c r="E643" i="4" s="1"/>
  <c r="E644" i="4" s="1"/>
  <c r="E645" i="4" s="1"/>
  <c r="E646" i="4" s="1"/>
  <c r="E647" i="4" s="1"/>
  <c r="E648" i="4" s="1"/>
  <c r="E649" i="4" s="1"/>
  <c r="E650" i="4" s="1"/>
  <c r="E651" i="4" s="1"/>
  <c r="E652" i="4" s="1"/>
  <c r="E653" i="4" s="1"/>
  <c r="E654" i="4" s="1"/>
  <c r="E655" i="4" s="1"/>
  <c r="E656" i="4" s="1"/>
  <c r="E657" i="4" s="1"/>
  <c r="E658" i="4" s="1"/>
  <c r="E659" i="4" s="1"/>
  <c r="E660" i="4" s="1"/>
  <c r="E661" i="4" s="1"/>
  <c r="E662" i="4" s="1"/>
  <c r="E663" i="4" s="1"/>
  <c r="E664" i="4" s="1"/>
  <c r="E665" i="4" s="1"/>
  <c r="E666" i="4" s="1"/>
  <c r="E667" i="4" s="1"/>
  <c r="E668" i="4" s="1"/>
  <c r="E669" i="4" s="1"/>
  <c r="E670" i="4" s="1"/>
  <c r="E671" i="4" s="1"/>
  <c r="E672" i="4" s="1"/>
  <c r="E673" i="4" s="1"/>
  <c r="E674" i="4" s="1"/>
  <c r="E675" i="4" s="1"/>
  <c r="E676" i="4" s="1"/>
  <c r="E677" i="4" s="1"/>
  <c r="E678" i="4" s="1"/>
  <c r="E679" i="4" s="1"/>
  <c r="E680" i="4" s="1"/>
  <c r="E681" i="4" s="1"/>
  <c r="E619" i="4"/>
  <c r="D683" i="4"/>
  <c r="E685" i="4" s="1"/>
  <c r="L531" i="18" l="1"/>
  <c r="L279" i="18"/>
  <c r="L405" i="18"/>
  <c r="L1287" i="18"/>
  <c r="L783" i="18"/>
  <c r="L1224" i="18"/>
  <c r="I1099" i="18"/>
  <c r="G1099" i="18"/>
  <c r="F1099" i="18" s="1"/>
  <c r="H1099" i="18"/>
  <c r="J1099" i="18"/>
  <c r="I406" i="18"/>
  <c r="G406" i="18"/>
  <c r="F406" i="18" s="1"/>
  <c r="J406" i="18"/>
  <c r="H406" i="18"/>
  <c r="I847" i="18"/>
  <c r="G847" i="18"/>
  <c r="F847" i="18" s="1"/>
  <c r="J847" i="18"/>
  <c r="H847" i="18"/>
  <c r="J91" i="18"/>
  <c r="H91" i="18"/>
  <c r="G91" i="18"/>
  <c r="F91" i="18" s="1"/>
  <c r="I91" i="18"/>
  <c r="I1225" i="18"/>
  <c r="G1225" i="18"/>
  <c r="F1225" i="18" s="1"/>
  <c r="J1225" i="18"/>
  <c r="H1225" i="18"/>
  <c r="I973" i="18"/>
  <c r="G973" i="18"/>
  <c r="F973" i="18" s="1"/>
  <c r="H973" i="18"/>
  <c r="J973" i="18"/>
  <c r="I154" i="18"/>
  <c r="G154" i="18"/>
  <c r="F154" i="18" s="1"/>
  <c r="J154" i="18"/>
  <c r="H154" i="18"/>
  <c r="J1162" i="18"/>
  <c r="H1162" i="18"/>
  <c r="I1162" i="18"/>
  <c r="G1162" i="18"/>
  <c r="F1162" i="18" s="1"/>
  <c r="I658" i="18"/>
  <c r="G658" i="18"/>
  <c r="F658" i="18" s="1"/>
  <c r="J658" i="18"/>
  <c r="H658" i="18"/>
  <c r="J343" i="18"/>
  <c r="H343" i="18"/>
  <c r="I343" i="18"/>
  <c r="G343" i="18"/>
  <c r="F343" i="18" s="1"/>
  <c r="I1288" i="18"/>
  <c r="G1288" i="18"/>
  <c r="F1288" i="18" s="1"/>
  <c r="H1288" i="18"/>
  <c r="J1288" i="18"/>
  <c r="I784" i="18"/>
  <c r="G784" i="18"/>
  <c r="F784" i="18" s="1"/>
  <c r="H784" i="18"/>
  <c r="J784" i="18"/>
  <c r="I280" i="18"/>
  <c r="G280" i="18"/>
  <c r="F280" i="18" s="1"/>
  <c r="H280" i="18"/>
  <c r="J280" i="18"/>
  <c r="I532" i="18"/>
  <c r="G532" i="18"/>
  <c r="F532" i="18" s="1"/>
  <c r="H532" i="18"/>
  <c r="J532" i="18"/>
  <c r="J595" i="18"/>
  <c r="H595" i="18"/>
  <c r="I595" i="18"/>
  <c r="G595" i="18"/>
  <c r="F595" i="18" s="1"/>
  <c r="L1035" i="18"/>
  <c r="J721" i="18"/>
  <c r="H721" i="18"/>
  <c r="G721" i="18"/>
  <c r="F721" i="18" s="1"/>
  <c r="I721" i="18"/>
  <c r="L468" i="18"/>
  <c r="L1350" i="18"/>
  <c r="J910" i="18"/>
  <c r="H910" i="18"/>
  <c r="G910" i="18"/>
  <c r="F910" i="18" s="1"/>
  <c r="I910" i="18"/>
  <c r="L216" i="18"/>
  <c r="L972" i="18"/>
  <c r="L1098" i="18"/>
  <c r="L846" i="18"/>
  <c r="L153" i="18"/>
  <c r="L594" i="18"/>
  <c r="J1036" i="18"/>
  <c r="H1036" i="18"/>
  <c r="I1036" i="18"/>
  <c r="G1036" i="18"/>
  <c r="F1036" i="18" s="1"/>
  <c r="L1161" i="18"/>
  <c r="L657" i="18"/>
  <c r="L720" i="18"/>
  <c r="J469" i="18"/>
  <c r="H469" i="18"/>
  <c r="G469" i="18"/>
  <c r="F469" i="18" s="1"/>
  <c r="I469" i="18"/>
  <c r="L342" i="18"/>
  <c r="J1351" i="18"/>
  <c r="H1351" i="18"/>
  <c r="G1351" i="18"/>
  <c r="F1351" i="18" s="1"/>
  <c r="I1351" i="18"/>
  <c r="L909" i="18"/>
  <c r="J217" i="18"/>
  <c r="H217" i="18"/>
  <c r="G217" i="18"/>
  <c r="F217" i="18" s="1"/>
  <c r="I217" i="18"/>
  <c r="L90" i="18"/>
  <c r="L88" i="17"/>
  <c r="L718" i="17"/>
  <c r="L529" i="17"/>
  <c r="L907" i="17"/>
  <c r="L1348" i="17"/>
  <c r="L1033" i="17"/>
  <c r="I908" i="17"/>
  <c r="G908" i="17"/>
  <c r="F908" i="17" s="1"/>
  <c r="J908" i="17"/>
  <c r="H908" i="17"/>
  <c r="J341" i="17"/>
  <c r="H341" i="17"/>
  <c r="I341" i="17"/>
  <c r="G341" i="17"/>
  <c r="F341" i="17" s="1"/>
  <c r="I1349" i="17"/>
  <c r="G1349" i="17"/>
  <c r="F1349" i="17" s="1"/>
  <c r="J1349" i="17"/>
  <c r="H1349" i="17"/>
  <c r="I1034" i="17"/>
  <c r="G1034" i="17"/>
  <c r="F1034" i="17" s="1"/>
  <c r="J1034" i="17"/>
  <c r="H1034" i="17"/>
  <c r="I719" i="17"/>
  <c r="G719" i="17"/>
  <c r="F719" i="17" s="1"/>
  <c r="J719" i="17"/>
  <c r="H719" i="17"/>
  <c r="I1160" i="17"/>
  <c r="G1160" i="17"/>
  <c r="F1160" i="17" s="1"/>
  <c r="J1160" i="17"/>
  <c r="H1160" i="17"/>
  <c r="J971" i="17"/>
  <c r="H971" i="17"/>
  <c r="I971" i="17"/>
  <c r="G971" i="17"/>
  <c r="F971" i="17" s="1"/>
  <c r="I278" i="17"/>
  <c r="G278" i="17"/>
  <c r="F278" i="17" s="1"/>
  <c r="J278" i="17"/>
  <c r="H278" i="17"/>
  <c r="J1286" i="17"/>
  <c r="H1286" i="17"/>
  <c r="I1286" i="17"/>
  <c r="G1286" i="17"/>
  <c r="F1286" i="17" s="1"/>
  <c r="J593" i="17"/>
  <c r="H593" i="17"/>
  <c r="I593" i="17"/>
  <c r="G593" i="17"/>
  <c r="F593" i="17" s="1"/>
  <c r="I404" i="17"/>
  <c r="G404" i="17"/>
  <c r="F404" i="17" s="1"/>
  <c r="J404" i="17"/>
  <c r="H404" i="17"/>
  <c r="I89" i="17"/>
  <c r="G89" i="17"/>
  <c r="F89" i="17" s="1"/>
  <c r="J89" i="17"/>
  <c r="H89" i="17"/>
  <c r="I530" i="17"/>
  <c r="G530" i="17"/>
  <c r="F530" i="17" s="1"/>
  <c r="J530" i="17"/>
  <c r="H530" i="17"/>
  <c r="J152" i="17"/>
  <c r="H152" i="17"/>
  <c r="I152" i="17"/>
  <c r="G152" i="17"/>
  <c r="F152" i="17" s="1"/>
  <c r="L467" i="16"/>
  <c r="L1159" i="17"/>
  <c r="L970" i="17"/>
  <c r="L277" i="17"/>
  <c r="L1285" i="17"/>
  <c r="L340" i="17"/>
  <c r="L592" i="17"/>
  <c r="L403" i="17"/>
  <c r="L151" i="17"/>
  <c r="J845" i="17"/>
  <c r="H845" i="17"/>
  <c r="I845" i="17"/>
  <c r="G845" i="17"/>
  <c r="F845" i="17" s="1"/>
  <c r="L844" i="17"/>
  <c r="J467" i="17"/>
  <c r="H467" i="17"/>
  <c r="I467" i="17"/>
  <c r="G467" i="17"/>
  <c r="F467" i="17" s="1"/>
  <c r="L466" i="17"/>
  <c r="J215" i="17"/>
  <c r="H215" i="17"/>
  <c r="I215" i="17"/>
  <c r="G215" i="17"/>
  <c r="F215" i="17" s="1"/>
  <c r="L214" i="17"/>
  <c r="J1223" i="17"/>
  <c r="H1223" i="17"/>
  <c r="I1223" i="17"/>
  <c r="G1223" i="17"/>
  <c r="F1223" i="17" s="1"/>
  <c r="L1222" i="17"/>
  <c r="J656" i="17"/>
  <c r="H656" i="17"/>
  <c r="I656" i="17"/>
  <c r="G656" i="17"/>
  <c r="F656" i="17" s="1"/>
  <c r="L655" i="17"/>
  <c r="J1097" i="17"/>
  <c r="H1097" i="17"/>
  <c r="I1097" i="17"/>
  <c r="G1097" i="17"/>
  <c r="F1097" i="17" s="1"/>
  <c r="L1096" i="17"/>
  <c r="J782" i="17"/>
  <c r="H782" i="17"/>
  <c r="I782" i="17"/>
  <c r="G782" i="17"/>
  <c r="F782" i="17" s="1"/>
  <c r="L781" i="17"/>
  <c r="L1349" i="16"/>
  <c r="L782" i="16"/>
  <c r="I1098" i="16"/>
  <c r="G1098" i="16"/>
  <c r="F1098" i="16" s="1"/>
  <c r="J1098" i="16"/>
  <c r="H1098" i="16"/>
  <c r="I279" i="16"/>
  <c r="G279" i="16"/>
  <c r="F279" i="16" s="1"/>
  <c r="J279" i="16"/>
  <c r="H279" i="16"/>
  <c r="I468" i="16"/>
  <c r="G468" i="16"/>
  <c r="F468" i="16" s="1"/>
  <c r="J468" i="16"/>
  <c r="H468" i="16"/>
  <c r="J342" i="16"/>
  <c r="H342" i="16"/>
  <c r="I342" i="16"/>
  <c r="G342" i="16"/>
  <c r="F342" i="16" s="1"/>
  <c r="J1161" i="16"/>
  <c r="H1161" i="16"/>
  <c r="I1161" i="16"/>
  <c r="G1161" i="16"/>
  <c r="F1161" i="16" s="1"/>
  <c r="I90" i="16"/>
  <c r="G90" i="16"/>
  <c r="F90" i="16" s="1"/>
  <c r="J90" i="16"/>
  <c r="H90" i="16"/>
  <c r="I972" i="16"/>
  <c r="G972" i="16"/>
  <c r="F972" i="16" s="1"/>
  <c r="J972" i="16"/>
  <c r="H972" i="16"/>
  <c r="J216" i="16"/>
  <c r="H216" i="16"/>
  <c r="I216" i="16"/>
  <c r="G216" i="16"/>
  <c r="F216" i="16" s="1"/>
  <c r="I1350" i="16"/>
  <c r="G1350" i="16"/>
  <c r="F1350" i="16" s="1"/>
  <c r="J1350" i="16"/>
  <c r="H1350" i="16"/>
  <c r="I783" i="16"/>
  <c r="G783" i="16"/>
  <c r="F783" i="16" s="1"/>
  <c r="J783" i="16"/>
  <c r="H783" i="16"/>
  <c r="I594" i="16"/>
  <c r="G594" i="16"/>
  <c r="F594" i="16" s="1"/>
  <c r="J594" i="16"/>
  <c r="H594" i="16"/>
  <c r="L1097" i="16"/>
  <c r="L89" i="16"/>
  <c r="L278" i="16"/>
  <c r="L971" i="16"/>
  <c r="L215" i="16"/>
  <c r="J846" i="16"/>
  <c r="H846" i="16"/>
  <c r="G846" i="16"/>
  <c r="F846" i="16" s="1"/>
  <c r="I846" i="16"/>
  <c r="J1224" i="16"/>
  <c r="H1224" i="16"/>
  <c r="G1224" i="16"/>
  <c r="F1224" i="16" s="1"/>
  <c r="I1224" i="16"/>
  <c r="L1286" i="16"/>
  <c r="L152" i="16"/>
  <c r="L341" i="16"/>
  <c r="L593" i="16"/>
  <c r="J909" i="16"/>
  <c r="H909" i="16"/>
  <c r="I909" i="16"/>
  <c r="G909" i="16"/>
  <c r="F909" i="16" s="1"/>
  <c r="L908" i="16"/>
  <c r="J1035" i="16"/>
  <c r="H1035" i="16"/>
  <c r="I1035" i="16"/>
  <c r="G1035" i="16"/>
  <c r="F1035" i="16" s="1"/>
  <c r="L1034" i="16"/>
  <c r="J720" i="16"/>
  <c r="H720" i="16"/>
  <c r="I720" i="16"/>
  <c r="G720" i="16"/>
  <c r="F720" i="16" s="1"/>
  <c r="L719" i="16"/>
  <c r="L845" i="16"/>
  <c r="L1223" i="16"/>
  <c r="J1287" i="16"/>
  <c r="H1287" i="16"/>
  <c r="G1287" i="16"/>
  <c r="F1287" i="16" s="1"/>
  <c r="I1287" i="16"/>
  <c r="G153" i="16"/>
  <c r="F153" i="16" s="1"/>
  <c r="J153" i="16"/>
  <c r="H153" i="16"/>
  <c r="I153" i="16"/>
  <c r="J657" i="16"/>
  <c r="H657" i="16"/>
  <c r="I657" i="16"/>
  <c r="G657" i="16"/>
  <c r="F657" i="16" s="1"/>
  <c r="L656" i="16"/>
  <c r="J531" i="16"/>
  <c r="H531" i="16"/>
  <c r="I531" i="16"/>
  <c r="G531" i="16"/>
  <c r="F531" i="16" s="1"/>
  <c r="L530" i="16"/>
  <c r="J405" i="16"/>
  <c r="H405" i="16"/>
  <c r="I405" i="16"/>
  <c r="G405" i="16"/>
  <c r="F405" i="16" s="1"/>
  <c r="L404" i="16"/>
  <c r="L1160" i="16"/>
  <c r="G12" i="4"/>
  <c r="H12" i="4"/>
  <c r="G816" i="12"/>
  <c r="F816" i="12" s="1"/>
  <c r="H816" i="12"/>
  <c r="J816" i="12"/>
  <c r="G942" i="12"/>
  <c r="F942" i="12" s="1"/>
  <c r="J942" i="12"/>
  <c r="H942" i="12"/>
  <c r="J20" i="12"/>
  <c r="H20" i="12"/>
  <c r="G20" i="12"/>
  <c r="F20" i="12" s="1"/>
  <c r="I21" i="12" s="1"/>
  <c r="G60" i="12"/>
  <c r="F60" i="12" s="1"/>
  <c r="J60" i="12"/>
  <c r="H60" i="12"/>
  <c r="D1194" i="12"/>
  <c r="E1130" i="12"/>
  <c r="E1132" i="12"/>
  <c r="E1133" i="12" s="1"/>
  <c r="E1134" i="12" s="1"/>
  <c r="E1135" i="12" s="1"/>
  <c r="E1136" i="12" s="1"/>
  <c r="E1137" i="12" s="1"/>
  <c r="E1138" i="12" s="1"/>
  <c r="E1139" i="12" s="1"/>
  <c r="E1140" i="12" s="1"/>
  <c r="E1141" i="12" s="1"/>
  <c r="E1142" i="12" s="1"/>
  <c r="E1143" i="12" s="1"/>
  <c r="E1144" i="12" s="1"/>
  <c r="E1145" i="12" s="1"/>
  <c r="E1146" i="12" s="1"/>
  <c r="E1147" i="12" s="1"/>
  <c r="E1148" i="12" s="1"/>
  <c r="E1149" i="12" s="1"/>
  <c r="E1150" i="12" s="1"/>
  <c r="E1151" i="12" s="1"/>
  <c r="E1152" i="12" s="1"/>
  <c r="E1153" i="12" s="1"/>
  <c r="E1154" i="12" s="1"/>
  <c r="E1155" i="12" s="1"/>
  <c r="E1156" i="12" s="1"/>
  <c r="E1157" i="12" s="1"/>
  <c r="E1158" i="12" s="1"/>
  <c r="E1159" i="12" s="1"/>
  <c r="E1160" i="12" s="1"/>
  <c r="E1161" i="12" s="1"/>
  <c r="E1162" i="12" s="1"/>
  <c r="E1163" i="12" s="1"/>
  <c r="E1164" i="12" s="1"/>
  <c r="E1165" i="12" s="1"/>
  <c r="E1166" i="12" s="1"/>
  <c r="E1167" i="12" s="1"/>
  <c r="E1168" i="12" s="1"/>
  <c r="E1169" i="12" s="1"/>
  <c r="E1170" i="12" s="1"/>
  <c r="E1171" i="12" s="1"/>
  <c r="E1172" i="12" s="1"/>
  <c r="E1173" i="12" s="1"/>
  <c r="E1174" i="12" s="1"/>
  <c r="E1175" i="12" s="1"/>
  <c r="E1176" i="12" s="1"/>
  <c r="E1177" i="12" s="1"/>
  <c r="E1178" i="12" s="1"/>
  <c r="E1179" i="12" s="1"/>
  <c r="E1180" i="12" s="1"/>
  <c r="E1181" i="12" s="1"/>
  <c r="E1182" i="12" s="1"/>
  <c r="E1183" i="12" s="1"/>
  <c r="E1184" i="12" s="1"/>
  <c r="E1185" i="12" s="1"/>
  <c r="E1186" i="12" s="1"/>
  <c r="E1187" i="12" s="1"/>
  <c r="E1188" i="12" s="1"/>
  <c r="E1189" i="12" s="1"/>
  <c r="E1190" i="12" s="1"/>
  <c r="E1191" i="12" s="1"/>
  <c r="E1192" i="12" s="1"/>
  <c r="J123" i="12"/>
  <c r="H123" i="12"/>
  <c r="G123" i="12"/>
  <c r="F123" i="12" s="1"/>
  <c r="J501" i="12"/>
  <c r="H501" i="12"/>
  <c r="G501" i="12"/>
  <c r="F501" i="12" s="1"/>
  <c r="J438" i="12"/>
  <c r="H438" i="12"/>
  <c r="G438" i="12"/>
  <c r="F438" i="12" s="1"/>
  <c r="J879" i="12"/>
  <c r="H879" i="12"/>
  <c r="G879" i="12"/>
  <c r="F879" i="12" s="1"/>
  <c r="J627" i="12"/>
  <c r="H627" i="12"/>
  <c r="G627" i="12"/>
  <c r="F627" i="12" s="1"/>
  <c r="F1068" i="12"/>
  <c r="K1068" i="12"/>
  <c r="G375" i="12"/>
  <c r="F375" i="12" s="1"/>
  <c r="J375" i="12"/>
  <c r="H375" i="12"/>
  <c r="G249" i="12"/>
  <c r="F249" i="12" s="1"/>
  <c r="J249" i="12"/>
  <c r="H249" i="12"/>
  <c r="G186" i="12"/>
  <c r="F186" i="12" s="1"/>
  <c r="H186" i="12"/>
  <c r="J186" i="12"/>
  <c r="G690" i="12"/>
  <c r="F690" i="12" s="1"/>
  <c r="J690" i="12"/>
  <c r="H690" i="12"/>
  <c r="J1005" i="12"/>
  <c r="H1005" i="12"/>
  <c r="L1004" i="12"/>
  <c r="G1005" i="12"/>
  <c r="F1005" i="12" s="1"/>
  <c r="G564" i="12"/>
  <c r="F564" i="12" s="1"/>
  <c r="H564" i="12"/>
  <c r="J564" i="12"/>
  <c r="J312" i="12"/>
  <c r="H312" i="12"/>
  <c r="G312" i="12"/>
  <c r="F312" i="12" s="1"/>
  <c r="L19" i="12"/>
  <c r="M19" i="12"/>
  <c r="J753" i="12"/>
  <c r="H753" i="12"/>
  <c r="G753" i="12"/>
  <c r="F753" i="12" s="1"/>
  <c r="L11" i="4"/>
  <c r="M11" i="4"/>
  <c r="I12" i="4"/>
  <c r="J12" i="4"/>
  <c r="F12" i="4"/>
  <c r="Y63" i="2"/>
  <c r="S62" i="2"/>
  <c r="X64" i="2"/>
  <c r="O68" i="2"/>
  <c r="Q65" i="2"/>
  <c r="P65" i="2"/>
  <c r="J306" i="4"/>
  <c r="H306" i="4"/>
  <c r="G306" i="4"/>
  <c r="F306" i="4" s="1"/>
  <c r="G180" i="4"/>
  <c r="F180" i="4" s="1"/>
  <c r="J180" i="4"/>
  <c r="H180" i="4"/>
  <c r="J432" i="4"/>
  <c r="H432" i="4"/>
  <c r="G432" i="4"/>
  <c r="F432" i="4" s="1"/>
  <c r="H117" i="4"/>
  <c r="G117" i="4"/>
  <c r="F117" i="4" s="1"/>
  <c r="J117" i="4"/>
  <c r="H243" i="4"/>
  <c r="J243" i="4"/>
  <c r="G243" i="4"/>
  <c r="F243" i="4" s="1"/>
  <c r="H369" i="4"/>
  <c r="G369" i="4"/>
  <c r="F369" i="4" s="1"/>
  <c r="J369" i="4"/>
  <c r="L557" i="4"/>
  <c r="H558" i="4"/>
  <c r="G558" i="4"/>
  <c r="F558" i="4" s="1"/>
  <c r="J558" i="4"/>
  <c r="D747" i="4"/>
  <c r="E749" i="4" s="1"/>
  <c r="E686" i="4"/>
  <c r="E687" i="4" s="1"/>
  <c r="E688" i="4" s="1"/>
  <c r="E689" i="4" s="1"/>
  <c r="E690" i="4" s="1"/>
  <c r="E691" i="4" s="1"/>
  <c r="E692" i="4" s="1"/>
  <c r="E693" i="4" s="1"/>
  <c r="E694" i="4" s="1"/>
  <c r="E695" i="4" s="1"/>
  <c r="E696" i="4" s="1"/>
  <c r="E697" i="4" s="1"/>
  <c r="E698" i="4" s="1"/>
  <c r="E699" i="4" s="1"/>
  <c r="E700" i="4" s="1"/>
  <c r="E701" i="4" s="1"/>
  <c r="E702" i="4" s="1"/>
  <c r="E703" i="4" s="1"/>
  <c r="E704" i="4" s="1"/>
  <c r="E705" i="4" s="1"/>
  <c r="E706" i="4" s="1"/>
  <c r="E707" i="4" s="1"/>
  <c r="E708" i="4" s="1"/>
  <c r="E709" i="4" s="1"/>
  <c r="E710" i="4" s="1"/>
  <c r="E711" i="4" s="1"/>
  <c r="E712" i="4" s="1"/>
  <c r="E713" i="4" s="1"/>
  <c r="E714" i="4" s="1"/>
  <c r="E715" i="4" s="1"/>
  <c r="E716" i="4" s="1"/>
  <c r="E717" i="4" s="1"/>
  <c r="E718" i="4" s="1"/>
  <c r="E719" i="4" s="1"/>
  <c r="E720" i="4" s="1"/>
  <c r="E721" i="4" s="1"/>
  <c r="E722" i="4" s="1"/>
  <c r="E723" i="4" s="1"/>
  <c r="E724" i="4" s="1"/>
  <c r="E725" i="4" s="1"/>
  <c r="E726" i="4" s="1"/>
  <c r="E727" i="4" s="1"/>
  <c r="E728" i="4" s="1"/>
  <c r="E729" i="4" s="1"/>
  <c r="E730" i="4" s="1"/>
  <c r="E731" i="4" s="1"/>
  <c r="E732" i="4" s="1"/>
  <c r="E733" i="4" s="1"/>
  <c r="E734" i="4" s="1"/>
  <c r="E735" i="4" s="1"/>
  <c r="E736" i="4" s="1"/>
  <c r="E737" i="4" s="1"/>
  <c r="E738" i="4" s="1"/>
  <c r="E739" i="4" s="1"/>
  <c r="E740" i="4" s="1"/>
  <c r="E741" i="4" s="1"/>
  <c r="E742" i="4" s="1"/>
  <c r="E743" i="4" s="1"/>
  <c r="E744" i="4" s="1"/>
  <c r="E745" i="4" s="1"/>
  <c r="E683" i="4"/>
  <c r="K621" i="4"/>
  <c r="F621" i="4"/>
  <c r="E15" i="4"/>
  <c r="H495" i="4"/>
  <c r="G495" i="4"/>
  <c r="F495" i="4" s="1"/>
  <c r="J495" i="4"/>
  <c r="H54" i="4"/>
  <c r="J54" i="4"/>
  <c r="G54" i="4"/>
  <c r="F54" i="4" s="1"/>
  <c r="L910" i="18" l="1"/>
  <c r="L1036" i="18"/>
  <c r="L595" i="18"/>
  <c r="L91" i="18"/>
  <c r="I1352" i="18"/>
  <c r="G1352" i="18"/>
  <c r="F1352" i="18" s="1"/>
  <c r="H1352" i="18"/>
  <c r="J1352" i="18"/>
  <c r="J281" i="18"/>
  <c r="H281" i="18"/>
  <c r="I281" i="18"/>
  <c r="G281" i="18"/>
  <c r="F281" i="18" s="1"/>
  <c r="I1163" i="18"/>
  <c r="G1163" i="18"/>
  <c r="F1163" i="18" s="1"/>
  <c r="J1163" i="18"/>
  <c r="H1163" i="18"/>
  <c r="J155" i="18"/>
  <c r="H155" i="18"/>
  <c r="I155" i="18"/>
  <c r="G155" i="18"/>
  <c r="F155" i="18" s="1"/>
  <c r="I218" i="18"/>
  <c r="G218" i="18"/>
  <c r="F218" i="18" s="1"/>
  <c r="H218" i="18"/>
  <c r="J218" i="18"/>
  <c r="I470" i="18"/>
  <c r="G470" i="18"/>
  <c r="F470" i="18" s="1"/>
  <c r="H470" i="18"/>
  <c r="J470" i="18"/>
  <c r="I1037" i="18"/>
  <c r="G1037" i="18"/>
  <c r="F1037" i="18" s="1"/>
  <c r="J1037" i="18"/>
  <c r="H1037" i="18"/>
  <c r="I722" i="18"/>
  <c r="G722" i="18"/>
  <c r="F722" i="18" s="1"/>
  <c r="H722" i="18"/>
  <c r="J722" i="18"/>
  <c r="I596" i="18"/>
  <c r="G596" i="18"/>
  <c r="F596" i="18" s="1"/>
  <c r="J596" i="18"/>
  <c r="H596" i="18"/>
  <c r="J1289" i="18"/>
  <c r="H1289" i="18"/>
  <c r="I1289" i="18"/>
  <c r="G1289" i="18"/>
  <c r="F1289" i="18" s="1"/>
  <c r="I344" i="18"/>
  <c r="G344" i="18"/>
  <c r="J344" i="18"/>
  <c r="F344" i="18"/>
  <c r="H344" i="18"/>
  <c r="I911" i="18"/>
  <c r="G911" i="18"/>
  <c r="F911" i="18" s="1"/>
  <c r="H911" i="18"/>
  <c r="J911" i="18"/>
  <c r="J533" i="18"/>
  <c r="H533" i="18"/>
  <c r="I533" i="18"/>
  <c r="G533" i="18"/>
  <c r="F533" i="18" s="1"/>
  <c r="L532" i="18"/>
  <c r="I785" i="18"/>
  <c r="G785" i="18"/>
  <c r="F785" i="18" s="1"/>
  <c r="J785" i="18"/>
  <c r="H785" i="18"/>
  <c r="L784" i="18"/>
  <c r="J659" i="18"/>
  <c r="H659" i="18"/>
  <c r="G659" i="18"/>
  <c r="F659" i="18" s="1"/>
  <c r="I659" i="18"/>
  <c r="J974" i="18"/>
  <c r="H974" i="18"/>
  <c r="I974" i="18"/>
  <c r="G974" i="18"/>
  <c r="F974" i="18" s="1"/>
  <c r="L973" i="18"/>
  <c r="J1226" i="18"/>
  <c r="H1226" i="18"/>
  <c r="G1226" i="18"/>
  <c r="F1226" i="18" s="1"/>
  <c r="I1226" i="18"/>
  <c r="I92" i="18"/>
  <c r="G92" i="18"/>
  <c r="F92" i="18" s="1"/>
  <c r="J92" i="18"/>
  <c r="H92" i="18"/>
  <c r="J848" i="18"/>
  <c r="H848" i="18"/>
  <c r="G848" i="18"/>
  <c r="F848" i="18" s="1"/>
  <c r="I848" i="18"/>
  <c r="L406" i="18"/>
  <c r="J1100" i="18"/>
  <c r="H1100" i="18"/>
  <c r="I1100" i="18"/>
  <c r="G1100" i="18"/>
  <c r="F1100" i="18" s="1"/>
  <c r="L217" i="18"/>
  <c r="L1351" i="18"/>
  <c r="L469" i="18"/>
  <c r="L721" i="18"/>
  <c r="L280" i="18"/>
  <c r="L1288" i="18"/>
  <c r="L343" i="18"/>
  <c r="L658" i="18"/>
  <c r="L1162" i="18"/>
  <c r="L154" i="18"/>
  <c r="L1225" i="18"/>
  <c r="L847" i="18"/>
  <c r="J407" i="18"/>
  <c r="H407" i="18"/>
  <c r="G407" i="18"/>
  <c r="F407" i="18" s="1"/>
  <c r="I407" i="18"/>
  <c r="L1099" i="18"/>
  <c r="L782" i="17"/>
  <c r="L656" i="17"/>
  <c r="L215" i="17"/>
  <c r="L845" i="17"/>
  <c r="L1097" i="17"/>
  <c r="L1223" i="17"/>
  <c r="L467" i="17"/>
  <c r="L152" i="17"/>
  <c r="L593" i="17"/>
  <c r="L341" i="17"/>
  <c r="I1098" i="17"/>
  <c r="G1098" i="17"/>
  <c r="F1098" i="17" s="1"/>
  <c r="J1098" i="17"/>
  <c r="H1098" i="17"/>
  <c r="I1224" i="17"/>
  <c r="G1224" i="17"/>
  <c r="F1224" i="17" s="1"/>
  <c r="J1224" i="17"/>
  <c r="H1224" i="17"/>
  <c r="I468" i="17"/>
  <c r="G468" i="17"/>
  <c r="F468" i="17" s="1"/>
  <c r="J468" i="17"/>
  <c r="H468" i="17"/>
  <c r="I153" i="17"/>
  <c r="G153" i="17"/>
  <c r="F153" i="17" s="1"/>
  <c r="J153" i="17"/>
  <c r="H153" i="17"/>
  <c r="I594" i="17"/>
  <c r="G594" i="17"/>
  <c r="F594" i="17" s="1"/>
  <c r="J594" i="17"/>
  <c r="H594" i="17"/>
  <c r="I1287" i="17"/>
  <c r="G1287" i="17"/>
  <c r="F1287" i="17" s="1"/>
  <c r="J1287" i="17"/>
  <c r="H1287" i="17"/>
  <c r="J279" i="17"/>
  <c r="H279" i="17"/>
  <c r="I279" i="17"/>
  <c r="G279" i="17"/>
  <c r="F279" i="17" s="1"/>
  <c r="I972" i="17"/>
  <c r="G972" i="17"/>
  <c r="F972" i="17" s="1"/>
  <c r="J972" i="17"/>
  <c r="H972" i="17"/>
  <c r="J1161" i="17"/>
  <c r="H1161" i="17"/>
  <c r="I1161" i="17"/>
  <c r="G1161" i="17"/>
  <c r="F1161" i="17" s="1"/>
  <c r="I342" i="17"/>
  <c r="G342" i="17"/>
  <c r="F342" i="17" s="1"/>
  <c r="J342" i="17"/>
  <c r="H342" i="17"/>
  <c r="I783" i="17"/>
  <c r="G783" i="17"/>
  <c r="F783" i="17" s="1"/>
  <c r="J783" i="17"/>
  <c r="H783" i="17"/>
  <c r="I657" i="17"/>
  <c r="G657" i="17"/>
  <c r="F657" i="17" s="1"/>
  <c r="J657" i="17"/>
  <c r="H657" i="17"/>
  <c r="I216" i="17"/>
  <c r="G216" i="17"/>
  <c r="F216" i="17" s="1"/>
  <c r="J216" i="17"/>
  <c r="H216" i="17"/>
  <c r="I846" i="17"/>
  <c r="G846" i="17"/>
  <c r="F846" i="17" s="1"/>
  <c r="J846" i="17"/>
  <c r="H846" i="17"/>
  <c r="J90" i="17"/>
  <c r="H90" i="17"/>
  <c r="I90" i="17"/>
  <c r="G90" i="17"/>
  <c r="F90" i="17" s="1"/>
  <c r="J1035" i="17"/>
  <c r="H1035" i="17"/>
  <c r="I1035" i="17"/>
  <c r="G1035" i="17"/>
  <c r="F1035" i="17" s="1"/>
  <c r="L89" i="17"/>
  <c r="L1286" i="17"/>
  <c r="L278" i="17"/>
  <c r="L971" i="17"/>
  <c r="L1160" i="17"/>
  <c r="L1034" i="17"/>
  <c r="J531" i="17"/>
  <c r="H531" i="17"/>
  <c r="I531" i="17"/>
  <c r="G531" i="17"/>
  <c r="F531" i="17" s="1"/>
  <c r="L530" i="17"/>
  <c r="J405" i="17"/>
  <c r="H405" i="17"/>
  <c r="I405" i="17"/>
  <c r="G405" i="17"/>
  <c r="F405" i="17" s="1"/>
  <c r="L404" i="17"/>
  <c r="J720" i="17"/>
  <c r="H720" i="17"/>
  <c r="I720" i="17"/>
  <c r="G720" i="17"/>
  <c r="F720" i="17" s="1"/>
  <c r="L719" i="17"/>
  <c r="J1350" i="17"/>
  <c r="H1350" i="17"/>
  <c r="I1350" i="17"/>
  <c r="G1350" i="17"/>
  <c r="F1350" i="17" s="1"/>
  <c r="L1349" i="17"/>
  <c r="J909" i="17"/>
  <c r="H909" i="17"/>
  <c r="I909" i="17"/>
  <c r="G909" i="17"/>
  <c r="F909" i="17" s="1"/>
  <c r="L908" i="17"/>
  <c r="L1287" i="16"/>
  <c r="L846" i="16"/>
  <c r="L216" i="16"/>
  <c r="L342" i="16"/>
  <c r="I406" i="16"/>
  <c r="G406" i="16"/>
  <c r="F406" i="16" s="1"/>
  <c r="J406" i="16"/>
  <c r="H406" i="16"/>
  <c r="I658" i="16"/>
  <c r="G658" i="16"/>
  <c r="F658" i="16" s="1"/>
  <c r="J658" i="16"/>
  <c r="H658" i="16"/>
  <c r="I1036" i="16"/>
  <c r="G1036" i="16"/>
  <c r="F1036" i="16" s="1"/>
  <c r="J1036" i="16"/>
  <c r="H1036" i="16"/>
  <c r="I1225" i="16"/>
  <c r="G1225" i="16"/>
  <c r="F1225" i="16" s="1"/>
  <c r="H1225" i="16"/>
  <c r="J1225" i="16"/>
  <c r="I217" i="16"/>
  <c r="G217" i="16"/>
  <c r="F217" i="16" s="1"/>
  <c r="J217" i="16"/>
  <c r="H217" i="16"/>
  <c r="I1162" i="16"/>
  <c r="G1162" i="16"/>
  <c r="F1162" i="16" s="1"/>
  <c r="J1162" i="16"/>
  <c r="H1162" i="16"/>
  <c r="I343" i="16"/>
  <c r="G343" i="16"/>
  <c r="F343" i="16" s="1"/>
  <c r="J343" i="16"/>
  <c r="H343" i="16"/>
  <c r="J1099" i="16"/>
  <c r="H1099" i="16"/>
  <c r="I1099" i="16"/>
  <c r="G1099" i="16"/>
  <c r="F1099" i="16" s="1"/>
  <c r="I532" i="16"/>
  <c r="G532" i="16"/>
  <c r="F532" i="16" s="1"/>
  <c r="J532" i="16"/>
  <c r="H532" i="16"/>
  <c r="I721" i="16"/>
  <c r="G721" i="16"/>
  <c r="F721" i="16" s="1"/>
  <c r="J721" i="16"/>
  <c r="H721" i="16"/>
  <c r="I910" i="16"/>
  <c r="G910" i="16"/>
  <c r="F910" i="16" s="1"/>
  <c r="J910" i="16"/>
  <c r="H910" i="16"/>
  <c r="L405" i="16"/>
  <c r="L531" i="16"/>
  <c r="L657" i="16"/>
  <c r="L153" i="16"/>
  <c r="L720" i="16"/>
  <c r="L1035" i="16"/>
  <c r="L909" i="16"/>
  <c r="L1224" i="16"/>
  <c r="L783" i="16"/>
  <c r="J1351" i="16"/>
  <c r="H1351" i="16"/>
  <c r="G1351" i="16"/>
  <c r="F1351" i="16" s="1"/>
  <c r="I1351" i="16"/>
  <c r="L90" i="16"/>
  <c r="L1161" i="16"/>
  <c r="J280" i="16"/>
  <c r="H280" i="16"/>
  <c r="I280" i="16"/>
  <c r="G280" i="16"/>
  <c r="F280" i="16" s="1"/>
  <c r="L279" i="16"/>
  <c r="H154" i="16"/>
  <c r="I154" i="16"/>
  <c r="G154" i="16"/>
  <c r="F154" i="16" s="1"/>
  <c r="J154" i="16"/>
  <c r="I1288" i="16"/>
  <c r="G1288" i="16"/>
  <c r="F1288" i="16" s="1"/>
  <c r="H1288" i="16"/>
  <c r="J1288" i="16"/>
  <c r="I847" i="16"/>
  <c r="G847" i="16"/>
  <c r="F847" i="16" s="1"/>
  <c r="H847" i="16"/>
  <c r="J847" i="16"/>
  <c r="J595" i="16"/>
  <c r="H595" i="16"/>
  <c r="I595" i="16"/>
  <c r="G595" i="16"/>
  <c r="F595" i="16" s="1"/>
  <c r="L594" i="16"/>
  <c r="J784" i="16"/>
  <c r="H784" i="16"/>
  <c r="G784" i="16"/>
  <c r="F784" i="16" s="1"/>
  <c r="I784" i="16"/>
  <c r="L1350" i="16"/>
  <c r="J973" i="16"/>
  <c r="H973" i="16"/>
  <c r="I973" i="16"/>
  <c r="G973" i="16"/>
  <c r="F973" i="16" s="1"/>
  <c r="L972" i="16"/>
  <c r="J91" i="16"/>
  <c r="H91" i="16"/>
  <c r="G91" i="16"/>
  <c r="F91" i="16" s="1"/>
  <c r="I91" i="16"/>
  <c r="J469" i="16"/>
  <c r="H469" i="16"/>
  <c r="I469" i="16"/>
  <c r="G469" i="16"/>
  <c r="F469" i="16" s="1"/>
  <c r="L468" i="16"/>
  <c r="L1098" i="16"/>
  <c r="G13" i="4"/>
  <c r="H13" i="4"/>
  <c r="G1006" i="12"/>
  <c r="F1006" i="12" s="1"/>
  <c r="J1006" i="12"/>
  <c r="H1006" i="12"/>
  <c r="G628" i="12"/>
  <c r="F628" i="12" s="1"/>
  <c r="J628" i="12"/>
  <c r="H628" i="12"/>
  <c r="G439" i="12"/>
  <c r="F439" i="12" s="1"/>
  <c r="J439" i="12"/>
  <c r="H439" i="12"/>
  <c r="G124" i="12"/>
  <c r="F124" i="12" s="1"/>
  <c r="H124" i="12"/>
  <c r="J124" i="12"/>
  <c r="G21" i="12"/>
  <c r="F21" i="12" s="1"/>
  <c r="I22" i="12" s="1"/>
  <c r="J21" i="12"/>
  <c r="H21" i="12"/>
  <c r="J565" i="12"/>
  <c r="H565" i="12"/>
  <c r="G565" i="12"/>
  <c r="F565" i="12" s="1"/>
  <c r="G880" i="12"/>
  <c r="F880" i="12" s="1"/>
  <c r="J880" i="12"/>
  <c r="H880" i="12"/>
  <c r="G502" i="12"/>
  <c r="F502" i="12" s="1"/>
  <c r="H502" i="12"/>
  <c r="J502" i="12"/>
  <c r="D1258" i="12"/>
  <c r="E1196" i="12"/>
  <c r="E1197" i="12" s="1"/>
  <c r="E1198" i="12" s="1"/>
  <c r="E1199" i="12" s="1"/>
  <c r="E1200" i="12" s="1"/>
  <c r="E1201" i="12" s="1"/>
  <c r="E1202" i="12" s="1"/>
  <c r="E1203" i="12" s="1"/>
  <c r="E1204" i="12" s="1"/>
  <c r="E1205" i="12" s="1"/>
  <c r="E1206" i="12" s="1"/>
  <c r="E1207" i="12" s="1"/>
  <c r="E1208" i="12" s="1"/>
  <c r="E1209" i="12" s="1"/>
  <c r="E1210" i="12" s="1"/>
  <c r="E1211" i="12" s="1"/>
  <c r="E1212" i="12" s="1"/>
  <c r="E1213" i="12" s="1"/>
  <c r="E1214" i="12" s="1"/>
  <c r="E1215" i="12" s="1"/>
  <c r="E1216" i="12" s="1"/>
  <c r="E1217" i="12" s="1"/>
  <c r="E1218" i="12" s="1"/>
  <c r="E1219" i="12" s="1"/>
  <c r="E1220" i="12" s="1"/>
  <c r="E1221" i="12" s="1"/>
  <c r="E1222" i="12" s="1"/>
  <c r="E1223" i="12" s="1"/>
  <c r="E1224" i="12" s="1"/>
  <c r="E1225" i="12" s="1"/>
  <c r="E1226" i="12" s="1"/>
  <c r="E1227" i="12" s="1"/>
  <c r="E1228" i="12" s="1"/>
  <c r="E1229" i="12" s="1"/>
  <c r="E1230" i="12" s="1"/>
  <c r="E1231" i="12" s="1"/>
  <c r="E1232" i="12" s="1"/>
  <c r="E1233" i="12" s="1"/>
  <c r="E1234" i="12" s="1"/>
  <c r="E1235" i="12" s="1"/>
  <c r="E1236" i="12" s="1"/>
  <c r="E1237" i="12" s="1"/>
  <c r="E1238" i="12" s="1"/>
  <c r="E1239" i="12" s="1"/>
  <c r="E1240" i="12" s="1"/>
  <c r="E1241" i="12" s="1"/>
  <c r="E1242" i="12" s="1"/>
  <c r="E1243" i="12" s="1"/>
  <c r="E1244" i="12" s="1"/>
  <c r="E1245" i="12" s="1"/>
  <c r="E1246" i="12" s="1"/>
  <c r="E1247" i="12" s="1"/>
  <c r="E1248" i="12" s="1"/>
  <c r="E1249" i="12" s="1"/>
  <c r="E1250" i="12" s="1"/>
  <c r="E1251" i="12" s="1"/>
  <c r="E1252" i="12" s="1"/>
  <c r="E1253" i="12" s="1"/>
  <c r="E1254" i="12" s="1"/>
  <c r="E1255" i="12" s="1"/>
  <c r="E1256" i="12" s="1"/>
  <c r="E1194" i="12"/>
  <c r="J61" i="12"/>
  <c r="H61" i="12"/>
  <c r="G61" i="12"/>
  <c r="F61" i="12" s="1"/>
  <c r="M20" i="12"/>
  <c r="L20" i="12"/>
  <c r="J943" i="12"/>
  <c r="H943" i="12"/>
  <c r="G943" i="12"/>
  <c r="F943" i="12" s="1"/>
  <c r="J817" i="12"/>
  <c r="H817" i="12"/>
  <c r="G817" i="12"/>
  <c r="F817" i="12" s="1"/>
  <c r="G754" i="12"/>
  <c r="F754" i="12" s="1"/>
  <c r="H754" i="12"/>
  <c r="J754" i="12"/>
  <c r="G313" i="12"/>
  <c r="F313" i="12" s="1"/>
  <c r="J313" i="12"/>
  <c r="H313" i="12"/>
  <c r="J187" i="12"/>
  <c r="H187" i="12"/>
  <c r="G187" i="12"/>
  <c r="F187" i="12" s="1"/>
  <c r="J250" i="12"/>
  <c r="H250" i="12"/>
  <c r="G250" i="12"/>
  <c r="F250" i="12" s="1"/>
  <c r="J376" i="12"/>
  <c r="H376" i="12"/>
  <c r="G376" i="12"/>
  <c r="F376" i="12" s="1"/>
  <c r="J691" i="12"/>
  <c r="H691" i="12"/>
  <c r="G691" i="12"/>
  <c r="F691" i="12" s="1"/>
  <c r="J1069" i="12"/>
  <c r="H1069" i="12"/>
  <c r="L1068" i="12"/>
  <c r="G1069" i="12"/>
  <c r="F1069" i="12" s="1"/>
  <c r="F1132" i="12"/>
  <c r="K1132" i="12"/>
  <c r="L12" i="4"/>
  <c r="M12" i="4"/>
  <c r="I13" i="4"/>
  <c r="J13" i="4"/>
  <c r="F13" i="4"/>
  <c r="T62" i="2"/>
  <c r="Y64" i="2"/>
  <c r="Z63" i="2"/>
  <c r="Q68" i="2"/>
  <c r="R65" i="2"/>
  <c r="P68" i="2"/>
  <c r="H55" i="4"/>
  <c r="J55" i="4"/>
  <c r="G55" i="4"/>
  <c r="F55" i="4" s="1"/>
  <c r="H370" i="4"/>
  <c r="G370" i="4"/>
  <c r="F370" i="4" s="1"/>
  <c r="J370" i="4"/>
  <c r="G181" i="4"/>
  <c r="F181" i="4" s="1"/>
  <c r="J181" i="4"/>
  <c r="H181" i="4"/>
  <c r="H559" i="4"/>
  <c r="G559" i="4"/>
  <c r="F559" i="4" s="1"/>
  <c r="J559" i="4"/>
  <c r="E750" i="4"/>
  <c r="E751" i="4" s="1"/>
  <c r="E752" i="4" s="1"/>
  <c r="E753" i="4" s="1"/>
  <c r="E754" i="4" s="1"/>
  <c r="E755" i="4" s="1"/>
  <c r="E756" i="4" s="1"/>
  <c r="E757" i="4" s="1"/>
  <c r="E758" i="4" s="1"/>
  <c r="E759" i="4" s="1"/>
  <c r="E760" i="4" s="1"/>
  <c r="E761" i="4" s="1"/>
  <c r="E762" i="4" s="1"/>
  <c r="E763" i="4" s="1"/>
  <c r="E764" i="4" s="1"/>
  <c r="E765" i="4" s="1"/>
  <c r="E766" i="4" s="1"/>
  <c r="E767" i="4" s="1"/>
  <c r="E768" i="4" s="1"/>
  <c r="E769" i="4" s="1"/>
  <c r="E770" i="4" s="1"/>
  <c r="E771" i="4" s="1"/>
  <c r="E772" i="4" s="1"/>
  <c r="E773" i="4" s="1"/>
  <c r="E774" i="4" s="1"/>
  <c r="E775" i="4" s="1"/>
  <c r="E776" i="4" s="1"/>
  <c r="E777" i="4" s="1"/>
  <c r="E778" i="4" s="1"/>
  <c r="E779" i="4" s="1"/>
  <c r="E780" i="4" s="1"/>
  <c r="E781" i="4" s="1"/>
  <c r="E782" i="4" s="1"/>
  <c r="E783" i="4" s="1"/>
  <c r="E784" i="4" s="1"/>
  <c r="E785" i="4" s="1"/>
  <c r="E786" i="4" s="1"/>
  <c r="E787" i="4" s="1"/>
  <c r="E788" i="4" s="1"/>
  <c r="E789" i="4" s="1"/>
  <c r="E790" i="4" s="1"/>
  <c r="E791" i="4" s="1"/>
  <c r="E792" i="4" s="1"/>
  <c r="E793" i="4" s="1"/>
  <c r="E794" i="4" s="1"/>
  <c r="E795" i="4" s="1"/>
  <c r="E796" i="4" s="1"/>
  <c r="E797" i="4" s="1"/>
  <c r="E798" i="4" s="1"/>
  <c r="E799" i="4" s="1"/>
  <c r="E800" i="4" s="1"/>
  <c r="E801" i="4" s="1"/>
  <c r="E802" i="4" s="1"/>
  <c r="E803" i="4" s="1"/>
  <c r="E804" i="4" s="1"/>
  <c r="E805" i="4" s="1"/>
  <c r="E806" i="4" s="1"/>
  <c r="E807" i="4" s="1"/>
  <c r="E808" i="4" s="1"/>
  <c r="E809" i="4" s="1"/>
  <c r="D811" i="4"/>
  <c r="E813" i="4" s="1"/>
  <c r="E747" i="4"/>
  <c r="J118" i="4"/>
  <c r="H118" i="4"/>
  <c r="G118" i="4"/>
  <c r="F118" i="4" s="1"/>
  <c r="E16" i="4"/>
  <c r="H496" i="4"/>
  <c r="G496" i="4"/>
  <c r="F496" i="4" s="1"/>
  <c r="J496" i="4"/>
  <c r="J622" i="4"/>
  <c r="H622" i="4"/>
  <c r="G622" i="4"/>
  <c r="F622" i="4" s="1"/>
  <c r="L621" i="4"/>
  <c r="J433" i="4"/>
  <c r="G433" i="4"/>
  <c r="F433" i="4" s="1"/>
  <c r="H433" i="4"/>
  <c r="K685" i="4"/>
  <c r="F685" i="4"/>
  <c r="H244" i="4"/>
  <c r="J244" i="4"/>
  <c r="G244" i="4"/>
  <c r="F244" i="4" s="1"/>
  <c r="J307" i="4"/>
  <c r="H307" i="4"/>
  <c r="G307" i="4"/>
  <c r="F307" i="4" s="1"/>
  <c r="L848" i="18" l="1"/>
  <c r="L1226" i="18"/>
  <c r="L533" i="18"/>
  <c r="I408" i="18"/>
  <c r="G408" i="18"/>
  <c r="F408" i="18" s="1"/>
  <c r="H408" i="18"/>
  <c r="J408" i="18"/>
  <c r="I975" i="18"/>
  <c r="G975" i="18"/>
  <c r="F975" i="18" s="1"/>
  <c r="J975" i="18"/>
  <c r="H975" i="18"/>
  <c r="I282" i="18"/>
  <c r="G282" i="18"/>
  <c r="F282" i="18" s="1"/>
  <c r="J282" i="18"/>
  <c r="H282" i="18"/>
  <c r="J1353" i="18"/>
  <c r="H1353" i="18"/>
  <c r="I1353" i="18"/>
  <c r="G1353" i="18"/>
  <c r="F1353" i="18" s="1"/>
  <c r="I1101" i="18"/>
  <c r="G1101" i="18"/>
  <c r="F1101" i="18" s="1"/>
  <c r="J1101" i="18"/>
  <c r="H1101" i="18"/>
  <c r="I660" i="18"/>
  <c r="G660" i="18"/>
  <c r="F660" i="18" s="1"/>
  <c r="H660" i="18"/>
  <c r="J660" i="18"/>
  <c r="I534" i="18"/>
  <c r="G534" i="18"/>
  <c r="F534" i="18" s="1"/>
  <c r="J534" i="18"/>
  <c r="H534" i="18"/>
  <c r="I1290" i="18"/>
  <c r="G1290" i="18"/>
  <c r="F1290" i="18" s="1"/>
  <c r="J1290" i="18"/>
  <c r="H1290" i="18"/>
  <c r="J219" i="18"/>
  <c r="H219" i="18"/>
  <c r="I219" i="18"/>
  <c r="G219" i="18"/>
  <c r="F219" i="18" s="1"/>
  <c r="I156" i="18"/>
  <c r="G156" i="18"/>
  <c r="F156" i="18" s="1"/>
  <c r="J156" i="18"/>
  <c r="H156" i="18"/>
  <c r="I849" i="18"/>
  <c r="G849" i="18"/>
  <c r="F849" i="18" s="1"/>
  <c r="H849" i="18"/>
  <c r="J849" i="18"/>
  <c r="J93" i="18"/>
  <c r="H93" i="18"/>
  <c r="G93" i="18"/>
  <c r="F93" i="18" s="1"/>
  <c r="I93" i="18"/>
  <c r="I1227" i="18"/>
  <c r="G1227" i="18"/>
  <c r="F1227" i="18" s="1"/>
  <c r="H1227" i="18"/>
  <c r="J1227" i="18"/>
  <c r="J786" i="18"/>
  <c r="H786" i="18"/>
  <c r="G786" i="18"/>
  <c r="F786" i="18" s="1"/>
  <c r="I786" i="18"/>
  <c r="L911" i="18"/>
  <c r="J345" i="18"/>
  <c r="H345" i="18"/>
  <c r="G345" i="18"/>
  <c r="F345" i="18" s="1"/>
  <c r="I345" i="18"/>
  <c r="J597" i="18"/>
  <c r="H597" i="18"/>
  <c r="G597" i="18"/>
  <c r="F597" i="18" s="1"/>
  <c r="I597" i="18"/>
  <c r="J723" i="18"/>
  <c r="H723" i="18"/>
  <c r="I723" i="18"/>
  <c r="G723" i="18"/>
  <c r="F723" i="18" s="1"/>
  <c r="L722" i="18"/>
  <c r="J1038" i="18"/>
  <c r="H1038" i="18"/>
  <c r="G1038" i="18"/>
  <c r="F1038" i="18" s="1"/>
  <c r="I1038" i="18"/>
  <c r="L470" i="18"/>
  <c r="J1164" i="18"/>
  <c r="H1164" i="18"/>
  <c r="G1164" i="18"/>
  <c r="F1164" i="18" s="1"/>
  <c r="I1164" i="18"/>
  <c r="L407" i="18"/>
  <c r="L1100" i="18"/>
  <c r="L92" i="18"/>
  <c r="L974" i="18"/>
  <c r="L659" i="18"/>
  <c r="L785" i="18"/>
  <c r="J912" i="18"/>
  <c r="H912" i="18"/>
  <c r="I912" i="18"/>
  <c r="G912" i="18"/>
  <c r="F912" i="18" s="1"/>
  <c r="L344" i="18"/>
  <c r="L1289" i="18"/>
  <c r="L596" i="18"/>
  <c r="L1037" i="18"/>
  <c r="J471" i="18"/>
  <c r="H471" i="18"/>
  <c r="I471" i="18"/>
  <c r="G471" i="18"/>
  <c r="F471" i="18" s="1"/>
  <c r="L218" i="18"/>
  <c r="L155" i="18"/>
  <c r="L1163" i="18"/>
  <c r="L281" i="18"/>
  <c r="L1352" i="18"/>
  <c r="L909" i="17"/>
  <c r="L531" i="17"/>
  <c r="L90" i="17"/>
  <c r="L279" i="17"/>
  <c r="L1350" i="17"/>
  <c r="L405" i="17"/>
  <c r="L1161" i="17"/>
  <c r="I1351" i="17"/>
  <c r="G1351" i="17"/>
  <c r="F1351" i="17" s="1"/>
  <c r="J1351" i="17"/>
  <c r="H1351" i="17"/>
  <c r="I406" i="17"/>
  <c r="G406" i="17"/>
  <c r="F406" i="17" s="1"/>
  <c r="J406" i="17"/>
  <c r="H406" i="17"/>
  <c r="J217" i="17"/>
  <c r="H217" i="17"/>
  <c r="I217" i="17"/>
  <c r="G217" i="17"/>
  <c r="F217" i="17" s="1"/>
  <c r="I1162" i="17"/>
  <c r="G1162" i="17"/>
  <c r="F1162" i="17" s="1"/>
  <c r="J1162" i="17"/>
  <c r="H1162" i="17"/>
  <c r="J595" i="17"/>
  <c r="H595" i="17"/>
  <c r="I595" i="17"/>
  <c r="G595" i="17"/>
  <c r="F595" i="17" s="1"/>
  <c r="J1099" i="17"/>
  <c r="H1099" i="17"/>
  <c r="I1099" i="17"/>
  <c r="G1099" i="17"/>
  <c r="F1099" i="17" s="1"/>
  <c r="I910" i="17"/>
  <c r="G910" i="17"/>
  <c r="F910" i="17" s="1"/>
  <c r="J910" i="17"/>
  <c r="H910" i="17"/>
  <c r="I721" i="17"/>
  <c r="G721" i="17"/>
  <c r="F721" i="17" s="1"/>
  <c r="J721" i="17"/>
  <c r="H721" i="17"/>
  <c r="I532" i="17"/>
  <c r="G532" i="17"/>
  <c r="F532" i="17" s="1"/>
  <c r="J532" i="17"/>
  <c r="H532" i="17"/>
  <c r="I1036" i="17"/>
  <c r="G1036" i="17"/>
  <c r="F1036" i="17" s="1"/>
  <c r="J1036" i="17"/>
  <c r="H1036" i="17"/>
  <c r="I91" i="17"/>
  <c r="G91" i="17"/>
  <c r="F91" i="17" s="1"/>
  <c r="J91" i="17"/>
  <c r="H91" i="17"/>
  <c r="J784" i="17"/>
  <c r="H784" i="17"/>
  <c r="I784" i="17"/>
  <c r="G784" i="17"/>
  <c r="F784" i="17" s="1"/>
  <c r="I280" i="17"/>
  <c r="G280" i="17"/>
  <c r="F280" i="17" s="1"/>
  <c r="J280" i="17"/>
  <c r="H280" i="17"/>
  <c r="J469" i="17"/>
  <c r="H469" i="17"/>
  <c r="I469" i="17"/>
  <c r="G469" i="17"/>
  <c r="F469" i="17" s="1"/>
  <c r="L720" i="17"/>
  <c r="J847" i="17"/>
  <c r="H847" i="17"/>
  <c r="I847" i="17"/>
  <c r="G847" i="17"/>
  <c r="F847" i="17" s="1"/>
  <c r="L846" i="17"/>
  <c r="J658" i="17"/>
  <c r="H658" i="17"/>
  <c r="I658" i="17"/>
  <c r="G658" i="17"/>
  <c r="F658" i="17" s="1"/>
  <c r="L657" i="17"/>
  <c r="J343" i="17"/>
  <c r="H343" i="17"/>
  <c r="I343" i="17"/>
  <c r="G343" i="17"/>
  <c r="F343" i="17" s="1"/>
  <c r="L342" i="17"/>
  <c r="J973" i="17"/>
  <c r="H973" i="17"/>
  <c r="I973" i="17"/>
  <c r="G973" i="17"/>
  <c r="F973" i="17" s="1"/>
  <c r="L972" i="17"/>
  <c r="J1288" i="17"/>
  <c r="H1288" i="17"/>
  <c r="I1288" i="17"/>
  <c r="G1288" i="17"/>
  <c r="F1288" i="17" s="1"/>
  <c r="L1287" i="17"/>
  <c r="J154" i="17"/>
  <c r="H154" i="17"/>
  <c r="I154" i="17"/>
  <c r="G154" i="17"/>
  <c r="F154" i="17" s="1"/>
  <c r="L153" i="17"/>
  <c r="J1225" i="17"/>
  <c r="H1225" i="17"/>
  <c r="I1225" i="17"/>
  <c r="G1225" i="17"/>
  <c r="F1225" i="17" s="1"/>
  <c r="L1224" i="17"/>
  <c r="L1035" i="17"/>
  <c r="L216" i="17"/>
  <c r="L783" i="17"/>
  <c r="L594" i="17"/>
  <c r="L468" i="17"/>
  <c r="L1098" i="17"/>
  <c r="L973" i="16"/>
  <c r="L595" i="16"/>
  <c r="I92" i="16"/>
  <c r="G92" i="16"/>
  <c r="F92" i="16" s="1"/>
  <c r="H92" i="16"/>
  <c r="J92" i="16"/>
  <c r="I974" i="16"/>
  <c r="G974" i="16"/>
  <c r="F974" i="16" s="1"/>
  <c r="J974" i="16"/>
  <c r="H974" i="16"/>
  <c r="I785" i="16"/>
  <c r="G785" i="16"/>
  <c r="F785" i="16" s="1"/>
  <c r="H785" i="16"/>
  <c r="J785" i="16"/>
  <c r="I596" i="16"/>
  <c r="G596" i="16"/>
  <c r="F596" i="16" s="1"/>
  <c r="J596" i="16"/>
  <c r="H596" i="16"/>
  <c r="I1352" i="16"/>
  <c r="G1352" i="16"/>
  <c r="F1352" i="16" s="1"/>
  <c r="H1352" i="16"/>
  <c r="J1352" i="16"/>
  <c r="J911" i="16"/>
  <c r="H911" i="16"/>
  <c r="I911" i="16"/>
  <c r="G911" i="16"/>
  <c r="F911" i="16" s="1"/>
  <c r="J218" i="16"/>
  <c r="H218" i="16"/>
  <c r="I218" i="16"/>
  <c r="G218" i="16"/>
  <c r="F218" i="16" s="1"/>
  <c r="J407" i="16"/>
  <c r="H407" i="16"/>
  <c r="I407" i="16"/>
  <c r="G407" i="16"/>
  <c r="F407" i="16" s="1"/>
  <c r="I470" i="16"/>
  <c r="G470" i="16"/>
  <c r="F470" i="16" s="1"/>
  <c r="J470" i="16"/>
  <c r="H470" i="16"/>
  <c r="J1289" i="16"/>
  <c r="H1289" i="16"/>
  <c r="I1289" i="16"/>
  <c r="G1289" i="16"/>
  <c r="F1289" i="16" s="1"/>
  <c r="I281" i="16"/>
  <c r="G281" i="16"/>
  <c r="F281" i="16" s="1"/>
  <c r="J281" i="16"/>
  <c r="H281" i="16"/>
  <c r="J533" i="16"/>
  <c r="H533" i="16"/>
  <c r="I533" i="16"/>
  <c r="G533" i="16"/>
  <c r="F533" i="16" s="1"/>
  <c r="I1100" i="16"/>
  <c r="G1100" i="16"/>
  <c r="F1100" i="16" s="1"/>
  <c r="J1100" i="16"/>
  <c r="H1100" i="16"/>
  <c r="J344" i="16"/>
  <c r="H344" i="16"/>
  <c r="I344" i="16"/>
  <c r="G344" i="16"/>
  <c r="F344" i="16" s="1"/>
  <c r="J1037" i="16"/>
  <c r="H1037" i="16"/>
  <c r="I1037" i="16"/>
  <c r="G1037" i="16"/>
  <c r="F1037" i="16" s="1"/>
  <c r="J848" i="16"/>
  <c r="H848" i="16"/>
  <c r="I848" i="16"/>
  <c r="G848" i="16"/>
  <c r="F848" i="16" s="1"/>
  <c r="L847" i="16"/>
  <c r="I155" i="16"/>
  <c r="J155" i="16"/>
  <c r="H155" i="16"/>
  <c r="G155" i="16"/>
  <c r="F155" i="16" s="1"/>
  <c r="L721" i="16"/>
  <c r="J1163" i="16"/>
  <c r="H1163" i="16"/>
  <c r="I1163" i="16"/>
  <c r="G1163" i="16"/>
  <c r="F1163" i="16" s="1"/>
  <c r="L1162" i="16"/>
  <c r="J1226" i="16"/>
  <c r="H1226" i="16"/>
  <c r="I1226" i="16"/>
  <c r="G1226" i="16"/>
  <c r="F1226" i="16" s="1"/>
  <c r="L1225" i="16"/>
  <c r="J659" i="16"/>
  <c r="H659" i="16"/>
  <c r="I659" i="16"/>
  <c r="G659" i="16"/>
  <c r="F659" i="16" s="1"/>
  <c r="L658" i="16"/>
  <c r="L469" i="16"/>
  <c r="L91" i="16"/>
  <c r="L784" i="16"/>
  <c r="L1288" i="16"/>
  <c r="L154" i="16"/>
  <c r="L280" i="16"/>
  <c r="L1351" i="16"/>
  <c r="L910" i="16"/>
  <c r="J722" i="16"/>
  <c r="H722" i="16"/>
  <c r="G722" i="16"/>
  <c r="F722" i="16" s="1"/>
  <c r="I722" i="16"/>
  <c r="L532" i="16"/>
  <c r="L1099" i="16"/>
  <c r="L343" i="16"/>
  <c r="L217" i="16"/>
  <c r="L1036" i="16"/>
  <c r="L406" i="16"/>
  <c r="G14" i="4"/>
  <c r="H14" i="4"/>
  <c r="G566" i="12"/>
  <c r="F566" i="12" s="1"/>
  <c r="J566" i="12"/>
  <c r="H566" i="12"/>
  <c r="J125" i="12"/>
  <c r="H125" i="12"/>
  <c r="G125" i="12"/>
  <c r="F125" i="12" s="1"/>
  <c r="J755" i="12"/>
  <c r="H755" i="12"/>
  <c r="G755" i="12"/>
  <c r="F755" i="12" s="1"/>
  <c r="G1070" i="12"/>
  <c r="F1070" i="12" s="1"/>
  <c r="J1070" i="12"/>
  <c r="H1070" i="12"/>
  <c r="J314" i="12"/>
  <c r="H314" i="12"/>
  <c r="G314" i="12"/>
  <c r="F314" i="12" s="1"/>
  <c r="J440" i="12"/>
  <c r="H440" i="12"/>
  <c r="G440" i="12"/>
  <c r="F440" i="12" s="1"/>
  <c r="G692" i="12"/>
  <c r="F692" i="12" s="1"/>
  <c r="H692" i="12"/>
  <c r="J692" i="12"/>
  <c r="G377" i="12"/>
  <c r="F377" i="12" s="1"/>
  <c r="J377" i="12"/>
  <c r="H377" i="12"/>
  <c r="G251" i="12"/>
  <c r="F251" i="12" s="1"/>
  <c r="J251" i="12"/>
  <c r="H251" i="12"/>
  <c r="G188" i="12"/>
  <c r="F188" i="12" s="1"/>
  <c r="J188" i="12"/>
  <c r="H188" i="12"/>
  <c r="G818" i="12"/>
  <c r="F818" i="12" s="1"/>
  <c r="J818" i="12"/>
  <c r="H818" i="12"/>
  <c r="G944" i="12"/>
  <c r="F944" i="12" s="1"/>
  <c r="J944" i="12"/>
  <c r="H944" i="12"/>
  <c r="G62" i="12"/>
  <c r="F62" i="12" s="1"/>
  <c r="H62" i="12"/>
  <c r="J62" i="12"/>
  <c r="J1133" i="12"/>
  <c r="H1133" i="12"/>
  <c r="L1132" i="12"/>
  <c r="G1133" i="12"/>
  <c r="F1133" i="12" s="1"/>
  <c r="K1196" i="12"/>
  <c r="F1196" i="12"/>
  <c r="D1322" i="12"/>
  <c r="E1258" i="12"/>
  <c r="E1260" i="12"/>
  <c r="E1261" i="12" s="1"/>
  <c r="E1262" i="12" s="1"/>
  <c r="E1263" i="12" s="1"/>
  <c r="E1264" i="12" s="1"/>
  <c r="E1265" i="12" s="1"/>
  <c r="E1266" i="12" s="1"/>
  <c r="E1267" i="12" s="1"/>
  <c r="E1268" i="12" s="1"/>
  <c r="E1269" i="12" s="1"/>
  <c r="E1270" i="12" s="1"/>
  <c r="E1271" i="12" s="1"/>
  <c r="E1272" i="12" s="1"/>
  <c r="E1273" i="12" s="1"/>
  <c r="E1274" i="12" s="1"/>
  <c r="E1275" i="12" s="1"/>
  <c r="E1276" i="12" s="1"/>
  <c r="E1277" i="12" s="1"/>
  <c r="E1278" i="12" s="1"/>
  <c r="E1279" i="12" s="1"/>
  <c r="E1280" i="12" s="1"/>
  <c r="E1281" i="12" s="1"/>
  <c r="E1282" i="12" s="1"/>
  <c r="E1283" i="12" s="1"/>
  <c r="E1284" i="12" s="1"/>
  <c r="E1285" i="12" s="1"/>
  <c r="E1286" i="12" s="1"/>
  <c r="E1287" i="12" s="1"/>
  <c r="E1288" i="12" s="1"/>
  <c r="E1289" i="12" s="1"/>
  <c r="E1290" i="12" s="1"/>
  <c r="E1291" i="12" s="1"/>
  <c r="E1292" i="12" s="1"/>
  <c r="E1293" i="12" s="1"/>
  <c r="E1294" i="12" s="1"/>
  <c r="E1295" i="12" s="1"/>
  <c r="E1296" i="12" s="1"/>
  <c r="E1297" i="12" s="1"/>
  <c r="E1298" i="12" s="1"/>
  <c r="E1299" i="12" s="1"/>
  <c r="E1300" i="12" s="1"/>
  <c r="E1301" i="12" s="1"/>
  <c r="E1302" i="12" s="1"/>
  <c r="E1303" i="12" s="1"/>
  <c r="E1304" i="12" s="1"/>
  <c r="E1305" i="12" s="1"/>
  <c r="E1306" i="12" s="1"/>
  <c r="E1307" i="12" s="1"/>
  <c r="E1308" i="12" s="1"/>
  <c r="E1309" i="12" s="1"/>
  <c r="E1310" i="12" s="1"/>
  <c r="E1311" i="12" s="1"/>
  <c r="E1312" i="12" s="1"/>
  <c r="E1313" i="12" s="1"/>
  <c r="E1314" i="12" s="1"/>
  <c r="E1315" i="12" s="1"/>
  <c r="E1316" i="12" s="1"/>
  <c r="E1317" i="12" s="1"/>
  <c r="E1318" i="12" s="1"/>
  <c r="E1319" i="12" s="1"/>
  <c r="E1320" i="12" s="1"/>
  <c r="J881" i="12"/>
  <c r="H881" i="12"/>
  <c r="G881" i="12"/>
  <c r="F881" i="12" s="1"/>
  <c r="J1007" i="12"/>
  <c r="H1007" i="12"/>
  <c r="G1007" i="12"/>
  <c r="F1007" i="12" s="1"/>
  <c r="J503" i="12"/>
  <c r="H503" i="12"/>
  <c r="G503" i="12"/>
  <c r="F503" i="12" s="1"/>
  <c r="G22" i="12"/>
  <c r="F22" i="12" s="1"/>
  <c r="I23" i="12" s="1"/>
  <c r="J22" i="12"/>
  <c r="H22" i="12"/>
  <c r="L21" i="12"/>
  <c r="M21" i="12"/>
  <c r="J629" i="12"/>
  <c r="H629" i="12"/>
  <c r="G629" i="12"/>
  <c r="F629" i="12" s="1"/>
  <c r="L13" i="4"/>
  <c r="M13" i="4"/>
  <c r="I14" i="4"/>
  <c r="J14" i="4"/>
  <c r="F14" i="4"/>
  <c r="AA63" i="2"/>
  <c r="Z64" i="2"/>
  <c r="U62" i="2"/>
  <c r="R68" i="2"/>
  <c r="S65" i="2"/>
  <c r="H371" i="4"/>
  <c r="G371" i="4"/>
  <c r="F371" i="4" s="1"/>
  <c r="J371" i="4"/>
  <c r="H245" i="4"/>
  <c r="J245" i="4"/>
  <c r="G245" i="4"/>
  <c r="F245" i="4" s="1"/>
  <c r="H56" i="4"/>
  <c r="J56" i="4"/>
  <c r="G56" i="4"/>
  <c r="F56" i="4" s="1"/>
  <c r="J623" i="4"/>
  <c r="G623" i="4"/>
  <c r="F623" i="4" s="1"/>
  <c r="H623" i="4"/>
  <c r="H497" i="4"/>
  <c r="G497" i="4"/>
  <c r="F497" i="4" s="1"/>
  <c r="J497" i="4"/>
  <c r="J434" i="4"/>
  <c r="H434" i="4"/>
  <c r="G434" i="4"/>
  <c r="F434" i="4" s="1"/>
  <c r="G182" i="4"/>
  <c r="F182" i="4" s="1"/>
  <c r="J182" i="4"/>
  <c r="H182" i="4"/>
  <c r="E17" i="4"/>
  <c r="D875" i="4"/>
  <c r="E877" i="4" s="1"/>
  <c r="E811" i="4"/>
  <c r="E814" i="4"/>
  <c r="E815" i="4" s="1"/>
  <c r="E816" i="4" s="1"/>
  <c r="E817" i="4" s="1"/>
  <c r="E818" i="4" s="1"/>
  <c r="E819" i="4" s="1"/>
  <c r="E820" i="4" s="1"/>
  <c r="E821" i="4" s="1"/>
  <c r="E822" i="4" s="1"/>
  <c r="E823" i="4" s="1"/>
  <c r="E824" i="4" s="1"/>
  <c r="E825" i="4" s="1"/>
  <c r="E826" i="4" s="1"/>
  <c r="E827" i="4" s="1"/>
  <c r="E828" i="4" s="1"/>
  <c r="E829" i="4" s="1"/>
  <c r="E830" i="4" s="1"/>
  <c r="E831" i="4" s="1"/>
  <c r="E832" i="4" s="1"/>
  <c r="E833" i="4" s="1"/>
  <c r="E834" i="4" s="1"/>
  <c r="E835" i="4" s="1"/>
  <c r="E836" i="4" s="1"/>
  <c r="E837" i="4" s="1"/>
  <c r="E838" i="4" s="1"/>
  <c r="E839" i="4" s="1"/>
  <c r="E840" i="4" s="1"/>
  <c r="E841" i="4" s="1"/>
  <c r="E842" i="4" s="1"/>
  <c r="E843" i="4" s="1"/>
  <c r="E844" i="4" s="1"/>
  <c r="E845" i="4" s="1"/>
  <c r="E846" i="4" s="1"/>
  <c r="E847" i="4" s="1"/>
  <c r="E848" i="4" s="1"/>
  <c r="E849" i="4" s="1"/>
  <c r="E850" i="4" s="1"/>
  <c r="E851" i="4" s="1"/>
  <c r="E852" i="4" s="1"/>
  <c r="E853" i="4" s="1"/>
  <c r="E854" i="4" s="1"/>
  <c r="E855" i="4" s="1"/>
  <c r="E856" i="4" s="1"/>
  <c r="E857" i="4" s="1"/>
  <c r="E858" i="4" s="1"/>
  <c r="E859" i="4" s="1"/>
  <c r="E860" i="4" s="1"/>
  <c r="E861" i="4" s="1"/>
  <c r="E862" i="4" s="1"/>
  <c r="E863" i="4" s="1"/>
  <c r="E864" i="4" s="1"/>
  <c r="E865" i="4" s="1"/>
  <c r="E866" i="4" s="1"/>
  <c r="E867" i="4" s="1"/>
  <c r="E868" i="4" s="1"/>
  <c r="E869" i="4" s="1"/>
  <c r="E870" i="4" s="1"/>
  <c r="E871" i="4" s="1"/>
  <c r="E872" i="4" s="1"/>
  <c r="E873" i="4" s="1"/>
  <c r="G119" i="4"/>
  <c r="F119" i="4" s="1"/>
  <c r="J119" i="4"/>
  <c r="H119" i="4"/>
  <c r="H686" i="4"/>
  <c r="L685" i="4"/>
  <c r="G686" i="4"/>
  <c r="F686" i="4" s="1"/>
  <c r="J686" i="4"/>
  <c r="J308" i="4"/>
  <c r="H308" i="4"/>
  <c r="G308" i="4"/>
  <c r="F308" i="4" s="1"/>
  <c r="K749" i="4"/>
  <c r="F749" i="4"/>
  <c r="H560" i="4"/>
  <c r="G560" i="4"/>
  <c r="F560" i="4" s="1"/>
  <c r="J560" i="4"/>
  <c r="L1164" i="18" l="1"/>
  <c r="L1038" i="18"/>
  <c r="L93" i="18"/>
  <c r="L912" i="18"/>
  <c r="L345" i="18"/>
  <c r="L786" i="18"/>
  <c r="L219" i="18"/>
  <c r="I598" i="18"/>
  <c r="G598" i="18"/>
  <c r="F598" i="18" s="1"/>
  <c r="H598" i="18"/>
  <c r="J598" i="18"/>
  <c r="J1228" i="18"/>
  <c r="H1228" i="18"/>
  <c r="I1228" i="18"/>
  <c r="G1228" i="18"/>
  <c r="F1228" i="18" s="1"/>
  <c r="I220" i="18"/>
  <c r="G220" i="18"/>
  <c r="J220" i="18"/>
  <c r="F220" i="18"/>
  <c r="H220" i="18"/>
  <c r="I1354" i="18"/>
  <c r="G1354" i="18"/>
  <c r="F1354" i="18" s="1"/>
  <c r="J1354" i="18"/>
  <c r="H1354" i="18"/>
  <c r="J409" i="18"/>
  <c r="H409" i="18"/>
  <c r="I409" i="18"/>
  <c r="G409" i="18"/>
  <c r="F409" i="18" s="1"/>
  <c r="I472" i="18"/>
  <c r="G472" i="18"/>
  <c r="J472" i="18"/>
  <c r="F472" i="18"/>
  <c r="H472" i="18"/>
  <c r="I913" i="18"/>
  <c r="G913" i="18"/>
  <c r="F913" i="18" s="1"/>
  <c r="J913" i="18"/>
  <c r="H913" i="18"/>
  <c r="I724" i="18"/>
  <c r="G724" i="18"/>
  <c r="J724" i="18"/>
  <c r="F724" i="18"/>
  <c r="H724" i="18"/>
  <c r="J850" i="18"/>
  <c r="H850" i="18"/>
  <c r="I850" i="18"/>
  <c r="G850" i="18"/>
  <c r="F850" i="18" s="1"/>
  <c r="I1165" i="18"/>
  <c r="G1165" i="18"/>
  <c r="H1165" i="18"/>
  <c r="F1165" i="18"/>
  <c r="J1165" i="18"/>
  <c r="I1039" i="18"/>
  <c r="G1039" i="18"/>
  <c r="F1039" i="18" s="1"/>
  <c r="H1039" i="18"/>
  <c r="J1039" i="18"/>
  <c r="I346" i="18"/>
  <c r="G346" i="18"/>
  <c r="H346" i="18"/>
  <c r="F346" i="18"/>
  <c r="J346" i="18"/>
  <c r="I787" i="18"/>
  <c r="G787" i="18"/>
  <c r="F787" i="18" s="1"/>
  <c r="H787" i="18"/>
  <c r="J787" i="18"/>
  <c r="I94" i="18"/>
  <c r="G94" i="18"/>
  <c r="F94" i="18" s="1"/>
  <c r="J94" i="18"/>
  <c r="H94" i="18"/>
  <c r="J157" i="18"/>
  <c r="H157" i="18"/>
  <c r="I157" i="18"/>
  <c r="G157" i="18"/>
  <c r="F157" i="18" s="1"/>
  <c r="L156" i="18"/>
  <c r="L1290" i="18"/>
  <c r="J535" i="18"/>
  <c r="H535" i="18"/>
  <c r="G535" i="18"/>
  <c r="F535" i="18" s="1"/>
  <c r="I535" i="18"/>
  <c r="L660" i="18"/>
  <c r="J1102" i="18"/>
  <c r="H1102" i="18"/>
  <c r="G1102" i="18"/>
  <c r="F1102" i="18" s="1"/>
  <c r="I1102" i="18"/>
  <c r="J283" i="18"/>
  <c r="H283" i="18"/>
  <c r="G283" i="18"/>
  <c r="F283" i="18" s="1"/>
  <c r="I283" i="18"/>
  <c r="L975" i="18"/>
  <c r="L471" i="18"/>
  <c r="L723" i="18"/>
  <c r="L597" i="18"/>
  <c r="L1227" i="18"/>
  <c r="L849" i="18"/>
  <c r="J1291" i="18"/>
  <c r="H1291" i="18"/>
  <c r="G1291" i="18"/>
  <c r="F1291" i="18" s="1"/>
  <c r="I1291" i="18"/>
  <c r="L534" i="18"/>
  <c r="J661" i="18"/>
  <c r="H661" i="18"/>
  <c r="I661" i="18"/>
  <c r="G661" i="18"/>
  <c r="F661" i="18" s="1"/>
  <c r="L1101" i="18"/>
  <c r="L1353" i="18"/>
  <c r="L282" i="18"/>
  <c r="J976" i="18"/>
  <c r="H976" i="18"/>
  <c r="G976" i="18"/>
  <c r="F976" i="18" s="1"/>
  <c r="I976" i="18"/>
  <c r="L408" i="18"/>
  <c r="L1225" i="17"/>
  <c r="L1288" i="17"/>
  <c r="L595" i="17"/>
  <c r="L154" i="17"/>
  <c r="L973" i="17"/>
  <c r="L217" i="17"/>
  <c r="I155" i="17"/>
  <c r="G155" i="17"/>
  <c r="F155" i="17" s="1"/>
  <c r="J155" i="17"/>
  <c r="H155" i="17"/>
  <c r="I974" i="17"/>
  <c r="G974" i="17"/>
  <c r="F974" i="17" s="1"/>
  <c r="J974" i="17"/>
  <c r="H974" i="17"/>
  <c r="I659" i="17"/>
  <c r="G659" i="17"/>
  <c r="F659" i="17" s="1"/>
  <c r="J659" i="17"/>
  <c r="H659" i="17"/>
  <c r="I470" i="17"/>
  <c r="G470" i="17"/>
  <c r="F470" i="17" s="1"/>
  <c r="J470" i="17"/>
  <c r="H470" i="17"/>
  <c r="J281" i="17"/>
  <c r="H281" i="17"/>
  <c r="I281" i="17"/>
  <c r="G281" i="17"/>
  <c r="F281" i="17" s="1"/>
  <c r="I785" i="17"/>
  <c r="G785" i="17"/>
  <c r="F785" i="17" s="1"/>
  <c r="J785" i="17"/>
  <c r="H785" i="17"/>
  <c r="J92" i="17"/>
  <c r="H92" i="17"/>
  <c r="I92" i="17"/>
  <c r="G92" i="17"/>
  <c r="F92" i="17" s="1"/>
  <c r="J911" i="17"/>
  <c r="H911" i="17"/>
  <c r="I911" i="17"/>
  <c r="G911" i="17"/>
  <c r="F911" i="17" s="1"/>
  <c r="I1100" i="17"/>
  <c r="G1100" i="17"/>
  <c r="F1100" i="17" s="1"/>
  <c r="J1100" i="17"/>
  <c r="H1100" i="17"/>
  <c r="I596" i="17"/>
  <c r="G596" i="17"/>
  <c r="F596" i="17" s="1"/>
  <c r="J596" i="17"/>
  <c r="H596" i="17"/>
  <c r="J1352" i="17"/>
  <c r="H1352" i="17"/>
  <c r="I1352" i="17"/>
  <c r="G1352" i="17"/>
  <c r="F1352" i="17" s="1"/>
  <c r="I1226" i="17"/>
  <c r="G1226" i="17"/>
  <c r="F1226" i="17" s="1"/>
  <c r="J1226" i="17"/>
  <c r="H1226" i="17"/>
  <c r="I1289" i="17"/>
  <c r="G1289" i="17"/>
  <c r="F1289" i="17" s="1"/>
  <c r="J1289" i="17"/>
  <c r="H1289" i="17"/>
  <c r="I344" i="17"/>
  <c r="G344" i="17"/>
  <c r="F344" i="17" s="1"/>
  <c r="J344" i="17"/>
  <c r="H344" i="17"/>
  <c r="I848" i="17"/>
  <c r="G848" i="17"/>
  <c r="F848" i="17" s="1"/>
  <c r="J848" i="17"/>
  <c r="H848" i="17"/>
  <c r="J533" i="17"/>
  <c r="H533" i="17"/>
  <c r="I533" i="17"/>
  <c r="G533" i="17"/>
  <c r="F533" i="17" s="1"/>
  <c r="I218" i="17"/>
  <c r="G218" i="17"/>
  <c r="F218" i="17" s="1"/>
  <c r="J218" i="17"/>
  <c r="H218" i="17"/>
  <c r="L722" i="16"/>
  <c r="L218" i="16"/>
  <c r="J1037" i="17"/>
  <c r="H1037" i="17"/>
  <c r="I1037" i="17"/>
  <c r="G1037" i="17"/>
  <c r="F1037" i="17" s="1"/>
  <c r="L1036" i="17"/>
  <c r="J722" i="17"/>
  <c r="H722" i="17"/>
  <c r="I722" i="17"/>
  <c r="G722" i="17"/>
  <c r="F722" i="17" s="1"/>
  <c r="L721" i="17"/>
  <c r="J1163" i="17"/>
  <c r="H1163" i="17"/>
  <c r="I1163" i="17"/>
  <c r="G1163" i="17"/>
  <c r="F1163" i="17" s="1"/>
  <c r="L1162" i="17"/>
  <c r="J407" i="17"/>
  <c r="H407" i="17"/>
  <c r="I407" i="17"/>
  <c r="G407" i="17"/>
  <c r="F407" i="17" s="1"/>
  <c r="L406" i="17"/>
  <c r="L343" i="17"/>
  <c r="L658" i="17"/>
  <c r="L847" i="17"/>
  <c r="L469" i="17"/>
  <c r="L280" i="17"/>
  <c r="L784" i="17"/>
  <c r="L91" i="17"/>
  <c r="L532" i="17"/>
  <c r="L910" i="17"/>
  <c r="L1099" i="17"/>
  <c r="L1351" i="17"/>
  <c r="L1037" i="16"/>
  <c r="I1227" i="16"/>
  <c r="G1227" i="16"/>
  <c r="F1227" i="16" s="1"/>
  <c r="J1227" i="16"/>
  <c r="H1227" i="16"/>
  <c r="J156" i="16"/>
  <c r="I156" i="16"/>
  <c r="G156" i="16"/>
  <c r="F156" i="16" s="1"/>
  <c r="H156" i="16"/>
  <c r="J93" i="16"/>
  <c r="H93" i="16"/>
  <c r="I93" i="16"/>
  <c r="G93" i="16"/>
  <c r="F93" i="16" s="1"/>
  <c r="I660" i="16"/>
  <c r="G660" i="16"/>
  <c r="F660" i="16" s="1"/>
  <c r="J660" i="16"/>
  <c r="H660" i="16"/>
  <c r="I1164" i="16"/>
  <c r="G1164" i="16"/>
  <c r="F1164" i="16" s="1"/>
  <c r="J1164" i="16"/>
  <c r="H1164" i="16"/>
  <c r="I849" i="16"/>
  <c r="G849" i="16"/>
  <c r="F849" i="16" s="1"/>
  <c r="J849" i="16"/>
  <c r="H849" i="16"/>
  <c r="I1038" i="16"/>
  <c r="G1038" i="16"/>
  <c r="F1038" i="16" s="1"/>
  <c r="J1038" i="16"/>
  <c r="H1038" i="16"/>
  <c r="I345" i="16"/>
  <c r="G345" i="16"/>
  <c r="F345" i="16" s="1"/>
  <c r="J345" i="16"/>
  <c r="H345" i="16"/>
  <c r="J1101" i="16"/>
  <c r="H1101" i="16"/>
  <c r="I1101" i="16"/>
  <c r="G1101" i="16"/>
  <c r="F1101" i="16" s="1"/>
  <c r="I534" i="16"/>
  <c r="G534" i="16"/>
  <c r="F534" i="16" s="1"/>
  <c r="J534" i="16"/>
  <c r="H534" i="16"/>
  <c r="J282" i="16"/>
  <c r="H282" i="16"/>
  <c r="I282" i="16"/>
  <c r="G282" i="16"/>
  <c r="F282" i="16" s="1"/>
  <c r="I1290" i="16"/>
  <c r="G1290" i="16"/>
  <c r="F1290" i="16" s="1"/>
  <c r="J1290" i="16"/>
  <c r="H1290" i="16"/>
  <c r="J471" i="16"/>
  <c r="H471" i="16"/>
  <c r="I471" i="16"/>
  <c r="G471" i="16"/>
  <c r="F471" i="16" s="1"/>
  <c r="I408" i="16"/>
  <c r="G408" i="16"/>
  <c r="F408" i="16" s="1"/>
  <c r="J408" i="16"/>
  <c r="H408" i="16"/>
  <c r="I219" i="16"/>
  <c r="G219" i="16"/>
  <c r="F219" i="16" s="1"/>
  <c r="J219" i="16"/>
  <c r="H219" i="16"/>
  <c r="I912" i="16"/>
  <c r="G912" i="16"/>
  <c r="F912" i="16" s="1"/>
  <c r="J912" i="16"/>
  <c r="H912" i="16"/>
  <c r="J786" i="16"/>
  <c r="H786" i="16"/>
  <c r="I786" i="16"/>
  <c r="G786" i="16"/>
  <c r="F786" i="16" s="1"/>
  <c r="I723" i="16"/>
  <c r="G723" i="16"/>
  <c r="F723" i="16" s="1"/>
  <c r="H723" i="16"/>
  <c r="J723" i="16"/>
  <c r="L155" i="16"/>
  <c r="J1353" i="16"/>
  <c r="H1353" i="16"/>
  <c r="I1353" i="16"/>
  <c r="G1353" i="16"/>
  <c r="F1353" i="16" s="1"/>
  <c r="J597" i="16"/>
  <c r="H597" i="16"/>
  <c r="I597" i="16"/>
  <c r="G597" i="16"/>
  <c r="F597" i="16" s="1"/>
  <c r="L596" i="16"/>
  <c r="J975" i="16"/>
  <c r="H975" i="16"/>
  <c r="I975" i="16"/>
  <c r="G975" i="16"/>
  <c r="F975" i="16" s="1"/>
  <c r="L974" i="16"/>
  <c r="L659" i="16"/>
  <c r="L1226" i="16"/>
  <c r="L1163" i="16"/>
  <c r="L848" i="16"/>
  <c r="L344" i="16"/>
  <c r="L1100" i="16"/>
  <c r="L533" i="16"/>
  <c r="L281" i="16"/>
  <c r="L1289" i="16"/>
  <c r="L470" i="16"/>
  <c r="L407" i="16"/>
  <c r="L911" i="16"/>
  <c r="L1352" i="16"/>
  <c r="L785" i="16"/>
  <c r="L92" i="16"/>
  <c r="G15" i="4"/>
  <c r="F15" i="4" s="1"/>
  <c r="H15" i="4"/>
  <c r="J23" i="12"/>
  <c r="H23" i="12"/>
  <c r="G23" i="12"/>
  <c r="F23" i="12" s="1"/>
  <c r="I24" i="12" s="1"/>
  <c r="G504" i="12"/>
  <c r="F504" i="12" s="1"/>
  <c r="J504" i="12"/>
  <c r="H504" i="12"/>
  <c r="G882" i="12"/>
  <c r="F882" i="12" s="1"/>
  <c r="H882" i="12"/>
  <c r="J882" i="12"/>
  <c r="G1134" i="12"/>
  <c r="F1134" i="12" s="1"/>
  <c r="J1134" i="12"/>
  <c r="H1134" i="12"/>
  <c r="G441" i="12"/>
  <c r="F441" i="12" s="1"/>
  <c r="J441" i="12"/>
  <c r="H441" i="12"/>
  <c r="G756" i="12"/>
  <c r="F756" i="12" s="1"/>
  <c r="J756" i="12"/>
  <c r="H756" i="12"/>
  <c r="G1008" i="12"/>
  <c r="F1008" i="12" s="1"/>
  <c r="J1008" i="12"/>
  <c r="H1008" i="12"/>
  <c r="G315" i="12"/>
  <c r="F315" i="12" s="1"/>
  <c r="J315" i="12"/>
  <c r="H315" i="12"/>
  <c r="G126" i="12"/>
  <c r="F126" i="12" s="1"/>
  <c r="J126" i="12"/>
  <c r="H126" i="12"/>
  <c r="E1322" i="12"/>
  <c r="E1324" i="12"/>
  <c r="E1325" i="12" s="1"/>
  <c r="E1326" i="12" s="1"/>
  <c r="E1327" i="12" s="1"/>
  <c r="E1328" i="12" s="1"/>
  <c r="E1329" i="12" s="1"/>
  <c r="E1330" i="12" s="1"/>
  <c r="E1331" i="12" s="1"/>
  <c r="E1332" i="12" s="1"/>
  <c r="E1333" i="12" s="1"/>
  <c r="E1334" i="12" s="1"/>
  <c r="E1335" i="12" s="1"/>
  <c r="E1336" i="12" s="1"/>
  <c r="E1337" i="12" s="1"/>
  <c r="E1338" i="12" s="1"/>
  <c r="E1339" i="12" s="1"/>
  <c r="E1340" i="12" s="1"/>
  <c r="E1341" i="12" s="1"/>
  <c r="E1342" i="12" s="1"/>
  <c r="E1343" i="12" s="1"/>
  <c r="E1344" i="12" s="1"/>
  <c r="E1345" i="12" s="1"/>
  <c r="E1346" i="12" s="1"/>
  <c r="E1347" i="12" s="1"/>
  <c r="E1348" i="12" s="1"/>
  <c r="E1349" i="12" s="1"/>
  <c r="E1350" i="12" s="1"/>
  <c r="E1351" i="12" s="1"/>
  <c r="E1352" i="12" s="1"/>
  <c r="E1353" i="12" s="1"/>
  <c r="E1354" i="12" s="1"/>
  <c r="E1355" i="12" s="1"/>
  <c r="E1356" i="12" s="1"/>
  <c r="E1357" i="12" s="1"/>
  <c r="E1358" i="12" s="1"/>
  <c r="E1359" i="12" s="1"/>
  <c r="E1360" i="12" s="1"/>
  <c r="E1361" i="12" s="1"/>
  <c r="E1362" i="12" s="1"/>
  <c r="E1363" i="12" s="1"/>
  <c r="E1364" i="12" s="1"/>
  <c r="E1365" i="12" s="1"/>
  <c r="E1366" i="12" s="1"/>
  <c r="E1367" i="12" s="1"/>
  <c r="E1368" i="12" s="1"/>
  <c r="E1369" i="12" s="1"/>
  <c r="E1370" i="12" s="1"/>
  <c r="E1371" i="12" s="1"/>
  <c r="E1372" i="12" s="1"/>
  <c r="E1373" i="12" s="1"/>
  <c r="E1374" i="12" s="1"/>
  <c r="E1375" i="12" s="1"/>
  <c r="E1376" i="12" s="1"/>
  <c r="E1377" i="12" s="1"/>
  <c r="E1378" i="12" s="1"/>
  <c r="E1379" i="12" s="1"/>
  <c r="E1380" i="12" s="1"/>
  <c r="E1381" i="12" s="1"/>
  <c r="E1382" i="12" s="1"/>
  <c r="E1383" i="12" s="1"/>
  <c r="E1384" i="12" s="1"/>
  <c r="J63" i="12"/>
  <c r="H63" i="12"/>
  <c r="G63" i="12"/>
  <c r="F63" i="12" s="1"/>
  <c r="J945" i="12"/>
  <c r="H945" i="12"/>
  <c r="G945" i="12"/>
  <c r="F945" i="12" s="1"/>
  <c r="J252" i="12"/>
  <c r="H252" i="12"/>
  <c r="G252" i="12"/>
  <c r="F252" i="12" s="1"/>
  <c r="J378" i="12"/>
  <c r="H378" i="12"/>
  <c r="G378" i="12"/>
  <c r="F378" i="12" s="1"/>
  <c r="J693" i="12"/>
  <c r="H693" i="12"/>
  <c r="G693" i="12"/>
  <c r="F693" i="12" s="1"/>
  <c r="J1071" i="12"/>
  <c r="H1071" i="12"/>
  <c r="G1071" i="12"/>
  <c r="F1071" i="12" s="1"/>
  <c r="G630" i="12"/>
  <c r="F630" i="12" s="1"/>
  <c r="H630" i="12"/>
  <c r="J630" i="12"/>
  <c r="L22" i="12"/>
  <c r="M22" i="12"/>
  <c r="F1260" i="12"/>
  <c r="K1260" i="12"/>
  <c r="G1197" i="12"/>
  <c r="F1197" i="12" s="1"/>
  <c r="J1197" i="12"/>
  <c r="H1197" i="12"/>
  <c r="L1196" i="12"/>
  <c r="J819" i="12"/>
  <c r="H819" i="12"/>
  <c r="G819" i="12"/>
  <c r="F819" i="12" s="1"/>
  <c r="J189" i="12"/>
  <c r="H189" i="12"/>
  <c r="G189" i="12"/>
  <c r="F189" i="12" s="1"/>
  <c r="J567" i="12"/>
  <c r="H567" i="12"/>
  <c r="G567" i="12"/>
  <c r="F567" i="12" s="1"/>
  <c r="P12" i="11"/>
  <c r="L14" i="4"/>
  <c r="M14" i="4"/>
  <c r="I15" i="4"/>
  <c r="J15" i="4"/>
  <c r="V62" i="2"/>
  <c r="AB63" i="2"/>
  <c r="AC63" i="2" s="1"/>
  <c r="AA64" i="2"/>
  <c r="S68" i="2"/>
  <c r="T65" i="2"/>
  <c r="H561" i="4"/>
  <c r="G561" i="4"/>
  <c r="F561" i="4" s="1"/>
  <c r="J561" i="4"/>
  <c r="H498" i="4"/>
  <c r="G498" i="4"/>
  <c r="F498" i="4" s="1"/>
  <c r="J498" i="4"/>
  <c r="G120" i="4"/>
  <c r="F120" i="4" s="1"/>
  <c r="J120" i="4"/>
  <c r="H120" i="4"/>
  <c r="J687" i="4"/>
  <c r="H687" i="4"/>
  <c r="G687" i="4"/>
  <c r="F687" i="4" s="1"/>
  <c r="J309" i="4"/>
  <c r="H309" i="4"/>
  <c r="G309" i="4"/>
  <c r="F309" i="4" s="1"/>
  <c r="J624" i="4"/>
  <c r="G624" i="4"/>
  <c r="F624" i="4" s="1"/>
  <c r="H624" i="4"/>
  <c r="H246" i="4"/>
  <c r="J246" i="4"/>
  <c r="G246" i="4"/>
  <c r="F246" i="4" s="1"/>
  <c r="H372" i="4"/>
  <c r="G372" i="4"/>
  <c r="F372" i="4" s="1"/>
  <c r="J372" i="4"/>
  <c r="K813" i="4"/>
  <c r="F813" i="4"/>
  <c r="J750" i="4"/>
  <c r="H750" i="4"/>
  <c r="L749" i="4"/>
  <c r="G750" i="4"/>
  <c r="F750" i="4" s="1"/>
  <c r="G183" i="4"/>
  <c r="F183" i="4" s="1"/>
  <c r="J183" i="4"/>
  <c r="H183" i="4"/>
  <c r="H57" i="4"/>
  <c r="G57" i="4"/>
  <c r="F57" i="4" s="1"/>
  <c r="J57" i="4"/>
  <c r="E18" i="4"/>
  <c r="J435" i="4"/>
  <c r="H435" i="4"/>
  <c r="G435" i="4"/>
  <c r="F435" i="4" s="1"/>
  <c r="E875" i="4"/>
  <c r="E878" i="4"/>
  <c r="E879" i="4" s="1"/>
  <c r="E880" i="4" s="1"/>
  <c r="E881" i="4" s="1"/>
  <c r="E882" i="4" s="1"/>
  <c r="E883" i="4" s="1"/>
  <c r="E884" i="4" s="1"/>
  <c r="E885" i="4" s="1"/>
  <c r="E886" i="4" s="1"/>
  <c r="E887" i="4" s="1"/>
  <c r="E888" i="4" s="1"/>
  <c r="E889" i="4" s="1"/>
  <c r="E890" i="4" s="1"/>
  <c r="E891" i="4" s="1"/>
  <c r="E892" i="4" s="1"/>
  <c r="E893" i="4" s="1"/>
  <c r="E894" i="4" s="1"/>
  <c r="E895" i="4" s="1"/>
  <c r="E896" i="4" s="1"/>
  <c r="E897" i="4" s="1"/>
  <c r="E898" i="4" s="1"/>
  <c r="E899" i="4" s="1"/>
  <c r="E900" i="4" s="1"/>
  <c r="E901" i="4" s="1"/>
  <c r="E902" i="4" s="1"/>
  <c r="E903" i="4" s="1"/>
  <c r="E904" i="4" s="1"/>
  <c r="E905" i="4" s="1"/>
  <c r="E906" i="4" s="1"/>
  <c r="E907" i="4" s="1"/>
  <c r="E908" i="4" s="1"/>
  <c r="E909" i="4" s="1"/>
  <c r="E910" i="4" s="1"/>
  <c r="E911" i="4" s="1"/>
  <c r="E912" i="4" s="1"/>
  <c r="E913" i="4" s="1"/>
  <c r="E914" i="4" s="1"/>
  <c r="E915" i="4" s="1"/>
  <c r="E916" i="4" s="1"/>
  <c r="E917" i="4" s="1"/>
  <c r="E918" i="4" s="1"/>
  <c r="E919" i="4" s="1"/>
  <c r="E920" i="4" s="1"/>
  <c r="E921" i="4" s="1"/>
  <c r="E922" i="4" s="1"/>
  <c r="E923" i="4" s="1"/>
  <c r="E924" i="4" s="1"/>
  <c r="E925" i="4" s="1"/>
  <c r="E926" i="4" s="1"/>
  <c r="E927" i="4" s="1"/>
  <c r="E928" i="4" s="1"/>
  <c r="E929" i="4" s="1"/>
  <c r="E930" i="4" s="1"/>
  <c r="E931" i="4" s="1"/>
  <c r="E932" i="4" s="1"/>
  <c r="E933" i="4" s="1"/>
  <c r="E934" i="4" s="1"/>
  <c r="E935" i="4" s="1"/>
  <c r="E936" i="4" s="1"/>
  <c r="E937" i="4" s="1"/>
  <c r="D939" i="4"/>
  <c r="E941" i="4" s="1"/>
  <c r="L1291" i="18" l="1"/>
  <c r="L409" i="18"/>
  <c r="L976" i="18"/>
  <c r="L1102" i="18"/>
  <c r="L535" i="18"/>
  <c r="L157" i="18"/>
  <c r="L850" i="18"/>
  <c r="I662" i="18"/>
  <c r="G662" i="18"/>
  <c r="F662" i="18" s="1"/>
  <c r="J662" i="18"/>
  <c r="H662" i="18"/>
  <c r="J1040" i="18"/>
  <c r="H1040" i="18"/>
  <c r="I1040" i="18"/>
  <c r="G1040" i="18"/>
  <c r="F1040" i="18" s="1"/>
  <c r="I410" i="18"/>
  <c r="G410" i="18"/>
  <c r="F410" i="18" s="1"/>
  <c r="J410" i="18"/>
  <c r="H410" i="18"/>
  <c r="I1229" i="18"/>
  <c r="G1229" i="18"/>
  <c r="F1229" i="18" s="1"/>
  <c r="J1229" i="18"/>
  <c r="H1229" i="18"/>
  <c r="J599" i="18"/>
  <c r="H599" i="18"/>
  <c r="I599" i="18"/>
  <c r="G599" i="18"/>
  <c r="F599" i="18" s="1"/>
  <c r="I284" i="18"/>
  <c r="G284" i="18"/>
  <c r="F284" i="18" s="1"/>
  <c r="H284" i="18"/>
  <c r="J284" i="18"/>
  <c r="I158" i="18"/>
  <c r="G158" i="18"/>
  <c r="F158" i="18" s="1"/>
  <c r="J158" i="18"/>
  <c r="H158" i="18"/>
  <c r="I851" i="18"/>
  <c r="G851" i="18"/>
  <c r="F851" i="18" s="1"/>
  <c r="J851" i="18"/>
  <c r="H851" i="18"/>
  <c r="I977" i="18"/>
  <c r="G977" i="18"/>
  <c r="F977" i="18" s="1"/>
  <c r="H977" i="18"/>
  <c r="J977" i="18"/>
  <c r="I1292" i="18"/>
  <c r="G1292" i="18"/>
  <c r="F1292" i="18" s="1"/>
  <c r="H1292" i="18"/>
  <c r="J1292" i="18"/>
  <c r="I1103" i="18"/>
  <c r="G1103" i="18"/>
  <c r="F1103" i="18" s="1"/>
  <c r="H1103" i="18"/>
  <c r="J1103" i="18"/>
  <c r="I536" i="18"/>
  <c r="G536" i="18"/>
  <c r="F536" i="18" s="1"/>
  <c r="H536" i="18"/>
  <c r="J536" i="18"/>
  <c r="L94" i="18"/>
  <c r="J788" i="18"/>
  <c r="H788" i="18"/>
  <c r="I788" i="18"/>
  <c r="G788" i="18"/>
  <c r="F788" i="18" s="1"/>
  <c r="L346" i="18"/>
  <c r="L1165" i="18"/>
  <c r="L724" i="18"/>
  <c r="J914" i="18"/>
  <c r="H914" i="18"/>
  <c r="G914" i="18"/>
  <c r="F914" i="18" s="1"/>
  <c r="I914" i="18"/>
  <c r="L472" i="18"/>
  <c r="L1354" i="18"/>
  <c r="J221" i="18"/>
  <c r="H221" i="18"/>
  <c r="G221" i="18"/>
  <c r="F221" i="18" s="1"/>
  <c r="I221" i="18"/>
  <c r="L661" i="18"/>
  <c r="L283" i="18"/>
  <c r="J95" i="18"/>
  <c r="H95" i="18"/>
  <c r="G95" i="18"/>
  <c r="F95" i="18" s="1"/>
  <c r="I95" i="18"/>
  <c r="L787" i="18"/>
  <c r="J347" i="18"/>
  <c r="H347" i="18"/>
  <c r="I347" i="18"/>
  <c r="G347" i="18"/>
  <c r="F347" i="18" s="1"/>
  <c r="L1039" i="18"/>
  <c r="J1166" i="18"/>
  <c r="H1166" i="18"/>
  <c r="I1166" i="18"/>
  <c r="G1166" i="18"/>
  <c r="F1166" i="18" s="1"/>
  <c r="J725" i="18"/>
  <c r="H725" i="18"/>
  <c r="G725" i="18"/>
  <c r="F725" i="18" s="1"/>
  <c r="I725" i="18"/>
  <c r="L913" i="18"/>
  <c r="J473" i="18"/>
  <c r="H473" i="18"/>
  <c r="G473" i="18"/>
  <c r="F473" i="18" s="1"/>
  <c r="I473" i="18"/>
  <c r="J1355" i="18"/>
  <c r="H1355" i="18"/>
  <c r="G1355" i="18"/>
  <c r="F1355" i="18" s="1"/>
  <c r="I1355" i="18"/>
  <c r="L220" i="18"/>
  <c r="L1228" i="18"/>
  <c r="L598" i="18"/>
  <c r="L471" i="16"/>
  <c r="L1101" i="16"/>
  <c r="L281" i="17"/>
  <c r="L1352" i="17"/>
  <c r="L92" i="17"/>
  <c r="I1164" i="17"/>
  <c r="G1164" i="17"/>
  <c r="F1164" i="17" s="1"/>
  <c r="J1164" i="17"/>
  <c r="H1164" i="17"/>
  <c r="I1038" i="17"/>
  <c r="G1038" i="17"/>
  <c r="F1038" i="17" s="1"/>
  <c r="J1038" i="17"/>
  <c r="H1038" i="17"/>
  <c r="J219" i="17"/>
  <c r="H219" i="17"/>
  <c r="I219" i="17"/>
  <c r="G219" i="17"/>
  <c r="F219" i="17" s="1"/>
  <c r="I534" i="17"/>
  <c r="G534" i="17"/>
  <c r="F534" i="17" s="1"/>
  <c r="J534" i="17"/>
  <c r="H534" i="17"/>
  <c r="J849" i="17"/>
  <c r="H849" i="17"/>
  <c r="I849" i="17"/>
  <c r="G849" i="17"/>
  <c r="F849" i="17" s="1"/>
  <c r="I1353" i="17"/>
  <c r="G1353" i="17"/>
  <c r="F1353" i="17" s="1"/>
  <c r="J1353" i="17"/>
  <c r="H1353" i="17"/>
  <c r="I282" i="17"/>
  <c r="G282" i="17"/>
  <c r="F282" i="17" s="1"/>
  <c r="J282" i="17"/>
  <c r="H282" i="17"/>
  <c r="J156" i="17"/>
  <c r="H156" i="17"/>
  <c r="I156" i="17"/>
  <c r="G156" i="17"/>
  <c r="F156" i="17" s="1"/>
  <c r="I408" i="17"/>
  <c r="G408" i="17"/>
  <c r="F408" i="17" s="1"/>
  <c r="J408" i="17"/>
  <c r="H408" i="17"/>
  <c r="I723" i="17"/>
  <c r="G723" i="17"/>
  <c r="F723" i="17" s="1"/>
  <c r="J723" i="17"/>
  <c r="H723" i="17"/>
  <c r="J1290" i="17"/>
  <c r="H1290" i="17"/>
  <c r="I1290" i="17"/>
  <c r="G1290" i="17"/>
  <c r="F1290" i="17" s="1"/>
  <c r="J1101" i="17"/>
  <c r="H1101" i="17"/>
  <c r="I1101" i="17"/>
  <c r="G1101" i="17"/>
  <c r="F1101" i="17" s="1"/>
  <c r="I912" i="17"/>
  <c r="G912" i="17"/>
  <c r="F912" i="17" s="1"/>
  <c r="J912" i="17"/>
  <c r="H912" i="17"/>
  <c r="I93" i="17"/>
  <c r="G93" i="17"/>
  <c r="F93" i="17" s="1"/>
  <c r="J93" i="17"/>
  <c r="H93" i="17"/>
  <c r="J660" i="17"/>
  <c r="H660" i="17"/>
  <c r="I660" i="17"/>
  <c r="G660" i="17"/>
  <c r="F660" i="17" s="1"/>
  <c r="J345" i="17"/>
  <c r="H345" i="17"/>
  <c r="I345" i="17"/>
  <c r="G345" i="17"/>
  <c r="F345" i="17" s="1"/>
  <c r="L344" i="17"/>
  <c r="J1227" i="17"/>
  <c r="H1227" i="17"/>
  <c r="I1227" i="17"/>
  <c r="G1227" i="17"/>
  <c r="F1227" i="17" s="1"/>
  <c r="L1226" i="17"/>
  <c r="J597" i="17"/>
  <c r="H597" i="17"/>
  <c r="I597" i="17"/>
  <c r="G597" i="17"/>
  <c r="F597" i="17" s="1"/>
  <c r="L596" i="17"/>
  <c r="J786" i="17"/>
  <c r="H786" i="17"/>
  <c r="I786" i="17"/>
  <c r="G786" i="17"/>
  <c r="F786" i="17" s="1"/>
  <c r="L785" i="17"/>
  <c r="J471" i="17"/>
  <c r="H471" i="17"/>
  <c r="I471" i="17"/>
  <c r="G471" i="17"/>
  <c r="F471" i="17" s="1"/>
  <c r="L470" i="17"/>
  <c r="J975" i="17"/>
  <c r="H975" i="17"/>
  <c r="I975" i="17"/>
  <c r="G975" i="17"/>
  <c r="F975" i="17" s="1"/>
  <c r="L974" i="17"/>
  <c r="L597" i="16"/>
  <c r="L786" i="16"/>
  <c r="L407" i="17"/>
  <c r="L1163" i="17"/>
  <c r="L722" i="17"/>
  <c r="L1037" i="17"/>
  <c r="L218" i="17"/>
  <c r="L533" i="17"/>
  <c r="L848" i="17"/>
  <c r="L1289" i="17"/>
  <c r="L1100" i="17"/>
  <c r="L911" i="17"/>
  <c r="L659" i="17"/>
  <c r="L155" i="17"/>
  <c r="L975" i="16"/>
  <c r="L282" i="16"/>
  <c r="L93" i="16"/>
  <c r="I598" i="16"/>
  <c r="G598" i="16"/>
  <c r="F598" i="16" s="1"/>
  <c r="J598" i="16"/>
  <c r="H598" i="16"/>
  <c r="I1354" i="16"/>
  <c r="G1354" i="16"/>
  <c r="F1354" i="16" s="1"/>
  <c r="J1354" i="16"/>
  <c r="H1354" i="16"/>
  <c r="I787" i="16"/>
  <c r="G787" i="16"/>
  <c r="F787" i="16" s="1"/>
  <c r="J787" i="16"/>
  <c r="H787" i="16"/>
  <c r="I472" i="16"/>
  <c r="G472" i="16"/>
  <c r="F472" i="16" s="1"/>
  <c r="J472" i="16"/>
  <c r="H472" i="16"/>
  <c r="I1102" i="16"/>
  <c r="G1102" i="16"/>
  <c r="F1102" i="16" s="1"/>
  <c r="J1102" i="16"/>
  <c r="H1102" i="16"/>
  <c r="J1165" i="16"/>
  <c r="H1165" i="16"/>
  <c r="I1165" i="16"/>
  <c r="G1165" i="16"/>
  <c r="F1165" i="16" s="1"/>
  <c r="G157" i="16"/>
  <c r="F157" i="16" s="1"/>
  <c r="J157" i="16"/>
  <c r="H157" i="16"/>
  <c r="I157" i="16"/>
  <c r="I976" i="16"/>
  <c r="G976" i="16"/>
  <c r="F976" i="16" s="1"/>
  <c r="J976" i="16"/>
  <c r="H976" i="16"/>
  <c r="J220" i="16"/>
  <c r="H220" i="16"/>
  <c r="I220" i="16"/>
  <c r="G220" i="16"/>
  <c r="F220" i="16" s="1"/>
  <c r="I283" i="16"/>
  <c r="G283" i="16"/>
  <c r="F283" i="16" s="1"/>
  <c r="J283" i="16"/>
  <c r="H283" i="16"/>
  <c r="J1039" i="16"/>
  <c r="H1039" i="16"/>
  <c r="I1039" i="16"/>
  <c r="G1039" i="16"/>
  <c r="F1039" i="16" s="1"/>
  <c r="I94" i="16"/>
  <c r="G94" i="16"/>
  <c r="F94" i="16" s="1"/>
  <c r="J94" i="16"/>
  <c r="H94" i="16"/>
  <c r="J724" i="16"/>
  <c r="H724" i="16"/>
  <c r="I724" i="16"/>
  <c r="G724" i="16"/>
  <c r="F724" i="16" s="1"/>
  <c r="L723" i="16"/>
  <c r="J913" i="16"/>
  <c r="H913" i="16"/>
  <c r="I913" i="16"/>
  <c r="G913" i="16"/>
  <c r="F913" i="16" s="1"/>
  <c r="L912" i="16"/>
  <c r="J409" i="16"/>
  <c r="H409" i="16"/>
  <c r="I409" i="16"/>
  <c r="G409" i="16"/>
  <c r="F409" i="16" s="1"/>
  <c r="L408" i="16"/>
  <c r="L1290" i="16"/>
  <c r="J535" i="16"/>
  <c r="H535" i="16"/>
  <c r="I535" i="16"/>
  <c r="G535" i="16"/>
  <c r="F535" i="16" s="1"/>
  <c r="L534" i="16"/>
  <c r="J346" i="16"/>
  <c r="H346" i="16"/>
  <c r="I346" i="16"/>
  <c r="G346" i="16"/>
  <c r="F346" i="16" s="1"/>
  <c r="L345" i="16"/>
  <c r="L849" i="16"/>
  <c r="J661" i="16"/>
  <c r="H661" i="16"/>
  <c r="I661" i="16"/>
  <c r="G661" i="16"/>
  <c r="F661" i="16" s="1"/>
  <c r="L660" i="16"/>
  <c r="L156" i="16"/>
  <c r="J1228" i="16"/>
  <c r="H1228" i="16"/>
  <c r="G1228" i="16"/>
  <c r="F1228" i="16" s="1"/>
  <c r="I1228" i="16"/>
  <c r="L1353" i="16"/>
  <c r="L219" i="16"/>
  <c r="J1291" i="16"/>
  <c r="H1291" i="16"/>
  <c r="G1291" i="16"/>
  <c r="F1291" i="16" s="1"/>
  <c r="I1291" i="16"/>
  <c r="L1038" i="16"/>
  <c r="J850" i="16"/>
  <c r="H850" i="16"/>
  <c r="G850" i="16"/>
  <c r="F850" i="16" s="1"/>
  <c r="I850" i="16"/>
  <c r="L1164" i="16"/>
  <c r="L1227" i="16"/>
  <c r="G16" i="4"/>
  <c r="F16" i="4" s="1"/>
  <c r="H16" i="4"/>
  <c r="G694" i="12"/>
  <c r="F694" i="12" s="1"/>
  <c r="J694" i="12"/>
  <c r="H694" i="12"/>
  <c r="G253" i="12"/>
  <c r="F253" i="12" s="1"/>
  <c r="J253" i="12"/>
  <c r="H253" i="12"/>
  <c r="G64" i="12"/>
  <c r="F64" i="12" s="1"/>
  <c r="J64" i="12"/>
  <c r="H64" i="12"/>
  <c r="J1135" i="12"/>
  <c r="H1135" i="12"/>
  <c r="G1135" i="12"/>
  <c r="F1135" i="12" s="1"/>
  <c r="G24" i="12"/>
  <c r="F24" i="12" s="1"/>
  <c r="I25" i="12" s="1"/>
  <c r="J24" i="12"/>
  <c r="H24" i="12"/>
  <c r="G1072" i="12"/>
  <c r="F1072" i="12" s="1"/>
  <c r="J1072" i="12"/>
  <c r="H1072" i="12"/>
  <c r="G379" i="12"/>
  <c r="F379" i="12" s="1"/>
  <c r="J379" i="12"/>
  <c r="H379" i="12"/>
  <c r="G946" i="12"/>
  <c r="F946" i="12" s="1"/>
  <c r="J946" i="12"/>
  <c r="H946" i="12"/>
  <c r="J442" i="12"/>
  <c r="H442" i="12"/>
  <c r="G442" i="12"/>
  <c r="F442" i="12" s="1"/>
  <c r="J883" i="12"/>
  <c r="H883" i="12"/>
  <c r="G883" i="12"/>
  <c r="F883" i="12" s="1"/>
  <c r="G568" i="12"/>
  <c r="F568" i="12" s="1"/>
  <c r="H568" i="12"/>
  <c r="J568" i="12"/>
  <c r="G190" i="12"/>
  <c r="F190" i="12" s="1"/>
  <c r="H190" i="12"/>
  <c r="J190" i="12"/>
  <c r="G820" i="12"/>
  <c r="F820" i="12" s="1"/>
  <c r="H820" i="12"/>
  <c r="J820" i="12"/>
  <c r="J1198" i="12"/>
  <c r="H1198" i="12"/>
  <c r="G1198" i="12"/>
  <c r="F1198" i="12" s="1"/>
  <c r="J631" i="12"/>
  <c r="H631" i="12"/>
  <c r="G631" i="12"/>
  <c r="F631" i="12" s="1"/>
  <c r="J1261" i="12"/>
  <c r="H1261" i="12"/>
  <c r="L1260" i="12"/>
  <c r="G1261" i="12"/>
  <c r="F1261" i="12" s="1"/>
  <c r="F1324" i="12"/>
  <c r="K1324" i="12"/>
  <c r="J127" i="12"/>
  <c r="H127" i="12"/>
  <c r="G127" i="12"/>
  <c r="F127" i="12" s="1"/>
  <c r="J757" i="12"/>
  <c r="H757" i="12"/>
  <c r="G757" i="12"/>
  <c r="F757" i="12" s="1"/>
  <c r="J505" i="12"/>
  <c r="H505" i="12"/>
  <c r="G505" i="12"/>
  <c r="F505" i="12" s="1"/>
  <c r="M23" i="12"/>
  <c r="L23" i="12"/>
  <c r="J316" i="12"/>
  <c r="H316" i="12"/>
  <c r="G316" i="12"/>
  <c r="F316" i="12" s="1"/>
  <c r="J1009" i="12"/>
  <c r="H1009" i="12"/>
  <c r="G1009" i="12"/>
  <c r="F1009" i="12" s="1"/>
  <c r="L15" i="4"/>
  <c r="M15" i="4"/>
  <c r="I16" i="4"/>
  <c r="J16" i="4"/>
  <c r="W62" i="2"/>
  <c r="AB64" i="2"/>
  <c r="T68" i="2"/>
  <c r="U65" i="2"/>
  <c r="J751" i="4"/>
  <c r="H751" i="4"/>
  <c r="G751" i="4"/>
  <c r="F751" i="4" s="1"/>
  <c r="H499" i="4"/>
  <c r="G499" i="4"/>
  <c r="F499" i="4" s="1"/>
  <c r="J499" i="4"/>
  <c r="J436" i="4"/>
  <c r="G436" i="4"/>
  <c r="F436" i="4" s="1"/>
  <c r="H436" i="4"/>
  <c r="J688" i="4"/>
  <c r="H688" i="4"/>
  <c r="G688" i="4"/>
  <c r="F688" i="4" s="1"/>
  <c r="H121" i="4"/>
  <c r="G121" i="4"/>
  <c r="F121" i="4" s="1"/>
  <c r="J121" i="4"/>
  <c r="G184" i="4"/>
  <c r="F184" i="4" s="1"/>
  <c r="J184" i="4"/>
  <c r="H184" i="4"/>
  <c r="H247" i="4"/>
  <c r="J247" i="4"/>
  <c r="G247" i="4"/>
  <c r="F247" i="4" s="1"/>
  <c r="J625" i="4"/>
  <c r="G625" i="4"/>
  <c r="F625" i="4" s="1"/>
  <c r="H625" i="4"/>
  <c r="D1003" i="4"/>
  <c r="E1005" i="4" s="1"/>
  <c r="E942" i="4"/>
  <c r="E943" i="4" s="1"/>
  <c r="E944" i="4" s="1"/>
  <c r="E945" i="4" s="1"/>
  <c r="E946" i="4" s="1"/>
  <c r="E947" i="4" s="1"/>
  <c r="E948" i="4" s="1"/>
  <c r="E949" i="4" s="1"/>
  <c r="E950" i="4" s="1"/>
  <c r="E951" i="4" s="1"/>
  <c r="E952" i="4" s="1"/>
  <c r="E953" i="4" s="1"/>
  <c r="E954" i="4" s="1"/>
  <c r="E955" i="4" s="1"/>
  <c r="E956" i="4" s="1"/>
  <c r="E957" i="4" s="1"/>
  <c r="E958" i="4" s="1"/>
  <c r="E959" i="4" s="1"/>
  <c r="E960" i="4" s="1"/>
  <c r="E961" i="4" s="1"/>
  <c r="E962" i="4" s="1"/>
  <c r="E963" i="4" s="1"/>
  <c r="E964" i="4" s="1"/>
  <c r="E965" i="4" s="1"/>
  <c r="E966" i="4" s="1"/>
  <c r="E967" i="4" s="1"/>
  <c r="E968" i="4" s="1"/>
  <c r="E969" i="4" s="1"/>
  <c r="E970" i="4" s="1"/>
  <c r="E971" i="4" s="1"/>
  <c r="E972" i="4" s="1"/>
  <c r="E973" i="4" s="1"/>
  <c r="E974" i="4" s="1"/>
  <c r="E975" i="4" s="1"/>
  <c r="E976" i="4" s="1"/>
  <c r="E977" i="4" s="1"/>
  <c r="E978" i="4" s="1"/>
  <c r="E979" i="4" s="1"/>
  <c r="E980" i="4" s="1"/>
  <c r="E981" i="4" s="1"/>
  <c r="E982" i="4" s="1"/>
  <c r="E983" i="4" s="1"/>
  <c r="E984" i="4" s="1"/>
  <c r="E985" i="4" s="1"/>
  <c r="E986" i="4" s="1"/>
  <c r="E987" i="4" s="1"/>
  <c r="E988" i="4" s="1"/>
  <c r="E989" i="4" s="1"/>
  <c r="E990" i="4" s="1"/>
  <c r="E991" i="4" s="1"/>
  <c r="E992" i="4" s="1"/>
  <c r="E993" i="4" s="1"/>
  <c r="E994" i="4" s="1"/>
  <c r="E995" i="4" s="1"/>
  <c r="E996" i="4" s="1"/>
  <c r="E997" i="4" s="1"/>
  <c r="E998" i="4" s="1"/>
  <c r="E999" i="4" s="1"/>
  <c r="E1000" i="4" s="1"/>
  <c r="E1001" i="4" s="1"/>
  <c r="E939" i="4"/>
  <c r="E19" i="4"/>
  <c r="J310" i="4"/>
  <c r="H310" i="4"/>
  <c r="G310" i="4"/>
  <c r="F310" i="4" s="1"/>
  <c r="H562" i="4"/>
  <c r="G562" i="4"/>
  <c r="F562" i="4" s="1"/>
  <c r="J562" i="4"/>
  <c r="K877" i="4"/>
  <c r="F877" i="4"/>
  <c r="H814" i="4"/>
  <c r="L813" i="4"/>
  <c r="J814" i="4"/>
  <c r="G814" i="4"/>
  <c r="F814" i="4" s="1"/>
  <c r="H373" i="4"/>
  <c r="G373" i="4"/>
  <c r="F373" i="4" s="1"/>
  <c r="J373" i="4"/>
  <c r="H58" i="4"/>
  <c r="J58" i="4"/>
  <c r="G58" i="4"/>
  <c r="F58" i="4" s="1"/>
  <c r="L1355" i="18" l="1"/>
  <c r="L95" i="18"/>
  <c r="L599" i="18"/>
  <c r="L914" i="18"/>
  <c r="I474" i="18"/>
  <c r="G474" i="18"/>
  <c r="F474" i="18" s="1"/>
  <c r="H474" i="18"/>
  <c r="J474" i="18"/>
  <c r="I1167" i="18"/>
  <c r="G1167" i="18"/>
  <c r="F1167" i="18" s="1"/>
  <c r="J1167" i="18"/>
  <c r="H1167" i="18"/>
  <c r="I222" i="18"/>
  <c r="G222" i="18"/>
  <c r="F222" i="18" s="1"/>
  <c r="H222" i="18"/>
  <c r="J222" i="18"/>
  <c r="J159" i="18"/>
  <c r="H159" i="18"/>
  <c r="I159" i="18"/>
  <c r="G159" i="18"/>
  <c r="F159" i="18" s="1"/>
  <c r="I726" i="18"/>
  <c r="G726" i="18"/>
  <c r="F726" i="18" s="1"/>
  <c r="H726" i="18"/>
  <c r="J726" i="18"/>
  <c r="I348" i="18"/>
  <c r="G348" i="18"/>
  <c r="F348" i="18" s="1"/>
  <c r="J348" i="18"/>
  <c r="H348" i="18"/>
  <c r="I789" i="18"/>
  <c r="G789" i="18"/>
  <c r="F789" i="18" s="1"/>
  <c r="J789" i="18"/>
  <c r="H789" i="18"/>
  <c r="J1104" i="18"/>
  <c r="H1104" i="18"/>
  <c r="I1104" i="18"/>
  <c r="G1104" i="18"/>
  <c r="F1104" i="18" s="1"/>
  <c r="I600" i="18"/>
  <c r="G600" i="18"/>
  <c r="F600" i="18" s="1"/>
  <c r="J600" i="18"/>
  <c r="H600" i="18"/>
  <c r="I1041" i="18"/>
  <c r="G1041" i="18"/>
  <c r="F1041" i="18" s="1"/>
  <c r="J1041" i="18"/>
  <c r="H1041" i="18"/>
  <c r="I1356" i="18"/>
  <c r="G1356" i="18"/>
  <c r="F1356" i="18" s="1"/>
  <c r="H1356" i="18"/>
  <c r="J1356" i="18"/>
  <c r="I96" i="18"/>
  <c r="G96" i="18"/>
  <c r="F96" i="18" s="1"/>
  <c r="J96" i="18"/>
  <c r="H96" i="18"/>
  <c r="I915" i="18"/>
  <c r="G915" i="18"/>
  <c r="F915" i="18" s="1"/>
  <c r="H915" i="18"/>
  <c r="J915" i="18"/>
  <c r="L536" i="18"/>
  <c r="L1292" i="18"/>
  <c r="J978" i="18"/>
  <c r="H978" i="18"/>
  <c r="I978" i="18"/>
  <c r="G978" i="18"/>
  <c r="F978" i="18" s="1"/>
  <c r="L851" i="18"/>
  <c r="L284" i="18"/>
  <c r="L1229" i="18"/>
  <c r="J411" i="18"/>
  <c r="H411" i="18"/>
  <c r="G411" i="18"/>
  <c r="F411" i="18" s="1"/>
  <c r="I411" i="18"/>
  <c r="J663" i="18"/>
  <c r="H663" i="18"/>
  <c r="G663" i="18"/>
  <c r="F663" i="18" s="1"/>
  <c r="I663" i="18"/>
  <c r="L473" i="18"/>
  <c r="L725" i="18"/>
  <c r="L1166" i="18"/>
  <c r="L347" i="18"/>
  <c r="L221" i="18"/>
  <c r="L788" i="18"/>
  <c r="J537" i="18"/>
  <c r="H537" i="18"/>
  <c r="I537" i="18"/>
  <c r="G537" i="18"/>
  <c r="F537" i="18" s="1"/>
  <c r="L1103" i="18"/>
  <c r="J1293" i="18"/>
  <c r="H1293" i="18"/>
  <c r="I1293" i="18"/>
  <c r="G1293" i="18"/>
  <c r="F1293" i="18" s="1"/>
  <c r="L977" i="18"/>
  <c r="J852" i="18"/>
  <c r="H852" i="18"/>
  <c r="G852" i="18"/>
  <c r="F852" i="18" s="1"/>
  <c r="I852" i="18"/>
  <c r="L158" i="18"/>
  <c r="J285" i="18"/>
  <c r="H285" i="18"/>
  <c r="I285" i="18"/>
  <c r="G285" i="18"/>
  <c r="F285" i="18" s="1"/>
  <c r="J1230" i="18"/>
  <c r="H1230" i="18"/>
  <c r="G1230" i="18"/>
  <c r="F1230" i="18" s="1"/>
  <c r="I1230" i="18"/>
  <c r="L410" i="18"/>
  <c r="L1040" i="18"/>
  <c r="L662" i="18"/>
  <c r="L849" i="17"/>
  <c r="L975" i="17"/>
  <c r="L1290" i="17"/>
  <c r="L660" i="17"/>
  <c r="L219" i="17"/>
  <c r="I976" i="17"/>
  <c r="G976" i="17"/>
  <c r="F976" i="17" s="1"/>
  <c r="J976" i="17"/>
  <c r="H976" i="17"/>
  <c r="I787" i="17"/>
  <c r="G787" i="17"/>
  <c r="F787" i="17" s="1"/>
  <c r="J787" i="17"/>
  <c r="H787" i="17"/>
  <c r="I1228" i="17"/>
  <c r="G1228" i="17"/>
  <c r="F1228" i="17" s="1"/>
  <c r="J1228" i="17"/>
  <c r="H1228" i="17"/>
  <c r="J913" i="17"/>
  <c r="H913" i="17"/>
  <c r="I913" i="17"/>
  <c r="G913" i="17"/>
  <c r="F913" i="17" s="1"/>
  <c r="I1102" i="17"/>
  <c r="G1102" i="17"/>
  <c r="F1102" i="17" s="1"/>
  <c r="J1102" i="17"/>
  <c r="H1102" i="17"/>
  <c r="I1291" i="17"/>
  <c r="G1291" i="17"/>
  <c r="F1291" i="17" s="1"/>
  <c r="J1291" i="17"/>
  <c r="H1291" i="17"/>
  <c r="I850" i="17"/>
  <c r="G850" i="17"/>
  <c r="F850" i="17" s="1"/>
  <c r="J850" i="17"/>
  <c r="H850" i="17"/>
  <c r="J1165" i="17"/>
  <c r="H1165" i="17"/>
  <c r="I1165" i="17"/>
  <c r="G1165" i="17"/>
  <c r="F1165" i="17" s="1"/>
  <c r="I472" i="17"/>
  <c r="G472" i="17"/>
  <c r="F472" i="17" s="1"/>
  <c r="J472" i="17"/>
  <c r="H472" i="17"/>
  <c r="I598" i="17"/>
  <c r="G598" i="17"/>
  <c r="F598" i="17" s="1"/>
  <c r="J598" i="17"/>
  <c r="H598" i="17"/>
  <c r="I346" i="17"/>
  <c r="G346" i="17"/>
  <c r="F346" i="17" s="1"/>
  <c r="J346" i="17"/>
  <c r="H346" i="17"/>
  <c r="I661" i="17"/>
  <c r="G661" i="17"/>
  <c r="F661" i="17" s="1"/>
  <c r="J661" i="17"/>
  <c r="H661" i="17"/>
  <c r="J409" i="17"/>
  <c r="H409" i="17"/>
  <c r="I409" i="17"/>
  <c r="G409" i="17"/>
  <c r="F409" i="17" s="1"/>
  <c r="I157" i="17"/>
  <c r="G157" i="17"/>
  <c r="F157" i="17" s="1"/>
  <c r="J157" i="17"/>
  <c r="H157" i="17"/>
  <c r="J283" i="17"/>
  <c r="H283" i="17"/>
  <c r="I283" i="17"/>
  <c r="G283" i="17"/>
  <c r="F283" i="17" s="1"/>
  <c r="I220" i="17"/>
  <c r="G220" i="17"/>
  <c r="F220" i="17" s="1"/>
  <c r="J220" i="17"/>
  <c r="H220" i="17"/>
  <c r="L1228" i="16"/>
  <c r="L661" i="16"/>
  <c r="L913" i="16"/>
  <c r="L1039" i="16"/>
  <c r="J94" i="17"/>
  <c r="H94" i="17"/>
  <c r="I94" i="17"/>
  <c r="G94" i="17"/>
  <c r="F94" i="17" s="1"/>
  <c r="L93" i="17"/>
  <c r="J724" i="17"/>
  <c r="H724" i="17"/>
  <c r="I724" i="17"/>
  <c r="G724" i="17"/>
  <c r="F724" i="17" s="1"/>
  <c r="L723" i="17"/>
  <c r="J1354" i="17"/>
  <c r="H1354" i="17"/>
  <c r="I1354" i="17"/>
  <c r="G1354" i="17"/>
  <c r="F1354" i="17" s="1"/>
  <c r="L1353" i="17"/>
  <c r="J535" i="17"/>
  <c r="H535" i="17"/>
  <c r="I535" i="17"/>
  <c r="G535" i="17"/>
  <c r="F535" i="17" s="1"/>
  <c r="L534" i="17"/>
  <c r="J1039" i="17"/>
  <c r="H1039" i="17"/>
  <c r="I1039" i="17"/>
  <c r="G1039" i="17"/>
  <c r="F1039" i="17" s="1"/>
  <c r="L1038" i="17"/>
  <c r="L471" i="17"/>
  <c r="L786" i="17"/>
  <c r="L597" i="17"/>
  <c r="L1227" i="17"/>
  <c r="L345" i="17"/>
  <c r="L912" i="17"/>
  <c r="L1101" i="17"/>
  <c r="L408" i="17"/>
  <c r="L156" i="17"/>
  <c r="L282" i="17"/>
  <c r="L1164" i="17"/>
  <c r="L409" i="16"/>
  <c r="L724" i="16"/>
  <c r="L220" i="16"/>
  <c r="I1292" i="16"/>
  <c r="G1292" i="16"/>
  <c r="F1292" i="16" s="1"/>
  <c r="H1292" i="16"/>
  <c r="J1292" i="16"/>
  <c r="I662" i="16"/>
  <c r="G662" i="16"/>
  <c r="F662" i="16" s="1"/>
  <c r="J662" i="16"/>
  <c r="H662" i="16"/>
  <c r="I347" i="16"/>
  <c r="G347" i="16"/>
  <c r="F347" i="16" s="1"/>
  <c r="J347" i="16"/>
  <c r="H347" i="16"/>
  <c r="I914" i="16"/>
  <c r="G914" i="16"/>
  <c r="F914" i="16" s="1"/>
  <c r="J914" i="16"/>
  <c r="H914" i="16"/>
  <c r="I1040" i="16"/>
  <c r="G1040" i="16"/>
  <c r="F1040" i="16" s="1"/>
  <c r="J1040" i="16"/>
  <c r="H1040" i="16"/>
  <c r="J599" i="16"/>
  <c r="H599" i="16"/>
  <c r="I599" i="16"/>
  <c r="G599" i="16"/>
  <c r="F599" i="16" s="1"/>
  <c r="I851" i="16"/>
  <c r="G851" i="16"/>
  <c r="F851" i="16" s="1"/>
  <c r="H851" i="16"/>
  <c r="J851" i="16"/>
  <c r="I536" i="16"/>
  <c r="G536" i="16"/>
  <c r="F536" i="16" s="1"/>
  <c r="J536" i="16"/>
  <c r="H536" i="16"/>
  <c r="I410" i="16"/>
  <c r="G410" i="16"/>
  <c r="F410" i="16" s="1"/>
  <c r="J410" i="16"/>
  <c r="H410" i="16"/>
  <c r="I725" i="16"/>
  <c r="G725" i="16"/>
  <c r="F725" i="16" s="1"/>
  <c r="J725" i="16"/>
  <c r="H725" i="16"/>
  <c r="I221" i="16"/>
  <c r="G221" i="16"/>
  <c r="F221" i="16" s="1"/>
  <c r="J221" i="16"/>
  <c r="H221" i="16"/>
  <c r="I1166" i="16"/>
  <c r="G1166" i="16"/>
  <c r="F1166" i="16" s="1"/>
  <c r="J1166" i="16"/>
  <c r="H1166" i="16"/>
  <c r="J1103" i="16"/>
  <c r="H1103" i="16"/>
  <c r="I1103" i="16"/>
  <c r="G1103" i="16"/>
  <c r="F1103" i="16" s="1"/>
  <c r="I1229" i="16"/>
  <c r="G1229" i="16"/>
  <c r="F1229" i="16" s="1"/>
  <c r="H1229" i="16"/>
  <c r="J1229" i="16"/>
  <c r="L94" i="16"/>
  <c r="J284" i="16"/>
  <c r="H284" i="16"/>
  <c r="I284" i="16"/>
  <c r="G284" i="16"/>
  <c r="F284" i="16" s="1"/>
  <c r="L283" i="16"/>
  <c r="J977" i="16"/>
  <c r="H977" i="16"/>
  <c r="I977" i="16"/>
  <c r="G977" i="16"/>
  <c r="F977" i="16" s="1"/>
  <c r="L976" i="16"/>
  <c r="J158" i="16"/>
  <c r="I158" i="16"/>
  <c r="G158" i="16"/>
  <c r="F158" i="16" s="1"/>
  <c r="H158" i="16"/>
  <c r="J473" i="16"/>
  <c r="H473" i="16"/>
  <c r="I473" i="16"/>
  <c r="G473" i="16"/>
  <c r="F473" i="16" s="1"/>
  <c r="L472" i="16"/>
  <c r="J788" i="16"/>
  <c r="H788" i="16"/>
  <c r="G788" i="16"/>
  <c r="F788" i="16" s="1"/>
  <c r="I788" i="16"/>
  <c r="L1354" i="16"/>
  <c r="L850" i="16"/>
  <c r="L1291" i="16"/>
  <c r="L346" i="16"/>
  <c r="L535" i="16"/>
  <c r="J95" i="16"/>
  <c r="H95" i="16"/>
  <c r="G95" i="16"/>
  <c r="F95" i="16" s="1"/>
  <c r="I95" i="16"/>
  <c r="L157" i="16"/>
  <c r="L1165" i="16"/>
  <c r="L1102" i="16"/>
  <c r="L787" i="16"/>
  <c r="J1355" i="16"/>
  <c r="H1355" i="16"/>
  <c r="G1355" i="16"/>
  <c r="F1355" i="16" s="1"/>
  <c r="I1355" i="16"/>
  <c r="L598" i="16"/>
  <c r="G17" i="4"/>
  <c r="H17" i="4"/>
  <c r="P15" i="11"/>
  <c r="G1199" i="12"/>
  <c r="F1199" i="12" s="1"/>
  <c r="J1199" i="12"/>
  <c r="H1199" i="12"/>
  <c r="J947" i="12"/>
  <c r="H947" i="12"/>
  <c r="G947" i="12"/>
  <c r="F947" i="12" s="1"/>
  <c r="J1073" i="12"/>
  <c r="H1073" i="12"/>
  <c r="G1073" i="12"/>
  <c r="F1073" i="12" s="1"/>
  <c r="G1262" i="12"/>
  <c r="F1262" i="12" s="1"/>
  <c r="J1262" i="12"/>
  <c r="H1262" i="12"/>
  <c r="G632" i="12"/>
  <c r="F632" i="12" s="1"/>
  <c r="J632" i="12"/>
  <c r="H632" i="12"/>
  <c r="G884" i="12"/>
  <c r="F884" i="12" s="1"/>
  <c r="J884" i="12"/>
  <c r="H884" i="12"/>
  <c r="J380" i="12"/>
  <c r="H380" i="12"/>
  <c r="G380" i="12"/>
  <c r="F380" i="12" s="1"/>
  <c r="J25" i="12"/>
  <c r="H25" i="12"/>
  <c r="G25" i="12"/>
  <c r="F25" i="12" s="1"/>
  <c r="I26" i="12" s="1"/>
  <c r="G1136" i="12"/>
  <c r="F1136" i="12" s="1"/>
  <c r="J1136" i="12"/>
  <c r="H1136" i="12"/>
  <c r="G443" i="12"/>
  <c r="F443" i="12" s="1"/>
  <c r="J443" i="12"/>
  <c r="H443" i="12"/>
  <c r="J254" i="12"/>
  <c r="H254" i="12"/>
  <c r="G254" i="12"/>
  <c r="F254" i="12" s="1"/>
  <c r="G1010" i="12"/>
  <c r="F1010" i="12" s="1"/>
  <c r="J1010" i="12"/>
  <c r="H1010" i="12"/>
  <c r="G317" i="12"/>
  <c r="F317" i="12" s="1"/>
  <c r="J317" i="12"/>
  <c r="H317" i="12"/>
  <c r="G506" i="12"/>
  <c r="F506" i="12" s="1"/>
  <c r="H506" i="12"/>
  <c r="J506" i="12"/>
  <c r="G758" i="12"/>
  <c r="F758" i="12" s="1"/>
  <c r="H758" i="12"/>
  <c r="J758" i="12"/>
  <c r="G128" i="12"/>
  <c r="F128" i="12" s="1"/>
  <c r="H128" i="12"/>
  <c r="J128" i="12"/>
  <c r="J1325" i="12"/>
  <c r="H1325" i="12"/>
  <c r="L1324" i="12"/>
  <c r="G1325" i="12"/>
  <c r="F1325" i="12" s="1"/>
  <c r="J821" i="12"/>
  <c r="H821" i="12"/>
  <c r="G821" i="12"/>
  <c r="F821" i="12" s="1"/>
  <c r="J191" i="12"/>
  <c r="H191" i="12"/>
  <c r="G191" i="12"/>
  <c r="F191" i="12" s="1"/>
  <c r="J569" i="12"/>
  <c r="H569" i="12"/>
  <c r="G569" i="12"/>
  <c r="F569" i="12" s="1"/>
  <c r="L24" i="12"/>
  <c r="M24" i="12"/>
  <c r="J65" i="12"/>
  <c r="H65" i="12"/>
  <c r="G65" i="12"/>
  <c r="F65" i="12" s="1"/>
  <c r="J695" i="12"/>
  <c r="H695" i="12"/>
  <c r="G695" i="12"/>
  <c r="F695" i="12" s="1"/>
  <c r="L16" i="4"/>
  <c r="M16" i="4"/>
  <c r="I17" i="4"/>
  <c r="J17" i="4"/>
  <c r="P14" i="11"/>
  <c r="F17" i="4"/>
  <c r="X62" i="2"/>
  <c r="U68" i="2"/>
  <c r="AC64" i="2"/>
  <c r="G69" i="2"/>
  <c r="V65" i="2"/>
  <c r="H374" i="4"/>
  <c r="G374" i="4"/>
  <c r="F374" i="4" s="1"/>
  <c r="J374" i="4"/>
  <c r="H500" i="4"/>
  <c r="G500" i="4"/>
  <c r="F500" i="4" s="1"/>
  <c r="J500" i="4"/>
  <c r="J122" i="4"/>
  <c r="H122" i="4"/>
  <c r="G122" i="4"/>
  <c r="F122" i="4" s="1"/>
  <c r="J437" i="4"/>
  <c r="H437" i="4"/>
  <c r="G437" i="4"/>
  <c r="F437" i="4" s="1"/>
  <c r="J689" i="4"/>
  <c r="H689" i="4"/>
  <c r="G689" i="4"/>
  <c r="F689" i="4" s="1"/>
  <c r="J752" i="4"/>
  <c r="H752" i="4"/>
  <c r="G752" i="4"/>
  <c r="F752" i="4" s="1"/>
  <c r="H59" i="4"/>
  <c r="G59" i="4"/>
  <c r="F59" i="4" s="1"/>
  <c r="J59" i="4"/>
  <c r="G185" i="4"/>
  <c r="F185" i="4" s="1"/>
  <c r="J185" i="4"/>
  <c r="H185" i="4"/>
  <c r="J311" i="4"/>
  <c r="H311" i="4"/>
  <c r="G311" i="4"/>
  <c r="F311" i="4" s="1"/>
  <c r="E1003" i="4"/>
  <c r="E1006" i="4"/>
  <c r="E1007" i="4" s="1"/>
  <c r="E1008" i="4" s="1"/>
  <c r="E1009" i="4" s="1"/>
  <c r="E1010" i="4" s="1"/>
  <c r="E1011" i="4" s="1"/>
  <c r="E1012" i="4" s="1"/>
  <c r="E1013" i="4" s="1"/>
  <c r="E1014" i="4" s="1"/>
  <c r="E1015" i="4" s="1"/>
  <c r="E1016" i="4" s="1"/>
  <c r="E1017" i="4" s="1"/>
  <c r="E1018" i="4" s="1"/>
  <c r="E1019" i="4" s="1"/>
  <c r="E1020" i="4" s="1"/>
  <c r="E1021" i="4" s="1"/>
  <c r="E1022" i="4" s="1"/>
  <c r="E1023" i="4" s="1"/>
  <c r="E1024" i="4" s="1"/>
  <c r="E1025" i="4" s="1"/>
  <c r="E1026" i="4" s="1"/>
  <c r="E1027" i="4" s="1"/>
  <c r="E1028" i="4" s="1"/>
  <c r="E1029" i="4" s="1"/>
  <c r="E1030" i="4" s="1"/>
  <c r="E1031" i="4" s="1"/>
  <c r="E1032" i="4" s="1"/>
  <c r="E1033" i="4" s="1"/>
  <c r="E1034" i="4" s="1"/>
  <c r="E1035" i="4" s="1"/>
  <c r="E1036" i="4" s="1"/>
  <c r="E1037" i="4" s="1"/>
  <c r="E1038" i="4" s="1"/>
  <c r="E1039" i="4" s="1"/>
  <c r="E1040" i="4" s="1"/>
  <c r="E1041" i="4" s="1"/>
  <c r="E1042" i="4" s="1"/>
  <c r="E1043" i="4" s="1"/>
  <c r="E1044" i="4" s="1"/>
  <c r="E1045" i="4" s="1"/>
  <c r="E1046" i="4" s="1"/>
  <c r="E1047" i="4" s="1"/>
  <c r="E1048" i="4" s="1"/>
  <c r="E1049" i="4" s="1"/>
  <c r="E1050" i="4" s="1"/>
  <c r="E1051" i="4" s="1"/>
  <c r="E1052" i="4" s="1"/>
  <c r="E1053" i="4" s="1"/>
  <c r="E1054" i="4" s="1"/>
  <c r="E1055" i="4" s="1"/>
  <c r="E1056" i="4" s="1"/>
  <c r="E1057" i="4" s="1"/>
  <c r="E1058" i="4" s="1"/>
  <c r="E1059" i="4" s="1"/>
  <c r="E1060" i="4" s="1"/>
  <c r="E1061" i="4" s="1"/>
  <c r="E1062" i="4" s="1"/>
  <c r="E1063" i="4" s="1"/>
  <c r="E1064" i="4" s="1"/>
  <c r="E1065" i="4" s="1"/>
  <c r="D1067" i="4"/>
  <c r="E1069" i="4" s="1"/>
  <c r="H248" i="4"/>
  <c r="J248" i="4"/>
  <c r="G248" i="4"/>
  <c r="F248" i="4" s="1"/>
  <c r="H815" i="4"/>
  <c r="J815" i="4"/>
  <c r="G815" i="4"/>
  <c r="F815" i="4" s="1"/>
  <c r="H563" i="4"/>
  <c r="G563" i="4"/>
  <c r="F563" i="4" s="1"/>
  <c r="J563" i="4"/>
  <c r="J626" i="4"/>
  <c r="G626" i="4"/>
  <c r="F626" i="4" s="1"/>
  <c r="H626" i="4"/>
  <c r="E20" i="4"/>
  <c r="J878" i="4"/>
  <c r="H878" i="4"/>
  <c r="G878" i="4"/>
  <c r="F878" i="4" s="1"/>
  <c r="L877" i="4"/>
  <c r="F941" i="4"/>
  <c r="K941" i="4"/>
  <c r="L852" i="18" l="1"/>
  <c r="L411" i="18"/>
  <c r="I286" i="18"/>
  <c r="G286" i="18"/>
  <c r="F286" i="18" s="1"/>
  <c r="J286" i="18"/>
  <c r="H286" i="18"/>
  <c r="I538" i="18"/>
  <c r="G538" i="18"/>
  <c r="F538" i="18" s="1"/>
  <c r="J538" i="18"/>
  <c r="H538" i="18"/>
  <c r="I979" i="18"/>
  <c r="G979" i="18"/>
  <c r="F979" i="18" s="1"/>
  <c r="J979" i="18"/>
  <c r="H979" i="18"/>
  <c r="J916" i="18"/>
  <c r="H916" i="18"/>
  <c r="I916" i="18"/>
  <c r="G916" i="18"/>
  <c r="F916" i="18" s="1"/>
  <c r="I1105" i="18"/>
  <c r="G1105" i="18"/>
  <c r="F1105" i="18" s="1"/>
  <c r="J1105" i="18"/>
  <c r="H1105" i="18"/>
  <c r="J475" i="18"/>
  <c r="H475" i="18"/>
  <c r="I475" i="18"/>
  <c r="G475" i="18"/>
  <c r="F475" i="18" s="1"/>
  <c r="I1231" i="18"/>
  <c r="G1231" i="18"/>
  <c r="F1231" i="18" s="1"/>
  <c r="H1231" i="18"/>
  <c r="J1231" i="18"/>
  <c r="I1294" i="18"/>
  <c r="G1294" i="18"/>
  <c r="F1294" i="18" s="1"/>
  <c r="J1294" i="18"/>
  <c r="H1294" i="18"/>
  <c r="I664" i="18"/>
  <c r="G664" i="18"/>
  <c r="F664" i="18" s="1"/>
  <c r="H664" i="18"/>
  <c r="J664" i="18"/>
  <c r="I160" i="18"/>
  <c r="G160" i="18"/>
  <c r="F160" i="18" s="1"/>
  <c r="J160" i="18"/>
  <c r="H160" i="18"/>
  <c r="J223" i="18"/>
  <c r="H223" i="18"/>
  <c r="I223" i="18"/>
  <c r="G223" i="18"/>
  <c r="F223" i="18" s="1"/>
  <c r="I853" i="18"/>
  <c r="G853" i="18"/>
  <c r="F853" i="18" s="1"/>
  <c r="H853" i="18"/>
  <c r="J853" i="18"/>
  <c r="I412" i="18"/>
  <c r="G412" i="18"/>
  <c r="F412" i="18" s="1"/>
  <c r="H412" i="18"/>
  <c r="J412" i="18"/>
  <c r="L96" i="18"/>
  <c r="J1357" i="18"/>
  <c r="H1357" i="18"/>
  <c r="I1357" i="18"/>
  <c r="G1357" i="18"/>
  <c r="F1357" i="18" s="1"/>
  <c r="L1041" i="18"/>
  <c r="J601" i="18"/>
  <c r="H601" i="18"/>
  <c r="G601" i="18"/>
  <c r="F601" i="18" s="1"/>
  <c r="I601" i="18"/>
  <c r="J790" i="18"/>
  <c r="H790" i="18"/>
  <c r="G790" i="18"/>
  <c r="F790" i="18" s="1"/>
  <c r="I790" i="18"/>
  <c r="L348" i="18"/>
  <c r="J727" i="18"/>
  <c r="H727" i="18"/>
  <c r="I727" i="18"/>
  <c r="G727" i="18"/>
  <c r="F727" i="18" s="1"/>
  <c r="L1167" i="18"/>
  <c r="L1230" i="18"/>
  <c r="L285" i="18"/>
  <c r="L1293" i="18"/>
  <c r="L537" i="18"/>
  <c r="L663" i="18"/>
  <c r="L978" i="18"/>
  <c r="L915" i="18"/>
  <c r="J97" i="18"/>
  <c r="H97" i="18"/>
  <c r="I97" i="18"/>
  <c r="G97" i="18"/>
  <c r="F97" i="18" s="1"/>
  <c r="L1356" i="18"/>
  <c r="J1042" i="18"/>
  <c r="H1042" i="18"/>
  <c r="G1042" i="18"/>
  <c r="F1042" i="18" s="1"/>
  <c r="I1042" i="18"/>
  <c r="L600" i="18"/>
  <c r="L1104" i="18"/>
  <c r="L789" i="18"/>
  <c r="J349" i="18"/>
  <c r="H349" i="18"/>
  <c r="G349" i="18"/>
  <c r="F349" i="18" s="1"/>
  <c r="I349" i="18"/>
  <c r="L726" i="18"/>
  <c r="L159" i="18"/>
  <c r="L222" i="18"/>
  <c r="J1168" i="18"/>
  <c r="H1168" i="18"/>
  <c r="G1168" i="18"/>
  <c r="F1168" i="18" s="1"/>
  <c r="I1168" i="18"/>
  <c r="L474" i="18"/>
  <c r="L409" i="17"/>
  <c r="L1039" i="17"/>
  <c r="L1354" i="17"/>
  <c r="L94" i="17"/>
  <c r="L535" i="17"/>
  <c r="L724" i="17"/>
  <c r="L283" i="17"/>
  <c r="I1040" i="17"/>
  <c r="G1040" i="17"/>
  <c r="F1040" i="17" s="1"/>
  <c r="J1040" i="17"/>
  <c r="H1040" i="17"/>
  <c r="I1355" i="17"/>
  <c r="G1355" i="17"/>
  <c r="F1355" i="17" s="1"/>
  <c r="J1355" i="17"/>
  <c r="H1355" i="17"/>
  <c r="I95" i="17"/>
  <c r="G95" i="17"/>
  <c r="F95" i="17" s="1"/>
  <c r="J95" i="17"/>
  <c r="H95" i="17"/>
  <c r="I410" i="17"/>
  <c r="G410" i="17"/>
  <c r="F410" i="17" s="1"/>
  <c r="J410" i="17"/>
  <c r="H410" i="17"/>
  <c r="J473" i="17"/>
  <c r="H473" i="17"/>
  <c r="I473" i="17"/>
  <c r="G473" i="17"/>
  <c r="F473" i="17" s="1"/>
  <c r="I1166" i="17"/>
  <c r="G1166" i="17"/>
  <c r="F1166" i="17" s="1"/>
  <c r="J1166" i="17"/>
  <c r="H1166" i="17"/>
  <c r="J851" i="17"/>
  <c r="H851" i="17"/>
  <c r="I851" i="17"/>
  <c r="G851" i="17"/>
  <c r="F851" i="17" s="1"/>
  <c r="J977" i="17"/>
  <c r="H977" i="17"/>
  <c r="I977" i="17"/>
  <c r="G977" i="17"/>
  <c r="F977" i="17" s="1"/>
  <c r="I536" i="17"/>
  <c r="G536" i="17"/>
  <c r="F536" i="17" s="1"/>
  <c r="J536" i="17"/>
  <c r="H536" i="17"/>
  <c r="I725" i="17"/>
  <c r="G725" i="17"/>
  <c r="F725" i="17" s="1"/>
  <c r="J725" i="17"/>
  <c r="H725" i="17"/>
  <c r="I284" i="17"/>
  <c r="G284" i="17"/>
  <c r="F284" i="17" s="1"/>
  <c r="J284" i="17"/>
  <c r="H284" i="17"/>
  <c r="J347" i="17"/>
  <c r="H347" i="17"/>
  <c r="I347" i="17"/>
  <c r="G347" i="17"/>
  <c r="F347" i="17" s="1"/>
  <c r="J1103" i="17"/>
  <c r="H1103" i="17"/>
  <c r="I1103" i="17"/>
  <c r="G1103" i="17"/>
  <c r="F1103" i="17" s="1"/>
  <c r="I914" i="17"/>
  <c r="G914" i="17"/>
  <c r="F914" i="17" s="1"/>
  <c r="J914" i="17"/>
  <c r="H914" i="17"/>
  <c r="J1229" i="17"/>
  <c r="H1229" i="17"/>
  <c r="I1229" i="17"/>
  <c r="G1229" i="17"/>
  <c r="F1229" i="17" s="1"/>
  <c r="J221" i="17"/>
  <c r="H221" i="17"/>
  <c r="I221" i="17"/>
  <c r="G221" i="17"/>
  <c r="F221" i="17" s="1"/>
  <c r="L220" i="17"/>
  <c r="J158" i="17"/>
  <c r="H158" i="17"/>
  <c r="I158" i="17"/>
  <c r="G158" i="17"/>
  <c r="F158" i="17" s="1"/>
  <c r="L157" i="17"/>
  <c r="J662" i="17"/>
  <c r="H662" i="17"/>
  <c r="I662" i="17"/>
  <c r="G662" i="17"/>
  <c r="F662" i="17" s="1"/>
  <c r="L661" i="17"/>
  <c r="J599" i="17"/>
  <c r="H599" i="17"/>
  <c r="I599" i="17"/>
  <c r="G599" i="17"/>
  <c r="F599" i="17" s="1"/>
  <c r="L598" i="17"/>
  <c r="J1292" i="17"/>
  <c r="H1292" i="17"/>
  <c r="I1292" i="17"/>
  <c r="G1292" i="17"/>
  <c r="F1292" i="17" s="1"/>
  <c r="L1291" i="17"/>
  <c r="J788" i="17"/>
  <c r="H788" i="17"/>
  <c r="I788" i="17"/>
  <c r="G788" i="17"/>
  <c r="F788" i="17" s="1"/>
  <c r="L787" i="17"/>
  <c r="L977" i="16"/>
  <c r="L599" i="16"/>
  <c r="L346" i="17"/>
  <c r="L472" i="17"/>
  <c r="L1165" i="17"/>
  <c r="L850" i="17"/>
  <c r="L1102" i="17"/>
  <c r="L913" i="17"/>
  <c r="L1228" i="17"/>
  <c r="L976" i="17"/>
  <c r="L95" i="16"/>
  <c r="L788" i="16"/>
  <c r="L284" i="16"/>
  <c r="I474" i="16"/>
  <c r="G474" i="16"/>
  <c r="F474" i="16" s="1"/>
  <c r="J474" i="16"/>
  <c r="H474" i="16"/>
  <c r="I978" i="16"/>
  <c r="G978" i="16"/>
  <c r="F978" i="16" s="1"/>
  <c r="J978" i="16"/>
  <c r="H978" i="16"/>
  <c r="J1230" i="16"/>
  <c r="H1230" i="16"/>
  <c r="I1230" i="16"/>
  <c r="G1230" i="16"/>
  <c r="F1230" i="16" s="1"/>
  <c r="I1104" i="16"/>
  <c r="G1104" i="16"/>
  <c r="F1104" i="16" s="1"/>
  <c r="J1104" i="16"/>
  <c r="H1104" i="16"/>
  <c r="J1167" i="16"/>
  <c r="H1167" i="16"/>
  <c r="I1167" i="16"/>
  <c r="G1167" i="16"/>
  <c r="F1167" i="16" s="1"/>
  <c r="I600" i="16"/>
  <c r="G600" i="16"/>
  <c r="F600" i="16" s="1"/>
  <c r="J600" i="16"/>
  <c r="H600" i="16"/>
  <c r="I1356" i="16"/>
  <c r="G1356" i="16"/>
  <c r="F1356" i="16" s="1"/>
  <c r="H1356" i="16"/>
  <c r="J1356" i="16"/>
  <c r="I285" i="16"/>
  <c r="G285" i="16"/>
  <c r="F285" i="16" s="1"/>
  <c r="J285" i="16"/>
  <c r="H285" i="16"/>
  <c r="J537" i="16"/>
  <c r="H537" i="16"/>
  <c r="I537" i="16"/>
  <c r="G537" i="16"/>
  <c r="F537" i="16" s="1"/>
  <c r="J915" i="16"/>
  <c r="H915" i="16"/>
  <c r="I915" i="16"/>
  <c r="G915" i="16"/>
  <c r="F915" i="16" s="1"/>
  <c r="L1355" i="16"/>
  <c r="L473" i="16"/>
  <c r="G159" i="16"/>
  <c r="F159" i="16" s="1"/>
  <c r="J159" i="16"/>
  <c r="H159" i="16"/>
  <c r="I159" i="16"/>
  <c r="L1229" i="16"/>
  <c r="L1103" i="16"/>
  <c r="L1166" i="16"/>
  <c r="L725" i="16"/>
  <c r="L536" i="16"/>
  <c r="L914" i="16"/>
  <c r="J663" i="16"/>
  <c r="H663" i="16"/>
  <c r="I663" i="16"/>
  <c r="G663" i="16"/>
  <c r="F663" i="16" s="1"/>
  <c r="L662" i="16"/>
  <c r="I96" i="16"/>
  <c r="G96" i="16"/>
  <c r="F96" i="16" s="1"/>
  <c r="H96" i="16"/>
  <c r="J96" i="16"/>
  <c r="I789" i="16"/>
  <c r="G789" i="16"/>
  <c r="F789" i="16" s="1"/>
  <c r="H789" i="16"/>
  <c r="J789" i="16"/>
  <c r="L158" i="16"/>
  <c r="J222" i="16"/>
  <c r="H222" i="16"/>
  <c r="I222" i="16"/>
  <c r="G222" i="16"/>
  <c r="F222" i="16" s="1"/>
  <c r="L221" i="16"/>
  <c r="J726" i="16"/>
  <c r="H726" i="16"/>
  <c r="G726" i="16"/>
  <c r="F726" i="16" s="1"/>
  <c r="I726" i="16"/>
  <c r="J411" i="16"/>
  <c r="H411" i="16"/>
  <c r="I411" i="16"/>
  <c r="G411" i="16"/>
  <c r="F411" i="16" s="1"/>
  <c r="L410" i="16"/>
  <c r="J852" i="16"/>
  <c r="H852" i="16"/>
  <c r="I852" i="16"/>
  <c r="G852" i="16"/>
  <c r="F852" i="16" s="1"/>
  <c r="L851" i="16"/>
  <c r="J1041" i="16"/>
  <c r="H1041" i="16"/>
  <c r="I1041" i="16"/>
  <c r="G1041" i="16"/>
  <c r="F1041" i="16" s="1"/>
  <c r="L1040" i="16"/>
  <c r="J348" i="16"/>
  <c r="H348" i="16"/>
  <c r="I348" i="16"/>
  <c r="G348" i="16"/>
  <c r="F348" i="16" s="1"/>
  <c r="L347" i="16"/>
  <c r="J1293" i="16"/>
  <c r="H1293" i="16"/>
  <c r="I1293" i="16"/>
  <c r="G1293" i="16"/>
  <c r="F1293" i="16" s="1"/>
  <c r="L1292" i="16"/>
  <c r="G18" i="4"/>
  <c r="H18" i="4"/>
  <c r="G66" i="12"/>
  <c r="F66" i="12" s="1"/>
  <c r="H66" i="12"/>
  <c r="J66" i="12"/>
  <c r="G192" i="12"/>
  <c r="F192" i="12" s="1"/>
  <c r="J192" i="12"/>
  <c r="H192" i="12"/>
  <c r="G1326" i="12"/>
  <c r="F1326" i="12" s="1"/>
  <c r="H1326" i="12"/>
  <c r="J1326" i="12"/>
  <c r="J129" i="12"/>
  <c r="H129" i="12"/>
  <c r="G129" i="12"/>
  <c r="F129" i="12" s="1"/>
  <c r="J507" i="12"/>
  <c r="H507" i="12"/>
  <c r="G507" i="12"/>
  <c r="F507" i="12" s="1"/>
  <c r="J1011" i="12"/>
  <c r="H1011" i="12"/>
  <c r="G1011" i="12"/>
  <c r="F1011" i="12" s="1"/>
  <c r="J1137" i="12"/>
  <c r="H1137" i="12"/>
  <c r="G1137" i="12"/>
  <c r="F1137" i="12" s="1"/>
  <c r="G1074" i="12"/>
  <c r="F1074" i="12" s="1"/>
  <c r="J1074" i="12"/>
  <c r="H1074" i="12"/>
  <c r="G696" i="12"/>
  <c r="F696" i="12" s="1"/>
  <c r="H696" i="12"/>
  <c r="J696" i="12"/>
  <c r="G570" i="12"/>
  <c r="F570" i="12" s="1"/>
  <c r="J570" i="12"/>
  <c r="H570" i="12"/>
  <c r="G822" i="12"/>
  <c r="F822" i="12" s="1"/>
  <c r="J822" i="12"/>
  <c r="H822" i="12"/>
  <c r="J759" i="12"/>
  <c r="H759" i="12"/>
  <c r="G759" i="12"/>
  <c r="F759" i="12" s="1"/>
  <c r="J318" i="12"/>
  <c r="H318" i="12"/>
  <c r="G318" i="12"/>
  <c r="F318" i="12" s="1"/>
  <c r="J444" i="12"/>
  <c r="H444" i="12"/>
  <c r="G444" i="12"/>
  <c r="F444" i="12" s="1"/>
  <c r="G26" i="12"/>
  <c r="F26" i="12" s="1"/>
  <c r="I27" i="12" s="1"/>
  <c r="J26" i="12"/>
  <c r="H26" i="12"/>
  <c r="G381" i="12"/>
  <c r="F381" i="12" s="1"/>
  <c r="J381" i="12"/>
  <c r="H381" i="12"/>
  <c r="G948" i="12"/>
  <c r="F948" i="12" s="1"/>
  <c r="J948" i="12"/>
  <c r="H948" i="12"/>
  <c r="G255" i="12"/>
  <c r="F255" i="12" s="1"/>
  <c r="J255" i="12"/>
  <c r="H255" i="12"/>
  <c r="M25" i="12"/>
  <c r="L25" i="12"/>
  <c r="J1200" i="12"/>
  <c r="H1200" i="12"/>
  <c r="G1200" i="12"/>
  <c r="F1200" i="12" s="1"/>
  <c r="J885" i="12"/>
  <c r="H885" i="12"/>
  <c r="G885" i="12"/>
  <c r="F885" i="12" s="1"/>
  <c r="J633" i="12"/>
  <c r="H633" i="12"/>
  <c r="G633" i="12"/>
  <c r="F633" i="12" s="1"/>
  <c r="J1263" i="12"/>
  <c r="H1263" i="12"/>
  <c r="G1263" i="12"/>
  <c r="F1263" i="12" s="1"/>
  <c r="L17" i="4"/>
  <c r="M17" i="4"/>
  <c r="I18" i="4"/>
  <c r="J18" i="4"/>
  <c r="F18" i="4"/>
  <c r="Y62" i="2"/>
  <c r="G61" i="2"/>
  <c r="H69" i="2"/>
  <c r="V68" i="2"/>
  <c r="W65" i="2"/>
  <c r="H501" i="4"/>
  <c r="G501" i="4"/>
  <c r="F501" i="4" s="1"/>
  <c r="J501" i="4"/>
  <c r="H564" i="4"/>
  <c r="G564" i="4"/>
  <c r="F564" i="4" s="1"/>
  <c r="J564" i="4"/>
  <c r="J438" i="4"/>
  <c r="H438" i="4"/>
  <c r="G438" i="4"/>
  <c r="F438" i="4" s="1"/>
  <c r="H249" i="4"/>
  <c r="J249" i="4"/>
  <c r="G249" i="4"/>
  <c r="F249" i="4" s="1"/>
  <c r="J879" i="4"/>
  <c r="H879" i="4"/>
  <c r="G879" i="4"/>
  <c r="F879" i="4" s="1"/>
  <c r="H60" i="4"/>
  <c r="J60" i="4"/>
  <c r="G60" i="4"/>
  <c r="F60" i="4" s="1"/>
  <c r="J627" i="4"/>
  <c r="G627" i="4"/>
  <c r="F627" i="4" s="1"/>
  <c r="H627" i="4"/>
  <c r="G186" i="4"/>
  <c r="F186" i="4" s="1"/>
  <c r="J186" i="4"/>
  <c r="H186" i="4"/>
  <c r="H690" i="4"/>
  <c r="G690" i="4"/>
  <c r="F690" i="4" s="1"/>
  <c r="J690" i="4"/>
  <c r="H375" i="4"/>
  <c r="G375" i="4"/>
  <c r="F375" i="4" s="1"/>
  <c r="J375" i="4"/>
  <c r="J123" i="4"/>
  <c r="H123" i="4"/>
  <c r="G123" i="4"/>
  <c r="F123" i="4" s="1"/>
  <c r="D1131" i="4"/>
  <c r="E1133" i="4" s="1"/>
  <c r="E1067" i="4"/>
  <c r="E1070" i="4"/>
  <c r="E1071" i="4" s="1"/>
  <c r="E1072" i="4" s="1"/>
  <c r="E1073" i="4" s="1"/>
  <c r="E1074" i="4" s="1"/>
  <c r="E1075" i="4" s="1"/>
  <c r="E1076" i="4" s="1"/>
  <c r="E1077" i="4" s="1"/>
  <c r="E1078" i="4" s="1"/>
  <c r="E1079" i="4" s="1"/>
  <c r="E1080" i="4" s="1"/>
  <c r="E1081" i="4" s="1"/>
  <c r="E1082" i="4" s="1"/>
  <c r="E1083" i="4" s="1"/>
  <c r="E1084" i="4" s="1"/>
  <c r="E1085" i="4" s="1"/>
  <c r="E1086" i="4" s="1"/>
  <c r="E1087" i="4" s="1"/>
  <c r="E1088" i="4" s="1"/>
  <c r="E1089" i="4" s="1"/>
  <c r="E1090" i="4" s="1"/>
  <c r="E1091" i="4" s="1"/>
  <c r="E1092" i="4" s="1"/>
  <c r="E1093" i="4" s="1"/>
  <c r="E1094" i="4" s="1"/>
  <c r="E1095" i="4" s="1"/>
  <c r="E1096" i="4" s="1"/>
  <c r="E1097" i="4" s="1"/>
  <c r="E1098" i="4" s="1"/>
  <c r="E1099" i="4" s="1"/>
  <c r="E1100" i="4" s="1"/>
  <c r="E1101" i="4" s="1"/>
  <c r="E1102" i="4" s="1"/>
  <c r="E1103" i="4" s="1"/>
  <c r="E1104" i="4" s="1"/>
  <c r="E1105" i="4" s="1"/>
  <c r="E1106" i="4" s="1"/>
  <c r="E1107" i="4" s="1"/>
  <c r="E1108" i="4" s="1"/>
  <c r="E1109" i="4" s="1"/>
  <c r="E1110" i="4" s="1"/>
  <c r="E1111" i="4" s="1"/>
  <c r="E1112" i="4" s="1"/>
  <c r="E1113" i="4" s="1"/>
  <c r="E1114" i="4" s="1"/>
  <c r="E1115" i="4" s="1"/>
  <c r="E1116" i="4" s="1"/>
  <c r="E1117" i="4" s="1"/>
  <c r="E1118" i="4" s="1"/>
  <c r="E1119" i="4" s="1"/>
  <c r="E1120" i="4" s="1"/>
  <c r="E1121" i="4" s="1"/>
  <c r="E1122" i="4" s="1"/>
  <c r="E1123" i="4" s="1"/>
  <c r="E1124" i="4" s="1"/>
  <c r="E1125" i="4" s="1"/>
  <c r="E1126" i="4" s="1"/>
  <c r="E1127" i="4" s="1"/>
  <c r="E1128" i="4" s="1"/>
  <c r="E1129" i="4" s="1"/>
  <c r="J312" i="4"/>
  <c r="G312" i="4"/>
  <c r="F312" i="4" s="1"/>
  <c r="H312" i="4"/>
  <c r="J753" i="4"/>
  <c r="H753" i="4"/>
  <c r="G753" i="4"/>
  <c r="F753" i="4" s="1"/>
  <c r="K1005" i="4"/>
  <c r="F1005" i="4"/>
  <c r="L941" i="4"/>
  <c r="H942" i="4"/>
  <c r="J942" i="4"/>
  <c r="G942" i="4"/>
  <c r="F942" i="4" s="1"/>
  <c r="E21" i="4"/>
  <c r="H816" i="4"/>
  <c r="J816" i="4"/>
  <c r="G816" i="4"/>
  <c r="F816" i="4" s="1"/>
  <c r="AB44" i="2"/>
  <c r="AA44" i="2"/>
  <c r="Z44" i="2"/>
  <c r="Y44" i="2"/>
  <c r="X44" i="2"/>
  <c r="W44" i="2"/>
  <c r="V44" i="2"/>
  <c r="U44" i="2"/>
  <c r="T44" i="2"/>
  <c r="S44" i="2"/>
  <c r="R44" i="2"/>
  <c r="AB40" i="2"/>
  <c r="AA40" i="2"/>
  <c r="Z40" i="2"/>
  <c r="Y40" i="2"/>
  <c r="X40" i="2"/>
  <c r="W40" i="2"/>
  <c r="V40" i="2"/>
  <c r="U40" i="2"/>
  <c r="T40" i="2"/>
  <c r="S40" i="2"/>
  <c r="R40" i="2"/>
  <c r="Q44" i="2"/>
  <c r="Q40" i="2"/>
  <c r="L97" i="18" l="1"/>
  <c r="L790" i="18"/>
  <c r="L223" i="18"/>
  <c r="L1357" i="18"/>
  <c r="I350" i="18"/>
  <c r="G350" i="18"/>
  <c r="F350" i="18" s="1"/>
  <c r="H350" i="18"/>
  <c r="J350" i="18"/>
  <c r="I602" i="18"/>
  <c r="G602" i="18"/>
  <c r="F602" i="18" s="1"/>
  <c r="H602" i="18"/>
  <c r="J602" i="18"/>
  <c r="I1358" i="18"/>
  <c r="G1358" i="18"/>
  <c r="F1358" i="18" s="1"/>
  <c r="J1358" i="18"/>
  <c r="H1358" i="18"/>
  <c r="J665" i="18"/>
  <c r="H665" i="18"/>
  <c r="I665" i="18"/>
  <c r="G665" i="18"/>
  <c r="F665" i="18" s="1"/>
  <c r="I476" i="18"/>
  <c r="G476" i="18"/>
  <c r="F476" i="18" s="1"/>
  <c r="J476" i="18"/>
  <c r="H476" i="18"/>
  <c r="I1169" i="18"/>
  <c r="G1169" i="18"/>
  <c r="F1169" i="18" s="1"/>
  <c r="H1169" i="18"/>
  <c r="J1169" i="18"/>
  <c r="I1043" i="18"/>
  <c r="G1043" i="18"/>
  <c r="F1043" i="18" s="1"/>
  <c r="H1043" i="18"/>
  <c r="J1043" i="18"/>
  <c r="I98" i="18"/>
  <c r="G98" i="18"/>
  <c r="F98" i="18" s="1"/>
  <c r="J98" i="18"/>
  <c r="H98" i="18"/>
  <c r="I728" i="18"/>
  <c r="G728" i="18"/>
  <c r="F728" i="18" s="1"/>
  <c r="J728" i="18"/>
  <c r="H728" i="18"/>
  <c r="I224" i="18"/>
  <c r="G224" i="18"/>
  <c r="F224" i="18" s="1"/>
  <c r="J224" i="18"/>
  <c r="H224" i="18"/>
  <c r="I917" i="18"/>
  <c r="G917" i="18"/>
  <c r="F917" i="18" s="1"/>
  <c r="J917" i="18"/>
  <c r="H917" i="18"/>
  <c r="I791" i="18"/>
  <c r="G791" i="18"/>
  <c r="F791" i="18" s="1"/>
  <c r="H791" i="18"/>
  <c r="J791" i="18"/>
  <c r="J413" i="18"/>
  <c r="H413" i="18"/>
  <c r="I413" i="18"/>
  <c r="G413" i="18"/>
  <c r="F413" i="18" s="1"/>
  <c r="L853" i="18"/>
  <c r="J161" i="18"/>
  <c r="H161" i="18"/>
  <c r="I161" i="18"/>
  <c r="G161" i="18"/>
  <c r="F161" i="18" s="1"/>
  <c r="L160" i="18"/>
  <c r="L1294" i="18"/>
  <c r="J1232" i="18"/>
  <c r="H1232" i="18"/>
  <c r="I1232" i="18"/>
  <c r="G1232" i="18"/>
  <c r="F1232" i="18" s="1"/>
  <c r="J1106" i="18"/>
  <c r="H1106" i="18"/>
  <c r="G1106" i="18"/>
  <c r="F1106" i="18" s="1"/>
  <c r="I1106" i="18"/>
  <c r="J980" i="18"/>
  <c r="H980" i="18"/>
  <c r="G980" i="18"/>
  <c r="F980" i="18" s="1"/>
  <c r="I980" i="18"/>
  <c r="L538" i="18"/>
  <c r="J287" i="18"/>
  <c r="H287" i="18"/>
  <c r="G287" i="18"/>
  <c r="F287" i="18" s="1"/>
  <c r="I287" i="18"/>
  <c r="L1168" i="18"/>
  <c r="L349" i="18"/>
  <c r="L1042" i="18"/>
  <c r="L727" i="18"/>
  <c r="L601" i="18"/>
  <c r="L412" i="18"/>
  <c r="J854" i="18"/>
  <c r="H854" i="18"/>
  <c r="I854" i="18"/>
  <c r="G854" i="18"/>
  <c r="F854" i="18" s="1"/>
  <c r="L664" i="18"/>
  <c r="J1295" i="18"/>
  <c r="H1295" i="18"/>
  <c r="G1295" i="18"/>
  <c r="F1295" i="18" s="1"/>
  <c r="I1295" i="18"/>
  <c r="L1231" i="18"/>
  <c r="L475" i="18"/>
  <c r="L1105" i="18"/>
  <c r="L916" i="18"/>
  <c r="L979" i="18"/>
  <c r="J539" i="18"/>
  <c r="H539" i="18"/>
  <c r="G539" i="18"/>
  <c r="F539" i="18" s="1"/>
  <c r="I539" i="18"/>
  <c r="L286" i="18"/>
  <c r="L788" i="17"/>
  <c r="L599" i="17"/>
  <c r="L158" i="17"/>
  <c r="L1292" i="17"/>
  <c r="L662" i="17"/>
  <c r="L221" i="17"/>
  <c r="L347" i="17"/>
  <c r="L977" i="17"/>
  <c r="L348" i="16"/>
  <c r="L852" i="16"/>
  <c r="L726" i="16"/>
  <c r="I1293" i="17"/>
  <c r="G1293" i="17"/>
  <c r="F1293" i="17" s="1"/>
  <c r="J1293" i="17"/>
  <c r="H1293" i="17"/>
  <c r="I663" i="17"/>
  <c r="G663" i="17"/>
  <c r="F663" i="17" s="1"/>
  <c r="J663" i="17"/>
  <c r="H663" i="17"/>
  <c r="I222" i="17"/>
  <c r="G222" i="17"/>
  <c r="F222" i="17" s="1"/>
  <c r="J222" i="17"/>
  <c r="H222" i="17"/>
  <c r="I1230" i="17"/>
  <c r="G1230" i="17"/>
  <c r="F1230" i="17" s="1"/>
  <c r="J1230" i="17"/>
  <c r="H1230" i="17"/>
  <c r="J915" i="17"/>
  <c r="H915" i="17"/>
  <c r="I915" i="17"/>
  <c r="G915" i="17"/>
  <c r="F915" i="17" s="1"/>
  <c r="I1104" i="17"/>
  <c r="G1104" i="17"/>
  <c r="F1104" i="17" s="1"/>
  <c r="J1104" i="17"/>
  <c r="H1104" i="17"/>
  <c r="I348" i="17"/>
  <c r="G348" i="17"/>
  <c r="F348" i="17" s="1"/>
  <c r="J348" i="17"/>
  <c r="H348" i="17"/>
  <c r="I978" i="17"/>
  <c r="G978" i="17"/>
  <c r="F978" i="17" s="1"/>
  <c r="J978" i="17"/>
  <c r="H978" i="17"/>
  <c r="I852" i="17"/>
  <c r="G852" i="17"/>
  <c r="F852" i="17" s="1"/>
  <c r="J852" i="17"/>
  <c r="H852" i="17"/>
  <c r="J1167" i="17"/>
  <c r="H1167" i="17"/>
  <c r="I1167" i="17"/>
  <c r="G1167" i="17"/>
  <c r="F1167" i="17" s="1"/>
  <c r="I474" i="17"/>
  <c r="G474" i="17"/>
  <c r="F474" i="17" s="1"/>
  <c r="J474" i="17"/>
  <c r="H474" i="17"/>
  <c r="J411" i="17"/>
  <c r="H411" i="17"/>
  <c r="I411" i="17"/>
  <c r="G411" i="17"/>
  <c r="F411" i="17" s="1"/>
  <c r="I789" i="17"/>
  <c r="G789" i="17"/>
  <c r="F789" i="17" s="1"/>
  <c r="J789" i="17"/>
  <c r="H789" i="17"/>
  <c r="I600" i="17"/>
  <c r="G600" i="17"/>
  <c r="F600" i="17" s="1"/>
  <c r="J600" i="17"/>
  <c r="H600" i="17"/>
  <c r="I159" i="17"/>
  <c r="G159" i="17"/>
  <c r="F159" i="17" s="1"/>
  <c r="J159" i="17"/>
  <c r="H159" i="17"/>
  <c r="J726" i="17"/>
  <c r="H726" i="17"/>
  <c r="I726" i="17"/>
  <c r="G726" i="17"/>
  <c r="F726" i="17" s="1"/>
  <c r="J1356" i="17"/>
  <c r="H1356" i="17"/>
  <c r="I1356" i="17"/>
  <c r="G1356" i="17"/>
  <c r="F1356" i="17" s="1"/>
  <c r="L663" i="16"/>
  <c r="L915" i="16"/>
  <c r="L1229" i="17"/>
  <c r="L914" i="17"/>
  <c r="L1103" i="17"/>
  <c r="L725" i="17"/>
  <c r="L851" i="17"/>
  <c r="L1166" i="17"/>
  <c r="L473" i="17"/>
  <c r="L410" i="17"/>
  <c r="L1355" i="17"/>
  <c r="J285" i="17"/>
  <c r="H285" i="17"/>
  <c r="I285" i="17"/>
  <c r="G285" i="17"/>
  <c r="F285" i="17" s="1"/>
  <c r="L284" i="17"/>
  <c r="J537" i="17"/>
  <c r="H537" i="17"/>
  <c r="I537" i="17"/>
  <c r="G537" i="17"/>
  <c r="F537" i="17" s="1"/>
  <c r="L536" i="17"/>
  <c r="J96" i="17"/>
  <c r="H96" i="17"/>
  <c r="I96" i="17"/>
  <c r="G96" i="17"/>
  <c r="F96" i="17" s="1"/>
  <c r="L95" i="17"/>
  <c r="J1041" i="17"/>
  <c r="H1041" i="17"/>
  <c r="I1041" i="17"/>
  <c r="G1041" i="17"/>
  <c r="F1041" i="17" s="1"/>
  <c r="L1040" i="17"/>
  <c r="L1293" i="16"/>
  <c r="L1041" i="16"/>
  <c r="L411" i="16"/>
  <c r="L159" i="16"/>
  <c r="I349" i="16"/>
  <c r="G349" i="16"/>
  <c r="F349" i="16" s="1"/>
  <c r="J349" i="16"/>
  <c r="H349" i="16"/>
  <c r="I853" i="16"/>
  <c r="G853" i="16"/>
  <c r="F853" i="16" s="1"/>
  <c r="J853" i="16"/>
  <c r="H853" i="16"/>
  <c r="I664" i="16"/>
  <c r="G664" i="16"/>
  <c r="F664" i="16" s="1"/>
  <c r="J664" i="16"/>
  <c r="H664" i="16"/>
  <c r="I916" i="16"/>
  <c r="G916" i="16"/>
  <c r="F916" i="16" s="1"/>
  <c r="J916" i="16"/>
  <c r="H916" i="16"/>
  <c r="I538" i="16"/>
  <c r="G538" i="16"/>
  <c r="F538" i="16" s="1"/>
  <c r="J538" i="16"/>
  <c r="H538" i="16"/>
  <c r="J286" i="16"/>
  <c r="H286" i="16"/>
  <c r="I286" i="16"/>
  <c r="G286" i="16"/>
  <c r="F286" i="16" s="1"/>
  <c r="I1294" i="16"/>
  <c r="G1294" i="16"/>
  <c r="F1294" i="16" s="1"/>
  <c r="J1294" i="16"/>
  <c r="H1294" i="16"/>
  <c r="I1042" i="16"/>
  <c r="G1042" i="16"/>
  <c r="F1042" i="16" s="1"/>
  <c r="J1042" i="16"/>
  <c r="H1042" i="16"/>
  <c r="I412" i="16"/>
  <c r="G412" i="16"/>
  <c r="F412" i="16" s="1"/>
  <c r="J412" i="16"/>
  <c r="H412" i="16"/>
  <c r="I223" i="16"/>
  <c r="G223" i="16"/>
  <c r="F223" i="16" s="1"/>
  <c r="J223" i="16"/>
  <c r="H223" i="16"/>
  <c r="J97" i="16"/>
  <c r="H97" i="16"/>
  <c r="I97" i="16"/>
  <c r="G97" i="16"/>
  <c r="F97" i="16" s="1"/>
  <c r="J160" i="16"/>
  <c r="I160" i="16"/>
  <c r="G160" i="16"/>
  <c r="F160" i="16" s="1"/>
  <c r="H160" i="16"/>
  <c r="J601" i="16"/>
  <c r="H601" i="16"/>
  <c r="I601" i="16"/>
  <c r="G601" i="16"/>
  <c r="F601" i="16" s="1"/>
  <c r="I1168" i="16"/>
  <c r="G1168" i="16"/>
  <c r="F1168" i="16" s="1"/>
  <c r="J1168" i="16"/>
  <c r="H1168" i="16"/>
  <c r="J1105" i="16"/>
  <c r="H1105" i="16"/>
  <c r="I1105" i="16"/>
  <c r="G1105" i="16"/>
  <c r="F1105" i="16" s="1"/>
  <c r="I1231" i="16"/>
  <c r="G1231" i="16"/>
  <c r="F1231" i="16" s="1"/>
  <c r="J1231" i="16"/>
  <c r="H1231" i="16"/>
  <c r="J979" i="16"/>
  <c r="H979" i="16"/>
  <c r="I979" i="16"/>
  <c r="G979" i="16"/>
  <c r="F979" i="16" s="1"/>
  <c r="L222" i="16"/>
  <c r="L96" i="16"/>
  <c r="L537" i="16"/>
  <c r="L285" i="16"/>
  <c r="L600" i="16"/>
  <c r="L1167" i="16"/>
  <c r="L1104" i="16"/>
  <c r="L1230" i="16"/>
  <c r="L978" i="16"/>
  <c r="I727" i="16"/>
  <c r="G727" i="16"/>
  <c r="F727" i="16" s="1"/>
  <c r="H727" i="16"/>
  <c r="J727" i="16"/>
  <c r="J790" i="16"/>
  <c r="H790" i="16"/>
  <c r="I790" i="16"/>
  <c r="G790" i="16"/>
  <c r="F790" i="16" s="1"/>
  <c r="L789" i="16"/>
  <c r="J1357" i="16"/>
  <c r="H1357" i="16"/>
  <c r="I1357" i="16"/>
  <c r="G1357" i="16"/>
  <c r="F1357" i="16" s="1"/>
  <c r="L1356" i="16"/>
  <c r="J475" i="16"/>
  <c r="H475" i="16"/>
  <c r="I475" i="16"/>
  <c r="G475" i="16"/>
  <c r="F475" i="16" s="1"/>
  <c r="L474" i="16"/>
  <c r="G19" i="4"/>
  <c r="F19" i="4" s="1"/>
  <c r="H19" i="4"/>
  <c r="J256" i="12"/>
  <c r="H256" i="12"/>
  <c r="G256" i="12"/>
  <c r="F256" i="12" s="1"/>
  <c r="J382" i="12"/>
  <c r="H382" i="12"/>
  <c r="G382" i="12"/>
  <c r="F382" i="12" s="1"/>
  <c r="G319" i="12"/>
  <c r="F319" i="12" s="1"/>
  <c r="J319" i="12"/>
  <c r="H319" i="12"/>
  <c r="J1138" i="12"/>
  <c r="H1138" i="12"/>
  <c r="G1138" i="12"/>
  <c r="F1138" i="12" s="1"/>
  <c r="G508" i="12"/>
  <c r="F508" i="12" s="1"/>
  <c r="J508" i="12"/>
  <c r="H508" i="12"/>
  <c r="J949" i="12"/>
  <c r="H949" i="12"/>
  <c r="G949" i="12"/>
  <c r="F949" i="12" s="1"/>
  <c r="J27" i="12"/>
  <c r="H27" i="12"/>
  <c r="G27" i="12"/>
  <c r="F27" i="12" s="1"/>
  <c r="I28" i="12" s="1"/>
  <c r="G445" i="12"/>
  <c r="F445" i="12" s="1"/>
  <c r="J445" i="12"/>
  <c r="H445" i="12"/>
  <c r="G760" i="12"/>
  <c r="F760" i="12" s="1"/>
  <c r="J760" i="12"/>
  <c r="H760" i="12"/>
  <c r="G1012" i="12"/>
  <c r="F1012" i="12" s="1"/>
  <c r="J1012" i="12"/>
  <c r="H1012" i="12"/>
  <c r="G130" i="12"/>
  <c r="F130" i="12" s="1"/>
  <c r="J130" i="12"/>
  <c r="H130" i="12"/>
  <c r="G1264" i="12"/>
  <c r="F1264" i="12" s="1"/>
  <c r="H1264" i="12"/>
  <c r="J1264" i="12"/>
  <c r="G634" i="12"/>
  <c r="F634" i="12" s="1"/>
  <c r="H634" i="12"/>
  <c r="J634" i="12"/>
  <c r="G886" i="12"/>
  <c r="F886" i="12" s="1"/>
  <c r="H886" i="12"/>
  <c r="J886" i="12"/>
  <c r="G1201" i="12"/>
  <c r="F1201" i="12" s="1"/>
  <c r="J1201" i="12"/>
  <c r="H1201" i="12"/>
  <c r="J697" i="12"/>
  <c r="H697" i="12"/>
  <c r="G697" i="12"/>
  <c r="F697" i="12" s="1"/>
  <c r="J1075" i="12"/>
  <c r="H1075" i="12"/>
  <c r="G1075" i="12"/>
  <c r="F1075" i="12" s="1"/>
  <c r="J1327" i="12"/>
  <c r="H1327" i="12"/>
  <c r="G1327" i="12"/>
  <c r="F1327" i="12" s="1"/>
  <c r="J67" i="12"/>
  <c r="H67" i="12"/>
  <c r="G67" i="12"/>
  <c r="F67" i="12" s="1"/>
  <c r="L26" i="12"/>
  <c r="M26" i="12"/>
  <c r="J823" i="12"/>
  <c r="H823" i="12"/>
  <c r="G823" i="12"/>
  <c r="F823" i="12" s="1"/>
  <c r="J571" i="12"/>
  <c r="H571" i="12"/>
  <c r="G571" i="12"/>
  <c r="F571" i="12" s="1"/>
  <c r="J193" i="12"/>
  <c r="H193" i="12"/>
  <c r="G193" i="12"/>
  <c r="F193" i="12" s="1"/>
  <c r="L18" i="4"/>
  <c r="M18" i="4"/>
  <c r="I19" i="4"/>
  <c r="J19" i="4"/>
  <c r="Z62" i="2"/>
  <c r="W68" i="2"/>
  <c r="H61" i="2"/>
  <c r="X65" i="2"/>
  <c r="I69" i="2"/>
  <c r="H61" i="4"/>
  <c r="G61" i="4"/>
  <c r="F61" i="4" s="1"/>
  <c r="J61" i="4"/>
  <c r="J439" i="4"/>
  <c r="H439" i="4"/>
  <c r="G439" i="4"/>
  <c r="F439" i="4" s="1"/>
  <c r="J124" i="4"/>
  <c r="G124" i="4"/>
  <c r="F124" i="4" s="1"/>
  <c r="H124" i="4"/>
  <c r="G187" i="4"/>
  <c r="F187" i="4" s="1"/>
  <c r="J187" i="4"/>
  <c r="H187" i="4"/>
  <c r="H250" i="4"/>
  <c r="J250" i="4"/>
  <c r="G250" i="4"/>
  <c r="F250" i="4" s="1"/>
  <c r="J691" i="4"/>
  <c r="H691" i="4"/>
  <c r="G691" i="4"/>
  <c r="F691" i="4" s="1"/>
  <c r="H376" i="4"/>
  <c r="G376" i="4"/>
  <c r="F376" i="4" s="1"/>
  <c r="J376" i="4"/>
  <c r="H943" i="4"/>
  <c r="J943" i="4"/>
  <c r="G943" i="4"/>
  <c r="F943" i="4" s="1"/>
  <c r="J628" i="4"/>
  <c r="G628" i="4"/>
  <c r="F628" i="4" s="1"/>
  <c r="H628" i="4"/>
  <c r="J880" i="4"/>
  <c r="H880" i="4"/>
  <c r="G880" i="4"/>
  <c r="F880" i="4" s="1"/>
  <c r="H565" i="4"/>
  <c r="G565" i="4"/>
  <c r="F565" i="4" s="1"/>
  <c r="J565" i="4"/>
  <c r="J313" i="4"/>
  <c r="G313" i="4"/>
  <c r="F313" i="4" s="1"/>
  <c r="H313" i="4"/>
  <c r="J754" i="4"/>
  <c r="H754" i="4"/>
  <c r="G754" i="4"/>
  <c r="F754" i="4" s="1"/>
  <c r="H1006" i="4"/>
  <c r="G1006" i="4"/>
  <c r="F1006" i="4" s="1"/>
  <c r="J1006" i="4"/>
  <c r="L1005" i="4"/>
  <c r="K1069" i="4"/>
  <c r="F1069" i="4"/>
  <c r="E22" i="4"/>
  <c r="D1195" i="4"/>
  <c r="E1197" i="4" s="1"/>
  <c r="E1134" i="4"/>
  <c r="E1135" i="4" s="1"/>
  <c r="E1136" i="4" s="1"/>
  <c r="E1137" i="4" s="1"/>
  <c r="E1138" i="4" s="1"/>
  <c r="E1139" i="4" s="1"/>
  <c r="E1140" i="4" s="1"/>
  <c r="E1141" i="4" s="1"/>
  <c r="E1142" i="4" s="1"/>
  <c r="E1143" i="4" s="1"/>
  <c r="E1144" i="4" s="1"/>
  <c r="E1145" i="4" s="1"/>
  <c r="E1146" i="4" s="1"/>
  <c r="E1147" i="4" s="1"/>
  <c r="E1148" i="4" s="1"/>
  <c r="E1149" i="4" s="1"/>
  <c r="E1150" i="4" s="1"/>
  <c r="E1151" i="4" s="1"/>
  <c r="E1152" i="4" s="1"/>
  <c r="E1153" i="4" s="1"/>
  <c r="E1154" i="4" s="1"/>
  <c r="E1155" i="4" s="1"/>
  <c r="E1156" i="4" s="1"/>
  <c r="E1157" i="4" s="1"/>
  <c r="E1158" i="4" s="1"/>
  <c r="E1159" i="4" s="1"/>
  <c r="E1160" i="4" s="1"/>
  <c r="E1161" i="4" s="1"/>
  <c r="E1162" i="4" s="1"/>
  <c r="E1163" i="4" s="1"/>
  <c r="E1164" i="4" s="1"/>
  <c r="E1165" i="4" s="1"/>
  <c r="E1166" i="4" s="1"/>
  <c r="E1167" i="4" s="1"/>
  <c r="E1168" i="4" s="1"/>
  <c r="E1169" i="4" s="1"/>
  <c r="E1170" i="4" s="1"/>
  <c r="E1171" i="4" s="1"/>
  <c r="E1172" i="4" s="1"/>
  <c r="E1173" i="4" s="1"/>
  <c r="E1174" i="4" s="1"/>
  <c r="E1175" i="4" s="1"/>
  <c r="E1176" i="4" s="1"/>
  <c r="E1177" i="4" s="1"/>
  <c r="E1178" i="4" s="1"/>
  <c r="E1179" i="4" s="1"/>
  <c r="E1180" i="4" s="1"/>
  <c r="E1181" i="4" s="1"/>
  <c r="E1182" i="4" s="1"/>
  <c r="E1183" i="4" s="1"/>
  <c r="E1184" i="4" s="1"/>
  <c r="E1185" i="4" s="1"/>
  <c r="E1186" i="4" s="1"/>
  <c r="E1187" i="4" s="1"/>
  <c r="E1188" i="4" s="1"/>
  <c r="E1189" i="4" s="1"/>
  <c r="E1190" i="4" s="1"/>
  <c r="E1191" i="4" s="1"/>
  <c r="E1192" i="4" s="1"/>
  <c r="E1193" i="4" s="1"/>
  <c r="E1131" i="4"/>
  <c r="H502" i="4"/>
  <c r="G502" i="4"/>
  <c r="F502" i="4" s="1"/>
  <c r="J502" i="4"/>
  <c r="H817" i="4"/>
  <c r="J817" i="4"/>
  <c r="G817" i="4"/>
  <c r="F817" i="4" s="1"/>
  <c r="L413" i="18" l="1"/>
  <c r="L854" i="18"/>
  <c r="L287" i="18"/>
  <c r="L980" i="18"/>
  <c r="L161" i="18"/>
  <c r="I1296" i="18"/>
  <c r="G1296" i="18"/>
  <c r="F1296" i="18" s="1"/>
  <c r="H1296" i="18"/>
  <c r="J1296" i="18"/>
  <c r="I855" i="18"/>
  <c r="G855" i="18"/>
  <c r="F855" i="18" s="1"/>
  <c r="J855" i="18"/>
  <c r="H855" i="18"/>
  <c r="I1107" i="18"/>
  <c r="G1107" i="18"/>
  <c r="F1107" i="18" s="1"/>
  <c r="H1107" i="18"/>
  <c r="J1107" i="18"/>
  <c r="I414" i="18"/>
  <c r="G414" i="18"/>
  <c r="F414" i="18" s="1"/>
  <c r="J414" i="18"/>
  <c r="H414" i="18"/>
  <c r="I666" i="18"/>
  <c r="G666" i="18"/>
  <c r="F666" i="18" s="1"/>
  <c r="J666" i="18"/>
  <c r="H666" i="18"/>
  <c r="J351" i="18"/>
  <c r="H351" i="18"/>
  <c r="I351" i="18"/>
  <c r="G351" i="18"/>
  <c r="F351" i="18" s="1"/>
  <c r="I540" i="18"/>
  <c r="G540" i="18"/>
  <c r="F540" i="18" s="1"/>
  <c r="H540" i="18"/>
  <c r="J540" i="18"/>
  <c r="I1233" i="18"/>
  <c r="G1233" i="18"/>
  <c r="F1233" i="18" s="1"/>
  <c r="J1233" i="18"/>
  <c r="H1233" i="18"/>
  <c r="I162" i="18"/>
  <c r="G162" i="18"/>
  <c r="F162" i="18" s="1"/>
  <c r="J162" i="18"/>
  <c r="H162" i="18"/>
  <c r="I288" i="18"/>
  <c r="G288" i="18"/>
  <c r="F288" i="18" s="1"/>
  <c r="H288" i="18"/>
  <c r="J288" i="18"/>
  <c r="I981" i="18"/>
  <c r="G981" i="18"/>
  <c r="F981" i="18" s="1"/>
  <c r="H981" i="18"/>
  <c r="J981" i="18"/>
  <c r="J792" i="18"/>
  <c r="H792" i="18"/>
  <c r="I792" i="18"/>
  <c r="G792" i="18"/>
  <c r="F792" i="18" s="1"/>
  <c r="L791" i="18"/>
  <c r="J918" i="18"/>
  <c r="H918" i="18"/>
  <c r="G918" i="18"/>
  <c r="F918" i="18" s="1"/>
  <c r="I918" i="18"/>
  <c r="L224" i="18"/>
  <c r="J729" i="18"/>
  <c r="H729" i="18"/>
  <c r="G729" i="18"/>
  <c r="F729" i="18" s="1"/>
  <c r="I729" i="18"/>
  <c r="L98" i="18"/>
  <c r="J1044" i="18"/>
  <c r="H1044" i="18"/>
  <c r="I1044" i="18"/>
  <c r="G1044" i="18"/>
  <c r="F1044" i="18" s="1"/>
  <c r="J1170" i="18"/>
  <c r="H1170" i="18"/>
  <c r="I1170" i="18"/>
  <c r="G1170" i="18"/>
  <c r="F1170" i="18" s="1"/>
  <c r="L1169" i="18"/>
  <c r="J477" i="18"/>
  <c r="H477" i="18"/>
  <c r="G477" i="18"/>
  <c r="F477" i="18" s="1"/>
  <c r="I477" i="18"/>
  <c r="J1359" i="18"/>
  <c r="H1359" i="18"/>
  <c r="G1359" i="18"/>
  <c r="F1359" i="18" s="1"/>
  <c r="I1359" i="18"/>
  <c r="L602" i="18"/>
  <c r="L539" i="18"/>
  <c r="L1295" i="18"/>
  <c r="L1106" i="18"/>
  <c r="L1232" i="18"/>
  <c r="L917" i="18"/>
  <c r="J225" i="18"/>
  <c r="H225" i="18"/>
  <c r="G225" i="18"/>
  <c r="F225" i="18" s="1"/>
  <c r="I225" i="18"/>
  <c r="L728" i="18"/>
  <c r="J99" i="18"/>
  <c r="H99" i="18"/>
  <c r="I99" i="18"/>
  <c r="G99" i="18"/>
  <c r="F99" i="18" s="1"/>
  <c r="L1043" i="18"/>
  <c r="L476" i="18"/>
  <c r="L665" i="18"/>
  <c r="L1358" i="18"/>
  <c r="J603" i="18"/>
  <c r="H603" i="18"/>
  <c r="I603" i="18"/>
  <c r="G603" i="18"/>
  <c r="F603" i="18" s="1"/>
  <c r="L350" i="18"/>
  <c r="L1041" i="17"/>
  <c r="L537" i="17"/>
  <c r="L1356" i="17"/>
  <c r="L96" i="17"/>
  <c r="L285" i="17"/>
  <c r="L915" i="17"/>
  <c r="I97" i="17"/>
  <c r="G97" i="17"/>
  <c r="F97" i="17" s="1"/>
  <c r="J97" i="17"/>
  <c r="H97" i="17"/>
  <c r="I286" i="17"/>
  <c r="G286" i="17"/>
  <c r="F286" i="17" s="1"/>
  <c r="J286" i="17"/>
  <c r="H286" i="17"/>
  <c r="J790" i="17"/>
  <c r="H790" i="17"/>
  <c r="I790" i="17"/>
  <c r="G790" i="17"/>
  <c r="F790" i="17" s="1"/>
  <c r="I412" i="17"/>
  <c r="G412" i="17"/>
  <c r="F412" i="17" s="1"/>
  <c r="J412" i="17"/>
  <c r="H412" i="17"/>
  <c r="J475" i="17"/>
  <c r="H475" i="17"/>
  <c r="I475" i="17"/>
  <c r="G475" i="17"/>
  <c r="F475" i="17" s="1"/>
  <c r="I1168" i="17"/>
  <c r="G1168" i="17"/>
  <c r="F1168" i="17" s="1"/>
  <c r="J1168" i="17"/>
  <c r="H1168" i="17"/>
  <c r="J853" i="17"/>
  <c r="H853" i="17"/>
  <c r="I853" i="17"/>
  <c r="G853" i="17"/>
  <c r="F853" i="17" s="1"/>
  <c r="I916" i="17"/>
  <c r="G916" i="17"/>
  <c r="F916" i="17" s="1"/>
  <c r="J916" i="17"/>
  <c r="H916" i="17"/>
  <c r="J1294" i="17"/>
  <c r="H1294" i="17"/>
  <c r="I1294" i="17"/>
  <c r="G1294" i="17"/>
  <c r="F1294" i="17" s="1"/>
  <c r="I1042" i="17"/>
  <c r="G1042" i="17"/>
  <c r="F1042" i="17" s="1"/>
  <c r="J1042" i="17"/>
  <c r="H1042" i="17"/>
  <c r="I538" i="17"/>
  <c r="G538" i="17"/>
  <c r="F538" i="17" s="1"/>
  <c r="J538" i="17"/>
  <c r="H538" i="17"/>
  <c r="I1357" i="17"/>
  <c r="G1357" i="17"/>
  <c r="F1357" i="17" s="1"/>
  <c r="J1357" i="17"/>
  <c r="H1357" i="17"/>
  <c r="I727" i="17"/>
  <c r="G727" i="17"/>
  <c r="F727" i="17" s="1"/>
  <c r="J727" i="17"/>
  <c r="H727" i="17"/>
  <c r="J160" i="17"/>
  <c r="H160" i="17"/>
  <c r="I160" i="17"/>
  <c r="G160" i="17"/>
  <c r="F160" i="17" s="1"/>
  <c r="J349" i="17"/>
  <c r="H349" i="17"/>
  <c r="I349" i="17"/>
  <c r="G349" i="17"/>
  <c r="F349" i="17" s="1"/>
  <c r="J223" i="17"/>
  <c r="H223" i="17"/>
  <c r="I223" i="17"/>
  <c r="G223" i="17"/>
  <c r="F223" i="17" s="1"/>
  <c r="J601" i="17"/>
  <c r="H601" i="17"/>
  <c r="I601" i="17"/>
  <c r="G601" i="17"/>
  <c r="F601" i="17" s="1"/>
  <c r="L600" i="17"/>
  <c r="J979" i="17"/>
  <c r="H979" i="17"/>
  <c r="I979" i="17"/>
  <c r="G979" i="17"/>
  <c r="F979" i="17" s="1"/>
  <c r="L978" i="17"/>
  <c r="J1105" i="17"/>
  <c r="H1105" i="17"/>
  <c r="I1105" i="17"/>
  <c r="G1105" i="17"/>
  <c r="F1105" i="17" s="1"/>
  <c r="L1104" i="17"/>
  <c r="J1231" i="17"/>
  <c r="H1231" i="17"/>
  <c r="I1231" i="17"/>
  <c r="G1231" i="17"/>
  <c r="F1231" i="17" s="1"/>
  <c r="L1230" i="17"/>
  <c r="J664" i="17"/>
  <c r="H664" i="17"/>
  <c r="I664" i="17"/>
  <c r="G664" i="17"/>
  <c r="F664" i="17" s="1"/>
  <c r="L663" i="17"/>
  <c r="L979" i="16"/>
  <c r="L601" i="16"/>
  <c r="L97" i="16"/>
  <c r="L726" i="17"/>
  <c r="L159" i="17"/>
  <c r="L789" i="17"/>
  <c r="L411" i="17"/>
  <c r="L474" i="17"/>
  <c r="L1167" i="17"/>
  <c r="L852" i="17"/>
  <c r="L348" i="17"/>
  <c r="L222" i="17"/>
  <c r="L1293" i="17"/>
  <c r="L1105" i="16"/>
  <c r="I476" i="16"/>
  <c r="G476" i="16"/>
  <c r="F476" i="16" s="1"/>
  <c r="J476" i="16"/>
  <c r="H476" i="16"/>
  <c r="I791" i="16"/>
  <c r="G791" i="16"/>
  <c r="F791" i="16" s="1"/>
  <c r="J791" i="16"/>
  <c r="H791" i="16"/>
  <c r="J728" i="16"/>
  <c r="H728" i="16"/>
  <c r="I728" i="16"/>
  <c r="G728" i="16"/>
  <c r="F728" i="16" s="1"/>
  <c r="I1106" i="16"/>
  <c r="G1106" i="16"/>
  <c r="F1106" i="16" s="1"/>
  <c r="J1106" i="16"/>
  <c r="H1106" i="16"/>
  <c r="I161" i="16"/>
  <c r="J161" i="16"/>
  <c r="H161" i="16"/>
  <c r="G161" i="16"/>
  <c r="F161" i="16" s="1"/>
  <c r="J413" i="16"/>
  <c r="H413" i="16"/>
  <c r="I413" i="16"/>
  <c r="G413" i="16"/>
  <c r="F413" i="16" s="1"/>
  <c r="I287" i="16"/>
  <c r="G287" i="16"/>
  <c r="F287" i="16" s="1"/>
  <c r="J287" i="16"/>
  <c r="H287" i="16"/>
  <c r="J539" i="16"/>
  <c r="H539" i="16"/>
  <c r="I539" i="16"/>
  <c r="G539" i="16"/>
  <c r="F539" i="16" s="1"/>
  <c r="J350" i="16"/>
  <c r="H350" i="16"/>
  <c r="I350" i="16"/>
  <c r="G350" i="16"/>
  <c r="F350" i="16" s="1"/>
  <c r="I1358" i="16"/>
  <c r="G1358" i="16"/>
  <c r="F1358" i="16" s="1"/>
  <c r="J1358" i="16"/>
  <c r="H1358" i="16"/>
  <c r="I980" i="16"/>
  <c r="G980" i="16"/>
  <c r="F980" i="16" s="1"/>
  <c r="J980" i="16"/>
  <c r="H980" i="16"/>
  <c r="I602" i="16"/>
  <c r="G602" i="16"/>
  <c r="F602" i="16" s="1"/>
  <c r="J602" i="16"/>
  <c r="H602" i="16"/>
  <c r="I98" i="16"/>
  <c r="G98" i="16"/>
  <c r="F98" i="16" s="1"/>
  <c r="J98" i="16"/>
  <c r="H98" i="16"/>
  <c r="J665" i="16"/>
  <c r="H665" i="16"/>
  <c r="I665" i="16"/>
  <c r="G665" i="16"/>
  <c r="F665" i="16" s="1"/>
  <c r="L1231" i="16"/>
  <c r="J1169" i="16"/>
  <c r="H1169" i="16"/>
  <c r="I1169" i="16"/>
  <c r="G1169" i="16"/>
  <c r="F1169" i="16" s="1"/>
  <c r="L1168" i="16"/>
  <c r="L160" i="16"/>
  <c r="J224" i="16"/>
  <c r="H224" i="16"/>
  <c r="I224" i="16"/>
  <c r="G224" i="16"/>
  <c r="F224" i="16" s="1"/>
  <c r="L223" i="16"/>
  <c r="J1043" i="16"/>
  <c r="H1043" i="16"/>
  <c r="I1043" i="16"/>
  <c r="G1043" i="16"/>
  <c r="F1043" i="16" s="1"/>
  <c r="L1042" i="16"/>
  <c r="J1295" i="16"/>
  <c r="H1295" i="16"/>
  <c r="G1295" i="16"/>
  <c r="F1295" i="16" s="1"/>
  <c r="I1295" i="16"/>
  <c r="J917" i="16"/>
  <c r="H917" i="16"/>
  <c r="I917" i="16"/>
  <c r="G917" i="16"/>
  <c r="F917" i="16" s="1"/>
  <c r="L916" i="16"/>
  <c r="L853" i="16"/>
  <c r="L475" i="16"/>
  <c r="L1357" i="16"/>
  <c r="L790" i="16"/>
  <c r="L727" i="16"/>
  <c r="J1232" i="16"/>
  <c r="H1232" i="16"/>
  <c r="G1232" i="16"/>
  <c r="F1232" i="16" s="1"/>
  <c r="I1232" i="16"/>
  <c r="L412" i="16"/>
  <c r="L1294" i="16"/>
  <c r="L286" i="16"/>
  <c r="L538" i="16"/>
  <c r="L664" i="16"/>
  <c r="J854" i="16"/>
  <c r="H854" i="16"/>
  <c r="G854" i="16"/>
  <c r="F854" i="16" s="1"/>
  <c r="I854" i="16"/>
  <c r="L349" i="16"/>
  <c r="G20" i="4"/>
  <c r="F20" i="4" s="1"/>
  <c r="H20" i="4"/>
  <c r="G572" i="12"/>
  <c r="F572" i="12" s="1"/>
  <c r="H572" i="12"/>
  <c r="J572" i="12"/>
  <c r="G68" i="12"/>
  <c r="F68" i="12" s="1"/>
  <c r="J68" i="12"/>
  <c r="H68" i="12"/>
  <c r="G1076" i="12"/>
  <c r="F1076" i="12" s="1"/>
  <c r="J1076" i="12"/>
  <c r="H1076" i="12"/>
  <c r="G28" i="12"/>
  <c r="F28" i="12" s="1"/>
  <c r="I29" i="12" s="1"/>
  <c r="J28" i="12"/>
  <c r="H28" i="12"/>
  <c r="G383" i="12"/>
  <c r="F383" i="12" s="1"/>
  <c r="J383" i="12"/>
  <c r="H383" i="12"/>
  <c r="G194" i="12"/>
  <c r="F194" i="12" s="1"/>
  <c r="H194" i="12"/>
  <c r="J194" i="12"/>
  <c r="G824" i="12"/>
  <c r="F824" i="12" s="1"/>
  <c r="H824" i="12"/>
  <c r="J824" i="12"/>
  <c r="G1328" i="12"/>
  <c r="F1328" i="12" s="1"/>
  <c r="J1328" i="12"/>
  <c r="H1328" i="12"/>
  <c r="G698" i="12"/>
  <c r="F698" i="12" s="1"/>
  <c r="J698" i="12"/>
  <c r="H698" i="12"/>
  <c r="G257" i="12"/>
  <c r="F257" i="12" s="1"/>
  <c r="J257" i="12"/>
  <c r="H257" i="12"/>
  <c r="J131" i="12"/>
  <c r="H131" i="12"/>
  <c r="G131" i="12"/>
  <c r="F131" i="12" s="1"/>
  <c r="J761" i="12"/>
  <c r="H761" i="12"/>
  <c r="G761" i="12"/>
  <c r="F761" i="12" s="1"/>
  <c r="M27" i="12"/>
  <c r="L27" i="12"/>
  <c r="J320" i="12"/>
  <c r="H320" i="12"/>
  <c r="G320" i="12"/>
  <c r="F320" i="12" s="1"/>
  <c r="J1202" i="12"/>
  <c r="H1202" i="12"/>
  <c r="G1202" i="12"/>
  <c r="F1202" i="12" s="1"/>
  <c r="J887" i="12"/>
  <c r="H887" i="12"/>
  <c r="G887" i="12"/>
  <c r="F887" i="12" s="1"/>
  <c r="J635" i="12"/>
  <c r="H635" i="12"/>
  <c r="G635" i="12"/>
  <c r="F635" i="12" s="1"/>
  <c r="J1265" i="12"/>
  <c r="H1265" i="12"/>
  <c r="G1265" i="12"/>
  <c r="F1265" i="12" s="1"/>
  <c r="J1013" i="12"/>
  <c r="H1013" i="12"/>
  <c r="G1013" i="12"/>
  <c r="F1013" i="12" s="1"/>
  <c r="J446" i="12"/>
  <c r="H446" i="12"/>
  <c r="G446" i="12"/>
  <c r="F446" i="12" s="1"/>
  <c r="G950" i="12"/>
  <c r="F950" i="12" s="1"/>
  <c r="J950" i="12"/>
  <c r="H950" i="12"/>
  <c r="J509" i="12"/>
  <c r="H509" i="12"/>
  <c r="G509" i="12"/>
  <c r="F509" i="12" s="1"/>
  <c r="G1139" i="12"/>
  <c r="F1139" i="12" s="1"/>
  <c r="J1139" i="12"/>
  <c r="H1139" i="12"/>
  <c r="L19" i="4"/>
  <c r="M19" i="4"/>
  <c r="I20" i="4"/>
  <c r="J20" i="4"/>
  <c r="AA62" i="2"/>
  <c r="I61" i="2"/>
  <c r="J69" i="2"/>
  <c r="X68" i="2"/>
  <c r="Y65" i="2"/>
  <c r="J692" i="4"/>
  <c r="H692" i="4"/>
  <c r="G692" i="4"/>
  <c r="F692" i="4" s="1"/>
  <c r="H818" i="4"/>
  <c r="J818" i="4"/>
  <c r="G818" i="4"/>
  <c r="F818" i="4" s="1"/>
  <c r="J755" i="4"/>
  <c r="H755" i="4"/>
  <c r="G755" i="4"/>
  <c r="F755" i="4" s="1"/>
  <c r="J881" i="4"/>
  <c r="H881" i="4"/>
  <c r="G881" i="4"/>
  <c r="F881" i="4" s="1"/>
  <c r="H503" i="4"/>
  <c r="G503" i="4"/>
  <c r="F503" i="4" s="1"/>
  <c r="J503" i="4"/>
  <c r="H944" i="4"/>
  <c r="J944" i="4"/>
  <c r="G944" i="4"/>
  <c r="F944" i="4" s="1"/>
  <c r="H251" i="4"/>
  <c r="J251" i="4"/>
  <c r="G251" i="4"/>
  <c r="F251" i="4" s="1"/>
  <c r="H62" i="4"/>
  <c r="J62" i="4"/>
  <c r="G62" i="4"/>
  <c r="F62" i="4" s="1"/>
  <c r="H566" i="4"/>
  <c r="G566" i="4"/>
  <c r="F566" i="4" s="1"/>
  <c r="J566" i="4"/>
  <c r="J440" i="4"/>
  <c r="H440" i="4"/>
  <c r="G440" i="4"/>
  <c r="F440" i="4" s="1"/>
  <c r="J314" i="4"/>
  <c r="G314" i="4"/>
  <c r="F314" i="4" s="1"/>
  <c r="H314" i="4"/>
  <c r="E23" i="4"/>
  <c r="H377" i="4"/>
  <c r="G377" i="4"/>
  <c r="F377" i="4" s="1"/>
  <c r="J377" i="4"/>
  <c r="K1133" i="4"/>
  <c r="F1133" i="4"/>
  <c r="H125" i="4"/>
  <c r="J125" i="4"/>
  <c r="G125" i="4"/>
  <c r="F125" i="4" s="1"/>
  <c r="D1259" i="4"/>
  <c r="E1261" i="4" s="1"/>
  <c r="E1198" i="4"/>
  <c r="E1199" i="4" s="1"/>
  <c r="E1200" i="4" s="1"/>
  <c r="E1201" i="4" s="1"/>
  <c r="E1202" i="4" s="1"/>
  <c r="E1203" i="4" s="1"/>
  <c r="E1204" i="4" s="1"/>
  <c r="E1205" i="4" s="1"/>
  <c r="E1206" i="4" s="1"/>
  <c r="E1207" i="4" s="1"/>
  <c r="E1208" i="4" s="1"/>
  <c r="E1209" i="4" s="1"/>
  <c r="E1210" i="4" s="1"/>
  <c r="E1211" i="4" s="1"/>
  <c r="E1212" i="4" s="1"/>
  <c r="E1213" i="4" s="1"/>
  <c r="E1214" i="4" s="1"/>
  <c r="E1215" i="4" s="1"/>
  <c r="E1216" i="4" s="1"/>
  <c r="E1217" i="4" s="1"/>
  <c r="E1218" i="4" s="1"/>
  <c r="E1219" i="4" s="1"/>
  <c r="E1220" i="4" s="1"/>
  <c r="E1221" i="4" s="1"/>
  <c r="E1222" i="4" s="1"/>
  <c r="E1223" i="4" s="1"/>
  <c r="E1224" i="4" s="1"/>
  <c r="E1225" i="4" s="1"/>
  <c r="E1226" i="4" s="1"/>
  <c r="E1227" i="4" s="1"/>
  <c r="E1228" i="4" s="1"/>
  <c r="E1229" i="4" s="1"/>
  <c r="E1230" i="4" s="1"/>
  <c r="E1231" i="4" s="1"/>
  <c r="E1232" i="4" s="1"/>
  <c r="E1233" i="4" s="1"/>
  <c r="E1234" i="4" s="1"/>
  <c r="E1235" i="4" s="1"/>
  <c r="E1236" i="4" s="1"/>
  <c r="E1237" i="4" s="1"/>
  <c r="E1238" i="4" s="1"/>
  <c r="E1239" i="4" s="1"/>
  <c r="E1240" i="4" s="1"/>
  <c r="E1241" i="4" s="1"/>
  <c r="E1242" i="4" s="1"/>
  <c r="E1243" i="4" s="1"/>
  <c r="E1244" i="4" s="1"/>
  <c r="E1245" i="4" s="1"/>
  <c r="E1246" i="4" s="1"/>
  <c r="E1247" i="4" s="1"/>
  <c r="E1248" i="4" s="1"/>
  <c r="E1249" i="4" s="1"/>
  <c r="E1250" i="4" s="1"/>
  <c r="E1251" i="4" s="1"/>
  <c r="E1252" i="4" s="1"/>
  <c r="E1253" i="4" s="1"/>
  <c r="E1254" i="4" s="1"/>
  <c r="E1255" i="4" s="1"/>
  <c r="E1256" i="4" s="1"/>
  <c r="E1257" i="4" s="1"/>
  <c r="E1195" i="4"/>
  <c r="H1007" i="4"/>
  <c r="G1007" i="4"/>
  <c r="F1007" i="4" s="1"/>
  <c r="J1007" i="4"/>
  <c r="J629" i="4"/>
  <c r="G629" i="4"/>
  <c r="F629" i="4" s="1"/>
  <c r="H629" i="4"/>
  <c r="G188" i="4"/>
  <c r="F188" i="4" s="1"/>
  <c r="J188" i="4"/>
  <c r="H188" i="4"/>
  <c r="J1070" i="4"/>
  <c r="H1070" i="4"/>
  <c r="G1070" i="4"/>
  <c r="F1070" i="4" s="1"/>
  <c r="L1069" i="4"/>
  <c r="L1170" i="18" l="1"/>
  <c r="L729" i="18"/>
  <c r="L918" i="18"/>
  <c r="L99" i="18"/>
  <c r="L1359" i="18"/>
  <c r="I604" i="18"/>
  <c r="G604" i="18"/>
  <c r="F604" i="18" s="1"/>
  <c r="J604" i="18"/>
  <c r="H604" i="18"/>
  <c r="I100" i="18"/>
  <c r="G100" i="18"/>
  <c r="F100" i="18" s="1"/>
  <c r="H100" i="18"/>
  <c r="J100" i="18"/>
  <c r="I226" i="18"/>
  <c r="G226" i="18"/>
  <c r="F226" i="18" s="1"/>
  <c r="H226" i="18"/>
  <c r="J226" i="18"/>
  <c r="I793" i="18"/>
  <c r="G793" i="18"/>
  <c r="F793" i="18" s="1"/>
  <c r="J793" i="18"/>
  <c r="H793" i="18"/>
  <c r="J982" i="18"/>
  <c r="H982" i="18"/>
  <c r="I982" i="18"/>
  <c r="G982" i="18"/>
  <c r="F982" i="18" s="1"/>
  <c r="J541" i="18"/>
  <c r="H541" i="18"/>
  <c r="I541" i="18"/>
  <c r="G541" i="18"/>
  <c r="F541" i="18" s="1"/>
  <c r="I352" i="18"/>
  <c r="G352" i="18"/>
  <c r="F352" i="18" s="1"/>
  <c r="J352" i="18"/>
  <c r="H352" i="18"/>
  <c r="J1297" i="18"/>
  <c r="H1297" i="18"/>
  <c r="I1297" i="18"/>
  <c r="G1297" i="18"/>
  <c r="F1297" i="18" s="1"/>
  <c r="I478" i="18"/>
  <c r="G478" i="18"/>
  <c r="F478" i="18" s="1"/>
  <c r="H478" i="18"/>
  <c r="J478" i="18"/>
  <c r="I1171" i="18"/>
  <c r="G1171" i="18"/>
  <c r="F1171" i="18" s="1"/>
  <c r="J1171" i="18"/>
  <c r="H1171" i="18"/>
  <c r="I1045" i="18"/>
  <c r="G1045" i="18"/>
  <c r="F1045" i="18" s="1"/>
  <c r="J1045" i="18"/>
  <c r="H1045" i="18"/>
  <c r="J163" i="18"/>
  <c r="H163" i="18"/>
  <c r="I163" i="18"/>
  <c r="G163" i="18"/>
  <c r="F163" i="18" s="1"/>
  <c r="I1360" i="18"/>
  <c r="G1360" i="18"/>
  <c r="F1360" i="18" s="1"/>
  <c r="H1360" i="18"/>
  <c r="J1360" i="18"/>
  <c r="I730" i="18"/>
  <c r="G730" i="18"/>
  <c r="F730" i="18" s="1"/>
  <c r="H730" i="18"/>
  <c r="J730" i="18"/>
  <c r="I919" i="18"/>
  <c r="G919" i="18"/>
  <c r="F919" i="18" s="1"/>
  <c r="H919" i="18"/>
  <c r="J919" i="18"/>
  <c r="J289" i="18"/>
  <c r="H289" i="18"/>
  <c r="I289" i="18"/>
  <c r="G289" i="18"/>
  <c r="F289" i="18" s="1"/>
  <c r="L288" i="18"/>
  <c r="L1233" i="18"/>
  <c r="J667" i="18"/>
  <c r="H667" i="18"/>
  <c r="G667" i="18"/>
  <c r="F667" i="18" s="1"/>
  <c r="I667" i="18"/>
  <c r="L414" i="18"/>
  <c r="J1108" i="18"/>
  <c r="H1108" i="18"/>
  <c r="I1108" i="18"/>
  <c r="G1108" i="18"/>
  <c r="F1108" i="18" s="1"/>
  <c r="L855" i="18"/>
  <c r="L603" i="18"/>
  <c r="L225" i="18"/>
  <c r="L477" i="18"/>
  <c r="L1044" i="18"/>
  <c r="L792" i="18"/>
  <c r="L981" i="18"/>
  <c r="L162" i="18"/>
  <c r="J1234" i="18"/>
  <c r="H1234" i="18"/>
  <c r="G1234" i="18"/>
  <c r="F1234" i="18" s="1"/>
  <c r="I1234" i="18"/>
  <c r="L540" i="18"/>
  <c r="L351" i="18"/>
  <c r="L666" i="18"/>
  <c r="J415" i="18"/>
  <c r="H415" i="18"/>
  <c r="G415" i="18"/>
  <c r="F415" i="18" s="1"/>
  <c r="I415" i="18"/>
  <c r="L1107" i="18"/>
  <c r="J856" i="18"/>
  <c r="H856" i="18"/>
  <c r="G856" i="18"/>
  <c r="F856" i="18" s="1"/>
  <c r="I856" i="18"/>
  <c r="L1296" i="18"/>
  <c r="L664" i="17"/>
  <c r="L1105" i="17"/>
  <c r="L601" i="17"/>
  <c r="L349" i="17"/>
  <c r="L475" i="17"/>
  <c r="L1294" i="17"/>
  <c r="L1231" i="17"/>
  <c r="L979" i="17"/>
  <c r="L853" i="17"/>
  <c r="L790" i="17"/>
  <c r="I665" i="17"/>
  <c r="G665" i="17"/>
  <c r="F665" i="17" s="1"/>
  <c r="J665" i="17"/>
  <c r="H665" i="17"/>
  <c r="I1106" i="17"/>
  <c r="G1106" i="17"/>
  <c r="F1106" i="17" s="1"/>
  <c r="J1106" i="17"/>
  <c r="H1106" i="17"/>
  <c r="I602" i="17"/>
  <c r="G602" i="17"/>
  <c r="F602" i="17" s="1"/>
  <c r="J602" i="17"/>
  <c r="H602" i="17"/>
  <c r="I224" i="17"/>
  <c r="G224" i="17"/>
  <c r="F224" i="17" s="1"/>
  <c r="J224" i="17"/>
  <c r="H224" i="17"/>
  <c r="I350" i="17"/>
  <c r="G350" i="17"/>
  <c r="F350" i="17" s="1"/>
  <c r="J350" i="17"/>
  <c r="H350" i="17"/>
  <c r="I161" i="17"/>
  <c r="G161" i="17"/>
  <c r="F161" i="17" s="1"/>
  <c r="J161" i="17"/>
  <c r="H161" i="17"/>
  <c r="J728" i="17"/>
  <c r="H728" i="17"/>
  <c r="I728" i="17"/>
  <c r="G728" i="17"/>
  <c r="F728" i="17" s="1"/>
  <c r="I1295" i="17"/>
  <c r="G1295" i="17"/>
  <c r="F1295" i="17" s="1"/>
  <c r="J1295" i="17"/>
  <c r="H1295" i="17"/>
  <c r="I476" i="17"/>
  <c r="G476" i="17"/>
  <c r="F476" i="17" s="1"/>
  <c r="J476" i="17"/>
  <c r="H476" i="17"/>
  <c r="J98" i="17"/>
  <c r="H98" i="17"/>
  <c r="I98" i="17"/>
  <c r="G98" i="17"/>
  <c r="F98" i="17" s="1"/>
  <c r="I1232" i="17"/>
  <c r="G1232" i="17"/>
  <c r="F1232" i="17" s="1"/>
  <c r="J1232" i="17"/>
  <c r="H1232" i="17"/>
  <c r="I980" i="17"/>
  <c r="G980" i="17"/>
  <c r="F980" i="17" s="1"/>
  <c r="J980" i="17"/>
  <c r="H980" i="17"/>
  <c r="J539" i="17"/>
  <c r="H539" i="17"/>
  <c r="I539" i="17"/>
  <c r="G539" i="17"/>
  <c r="F539" i="17" s="1"/>
  <c r="I854" i="17"/>
  <c r="G854" i="17"/>
  <c r="F854" i="17" s="1"/>
  <c r="J854" i="17"/>
  <c r="H854" i="17"/>
  <c r="I791" i="17"/>
  <c r="G791" i="17"/>
  <c r="F791" i="17" s="1"/>
  <c r="J791" i="17"/>
  <c r="H791" i="17"/>
  <c r="J1358" i="17"/>
  <c r="H1358" i="17"/>
  <c r="I1358" i="17"/>
  <c r="G1358" i="17"/>
  <c r="F1358" i="17" s="1"/>
  <c r="L1357" i="17"/>
  <c r="J1043" i="17"/>
  <c r="H1043" i="17"/>
  <c r="I1043" i="17"/>
  <c r="G1043" i="17"/>
  <c r="F1043" i="17" s="1"/>
  <c r="L1042" i="17"/>
  <c r="J917" i="17"/>
  <c r="H917" i="17"/>
  <c r="I917" i="17"/>
  <c r="G917" i="17"/>
  <c r="F917" i="17" s="1"/>
  <c r="L916" i="17"/>
  <c r="J1169" i="17"/>
  <c r="H1169" i="17"/>
  <c r="I1169" i="17"/>
  <c r="G1169" i="17"/>
  <c r="F1169" i="17" s="1"/>
  <c r="L1168" i="17"/>
  <c r="J413" i="17"/>
  <c r="H413" i="17"/>
  <c r="I413" i="17"/>
  <c r="G413" i="17"/>
  <c r="F413" i="17" s="1"/>
  <c r="L412" i="17"/>
  <c r="J287" i="17"/>
  <c r="H287" i="17"/>
  <c r="I287" i="17"/>
  <c r="G287" i="17"/>
  <c r="F287" i="17" s="1"/>
  <c r="L286" i="17"/>
  <c r="L1043" i="16"/>
  <c r="L223" i="17"/>
  <c r="L160" i="17"/>
  <c r="L727" i="17"/>
  <c r="L538" i="17"/>
  <c r="L97" i="17"/>
  <c r="L224" i="16"/>
  <c r="L350" i="16"/>
  <c r="L728" i="16"/>
  <c r="I1233" i="16"/>
  <c r="G1233" i="16"/>
  <c r="F1233" i="16" s="1"/>
  <c r="H1233" i="16"/>
  <c r="J1233" i="16"/>
  <c r="I1296" i="16"/>
  <c r="G1296" i="16"/>
  <c r="F1296" i="16" s="1"/>
  <c r="H1296" i="16"/>
  <c r="J1296" i="16"/>
  <c r="I1044" i="16"/>
  <c r="G1044" i="16"/>
  <c r="F1044" i="16" s="1"/>
  <c r="J1044" i="16"/>
  <c r="H1044" i="16"/>
  <c r="I666" i="16"/>
  <c r="G666" i="16"/>
  <c r="F666" i="16" s="1"/>
  <c r="J666" i="16"/>
  <c r="H666" i="16"/>
  <c r="J981" i="16"/>
  <c r="H981" i="16"/>
  <c r="I981" i="16"/>
  <c r="G981" i="16"/>
  <c r="F981" i="16" s="1"/>
  <c r="J477" i="16"/>
  <c r="H477" i="16"/>
  <c r="I477" i="16"/>
  <c r="G477" i="16"/>
  <c r="F477" i="16" s="1"/>
  <c r="I855" i="16"/>
  <c r="G855" i="16"/>
  <c r="F855" i="16" s="1"/>
  <c r="H855" i="16"/>
  <c r="J855" i="16"/>
  <c r="I918" i="16"/>
  <c r="G918" i="16"/>
  <c r="F918" i="16" s="1"/>
  <c r="J918" i="16"/>
  <c r="H918" i="16"/>
  <c r="I225" i="16"/>
  <c r="G225" i="16"/>
  <c r="F225" i="16" s="1"/>
  <c r="J225" i="16"/>
  <c r="H225" i="16"/>
  <c r="I1170" i="16"/>
  <c r="G1170" i="16"/>
  <c r="F1170" i="16" s="1"/>
  <c r="J1170" i="16"/>
  <c r="H1170" i="16"/>
  <c r="I351" i="16"/>
  <c r="G351" i="16"/>
  <c r="F351" i="16" s="1"/>
  <c r="J351" i="16"/>
  <c r="H351" i="16"/>
  <c r="I540" i="16"/>
  <c r="G540" i="16"/>
  <c r="F540" i="16" s="1"/>
  <c r="J540" i="16"/>
  <c r="H540" i="16"/>
  <c r="J288" i="16"/>
  <c r="H288" i="16"/>
  <c r="I288" i="16"/>
  <c r="G288" i="16"/>
  <c r="F288" i="16" s="1"/>
  <c r="I414" i="16"/>
  <c r="G414" i="16"/>
  <c r="F414" i="16" s="1"/>
  <c r="J414" i="16"/>
  <c r="H414" i="16"/>
  <c r="I729" i="16"/>
  <c r="G729" i="16"/>
  <c r="F729" i="16" s="1"/>
  <c r="J729" i="16"/>
  <c r="H729" i="16"/>
  <c r="J99" i="16"/>
  <c r="H99" i="16"/>
  <c r="G99" i="16"/>
  <c r="F99" i="16" s="1"/>
  <c r="I99" i="16"/>
  <c r="J603" i="16"/>
  <c r="H603" i="16"/>
  <c r="I603" i="16"/>
  <c r="G603" i="16"/>
  <c r="F603" i="16" s="1"/>
  <c r="L602" i="16"/>
  <c r="L1358" i="16"/>
  <c r="J162" i="16"/>
  <c r="I162" i="16"/>
  <c r="G162" i="16"/>
  <c r="F162" i="16" s="1"/>
  <c r="H162" i="16"/>
  <c r="J1107" i="16"/>
  <c r="H1107" i="16"/>
  <c r="I1107" i="16"/>
  <c r="G1107" i="16"/>
  <c r="F1107" i="16" s="1"/>
  <c r="L1106" i="16"/>
  <c r="L791" i="16"/>
  <c r="L854" i="16"/>
  <c r="L1232" i="16"/>
  <c r="L917" i="16"/>
  <c r="L1295" i="16"/>
  <c r="L1169" i="16"/>
  <c r="L665" i="16"/>
  <c r="L98" i="16"/>
  <c r="L980" i="16"/>
  <c r="J1359" i="16"/>
  <c r="H1359" i="16"/>
  <c r="G1359" i="16"/>
  <c r="F1359" i="16" s="1"/>
  <c r="I1359" i="16"/>
  <c r="L539" i="16"/>
  <c r="L287" i="16"/>
  <c r="L413" i="16"/>
  <c r="L161" i="16"/>
  <c r="J792" i="16"/>
  <c r="H792" i="16"/>
  <c r="G792" i="16"/>
  <c r="F792" i="16" s="1"/>
  <c r="I792" i="16"/>
  <c r="L476" i="16"/>
  <c r="G21" i="4"/>
  <c r="F21" i="4" s="1"/>
  <c r="H21" i="4"/>
  <c r="P38" i="11"/>
  <c r="B11" i="11"/>
  <c r="G447" i="12"/>
  <c r="F447" i="12" s="1"/>
  <c r="J447" i="12"/>
  <c r="H447" i="12"/>
  <c r="J258" i="12"/>
  <c r="H258" i="12"/>
  <c r="G258" i="12"/>
  <c r="F258" i="12" s="1"/>
  <c r="J195" i="12"/>
  <c r="H195" i="12"/>
  <c r="G195" i="12"/>
  <c r="F195" i="12" s="1"/>
  <c r="J29" i="12"/>
  <c r="H29" i="12"/>
  <c r="G29" i="12"/>
  <c r="F29" i="12" s="1"/>
  <c r="I30" i="12" s="1"/>
  <c r="G510" i="12"/>
  <c r="F510" i="12" s="1"/>
  <c r="H510" i="12"/>
  <c r="J510" i="12"/>
  <c r="G1014" i="12"/>
  <c r="F1014" i="12" s="1"/>
  <c r="J1014" i="12"/>
  <c r="H1014" i="12"/>
  <c r="J825" i="12"/>
  <c r="H825" i="12"/>
  <c r="G825" i="12"/>
  <c r="F825" i="12" s="1"/>
  <c r="J384" i="12"/>
  <c r="H384" i="12"/>
  <c r="G384" i="12"/>
  <c r="F384" i="12" s="1"/>
  <c r="G1266" i="12"/>
  <c r="F1266" i="12" s="1"/>
  <c r="J1266" i="12"/>
  <c r="H1266" i="12"/>
  <c r="G636" i="12"/>
  <c r="F636" i="12" s="1"/>
  <c r="J636" i="12"/>
  <c r="H636" i="12"/>
  <c r="G888" i="12"/>
  <c r="F888" i="12" s="1"/>
  <c r="J888" i="12"/>
  <c r="H888" i="12"/>
  <c r="G1203" i="12"/>
  <c r="F1203" i="12" s="1"/>
  <c r="J1203" i="12"/>
  <c r="H1203" i="12"/>
  <c r="G321" i="12"/>
  <c r="F321" i="12" s="1"/>
  <c r="J321" i="12"/>
  <c r="H321" i="12"/>
  <c r="G762" i="12"/>
  <c r="F762" i="12" s="1"/>
  <c r="H762" i="12"/>
  <c r="J762" i="12"/>
  <c r="G132" i="12"/>
  <c r="F132" i="12" s="1"/>
  <c r="H132" i="12"/>
  <c r="J132" i="12"/>
  <c r="J699" i="12"/>
  <c r="H699" i="12"/>
  <c r="G699" i="12"/>
  <c r="F699" i="12" s="1"/>
  <c r="J1329" i="12"/>
  <c r="H1329" i="12"/>
  <c r="G1329" i="12"/>
  <c r="F1329" i="12" s="1"/>
  <c r="J1077" i="12"/>
  <c r="H1077" i="12"/>
  <c r="G1077" i="12"/>
  <c r="F1077" i="12" s="1"/>
  <c r="J573" i="12"/>
  <c r="H573" i="12"/>
  <c r="G573" i="12"/>
  <c r="F573" i="12" s="1"/>
  <c r="J1140" i="12"/>
  <c r="H1140" i="12"/>
  <c r="G1140" i="12"/>
  <c r="F1140" i="12" s="1"/>
  <c r="J951" i="12"/>
  <c r="H951" i="12"/>
  <c r="G951" i="12"/>
  <c r="F951" i="12" s="1"/>
  <c r="L28" i="12"/>
  <c r="M28" i="12"/>
  <c r="J69" i="12"/>
  <c r="H69" i="12"/>
  <c r="G69" i="12"/>
  <c r="F69" i="12" s="1"/>
  <c r="L20" i="4"/>
  <c r="M20" i="4"/>
  <c r="I21" i="4"/>
  <c r="J21" i="4"/>
  <c r="AB62" i="2"/>
  <c r="AC62" i="2" s="1"/>
  <c r="Y68" i="2"/>
  <c r="Z65" i="2"/>
  <c r="J61" i="2"/>
  <c r="K69" i="2"/>
  <c r="G189" i="4"/>
  <c r="F189" i="4" s="1"/>
  <c r="J189" i="4"/>
  <c r="H189" i="4"/>
  <c r="J315" i="4"/>
  <c r="G315" i="4"/>
  <c r="F315" i="4" s="1"/>
  <c r="H315" i="4"/>
  <c r="H378" i="4"/>
  <c r="G378" i="4"/>
  <c r="F378" i="4" s="1"/>
  <c r="J378" i="4"/>
  <c r="H504" i="4"/>
  <c r="G504" i="4"/>
  <c r="F504" i="4" s="1"/>
  <c r="J504" i="4"/>
  <c r="J693" i="4"/>
  <c r="H693" i="4"/>
  <c r="G693" i="4"/>
  <c r="F693" i="4" s="1"/>
  <c r="J441" i="4"/>
  <c r="G441" i="4"/>
  <c r="F441" i="4" s="1"/>
  <c r="H441" i="4"/>
  <c r="J630" i="4"/>
  <c r="G630" i="4"/>
  <c r="F630" i="4" s="1"/>
  <c r="H630" i="4"/>
  <c r="H819" i="4"/>
  <c r="J819" i="4"/>
  <c r="G819" i="4"/>
  <c r="F819" i="4" s="1"/>
  <c r="H63" i="4"/>
  <c r="J63" i="4"/>
  <c r="G63" i="4"/>
  <c r="F63" i="4" s="1"/>
  <c r="J1071" i="4"/>
  <c r="H1071" i="4"/>
  <c r="G1071" i="4"/>
  <c r="F1071" i="4" s="1"/>
  <c r="J126" i="4"/>
  <c r="H126" i="4"/>
  <c r="G126" i="4"/>
  <c r="F126" i="4" s="1"/>
  <c r="H252" i="4"/>
  <c r="J252" i="4"/>
  <c r="G252" i="4"/>
  <c r="F252" i="4" s="1"/>
  <c r="F1197" i="4"/>
  <c r="K1197" i="4"/>
  <c r="E24" i="4"/>
  <c r="J882" i="4"/>
  <c r="H882" i="4"/>
  <c r="G882" i="4"/>
  <c r="F882" i="4" s="1"/>
  <c r="J756" i="4"/>
  <c r="G756" i="4"/>
  <c r="F756" i="4" s="1"/>
  <c r="H756" i="4"/>
  <c r="H1008" i="4"/>
  <c r="G1008" i="4"/>
  <c r="F1008" i="4" s="1"/>
  <c r="J1008" i="4"/>
  <c r="J1134" i="4"/>
  <c r="H1134" i="4"/>
  <c r="G1134" i="4"/>
  <c r="F1134" i="4" s="1"/>
  <c r="L1133" i="4"/>
  <c r="D1323" i="4"/>
  <c r="E1325" i="4" s="1"/>
  <c r="E1262" i="4"/>
  <c r="E1263" i="4" s="1"/>
  <c r="E1264" i="4" s="1"/>
  <c r="E1265" i="4" s="1"/>
  <c r="E1266" i="4" s="1"/>
  <c r="E1267" i="4" s="1"/>
  <c r="E1268" i="4" s="1"/>
  <c r="E1269" i="4" s="1"/>
  <c r="E1270" i="4" s="1"/>
  <c r="E1271" i="4" s="1"/>
  <c r="E1272" i="4" s="1"/>
  <c r="E1273" i="4" s="1"/>
  <c r="E1274" i="4" s="1"/>
  <c r="E1275" i="4" s="1"/>
  <c r="E1276" i="4" s="1"/>
  <c r="E1277" i="4" s="1"/>
  <c r="E1278" i="4" s="1"/>
  <c r="E1279" i="4" s="1"/>
  <c r="E1280" i="4" s="1"/>
  <c r="E1281" i="4" s="1"/>
  <c r="E1282" i="4" s="1"/>
  <c r="E1283" i="4" s="1"/>
  <c r="E1284" i="4" s="1"/>
  <c r="E1285" i="4" s="1"/>
  <c r="E1286" i="4" s="1"/>
  <c r="E1287" i="4" s="1"/>
  <c r="E1288" i="4" s="1"/>
  <c r="E1289" i="4" s="1"/>
  <c r="E1290" i="4" s="1"/>
  <c r="E1291" i="4" s="1"/>
  <c r="E1292" i="4" s="1"/>
  <c r="E1293" i="4" s="1"/>
  <c r="E1294" i="4" s="1"/>
  <c r="E1295" i="4" s="1"/>
  <c r="E1296" i="4" s="1"/>
  <c r="E1297" i="4" s="1"/>
  <c r="E1298" i="4" s="1"/>
  <c r="E1299" i="4" s="1"/>
  <c r="E1300" i="4" s="1"/>
  <c r="E1301" i="4" s="1"/>
  <c r="E1302" i="4" s="1"/>
  <c r="E1303" i="4" s="1"/>
  <c r="E1304" i="4" s="1"/>
  <c r="E1305" i="4" s="1"/>
  <c r="E1306" i="4" s="1"/>
  <c r="E1307" i="4" s="1"/>
  <c r="E1308" i="4" s="1"/>
  <c r="E1309" i="4" s="1"/>
  <c r="E1310" i="4" s="1"/>
  <c r="E1311" i="4" s="1"/>
  <c r="E1312" i="4" s="1"/>
  <c r="E1313" i="4" s="1"/>
  <c r="E1314" i="4" s="1"/>
  <c r="E1315" i="4" s="1"/>
  <c r="E1316" i="4" s="1"/>
  <c r="E1317" i="4" s="1"/>
  <c r="E1318" i="4" s="1"/>
  <c r="E1319" i="4" s="1"/>
  <c r="E1320" i="4" s="1"/>
  <c r="E1321" i="4" s="1"/>
  <c r="E1259" i="4"/>
  <c r="H567" i="4"/>
  <c r="G567" i="4"/>
  <c r="F567" i="4" s="1"/>
  <c r="J567" i="4"/>
  <c r="H945" i="4"/>
  <c r="J945" i="4"/>
  <c r="G945" i="4"/>
  <c r="F945" i="4" s="1"/>
  <c r="L856" i="18" l="1"/>
  <c r="L415" i="18"/>
  <c r="L1234" i="18"/>
  <c r="L1108" i="18"/>
  <c r="L982" i="18"/>
  <c r="I1109" i="18"/>
  <c r="G1109" i="18"/>
  <c r="F1109" i="18" s="1"/>
  <c r="J1109" i="18"/>
  <c r="H1109" i="18"/>
  <c r="I668" i="18"/>
  <c r="G668" i="18"/>
  <c r="F668" i="18" s="1"/>
  <c r="H668" i="18"/>
  <c r="J668" i="18"/>
  <c r="I1298" i="18"/>
  <c r="G1298" i="18"/>
  <c r="F1298" i="18" s="1"/>
  <c r="J1298" i="18"/>
  <c r="H1298" i="18"/>
  <c r="J227" i="18"/>
  <c r="H227" i="18"/>
  <c r="I227" i="18"/>
  <c r="G227" i="18"/>
  <c r="F227" i="18" s="1"/>
  <c r="I290" i="18"/>
  <c r="G290" i="18"/>
  <c r="F290" i="18" s="1"/>
  <c r="J290" i="18"/>
  <c r="H290" i="18"/>
  <c r="J1361" i="18"/>
  <c r="H1361" i="18"/>
  <c r="I1361" i="18"/>
  <c r="G1361" i="18"/>
  <c r="F1361" i="18" s="1"/>
  <c r="I164" i="18"/>
  <c r="G164" i="18"/>
  <c r="F164" i="18" s="1"/>
  <c r="J164" i="18"/>
  <c r="H164" i="18"/>
  <c r="I542" i="18"/>
  <c r="G542" i="18"/>
  <c r="F542" i="18" s="1"/>
  <c r="J542" i="18"/>
  <c r="H542" i="18"/>
  <c r="I983" i="18"/>
  <c r="G983" i="18"/>
  <c r="F983" i="18" s="1"/>
  <c r="J983" i="18"/>
  <c r="H983" i="18"/>
  <c r="I857" i="18"/>
  <c r="G857" i="18"/>
  <c r="F857" i="18" s="1"/>
  <c r="H857" i="18"/>
  <c r="J857" i="18"/>
  <c r="I416" i="18"/>
  <c r="G416" i="18"/>
  <c r="F416" i="18" s="1"/>
  <c r="H416" i="18"/>
  <c r="J416" i="18"/>
  <c r="I1235" i="18"/>
  <c r="G1235" i="18"/>
  <c r="F1235" i="18" s="1"/>
  <c r="H1235" i="18"/>
  <c r="J1235" i="18"/>
  <c r="J920" i="18"/>
  <c r="H920" i="18"/>
  <c r="I920" i="18"/>
  <c r="G920" i="18"/>
  <c r="F920" i="18" s="1"/>
  <c r="J731" i="18"/>
  <c r="H731" i="18"/>
  <c r="I731" i="18"/>
  <c r="G731" i="18"/>
  <c r="F731" i="18" s="1"/>
  <c r="L730" i="18"/>
  <c r="J1046" i="18"/>
  <c r="H1046" i="18"/>
  <c r="G1046" i="18"/>
  <c r="F1046" i="18" s="1"/>
  <c r="I1046" i="18"/>
  <c r="L1171" i="18"/>
  <c r="J479" i="18"/>
  <c r="H479" i="18"/>
  <c r="I479" i="18"/>
  <c r="G479" i="18"/>
  <c r="F479" i="18" s="1"/>
  <c r="J353" i="18"/>
  <c r="H353" i="18"/>
  <c r="G353" i="18"/>
  <c r="F353" i="18" s="1"/>
  <c r="I353" i="18"/>
  <c r="L793" i="18"/>
  <c r="L100" i="18"/>
  <c r="J605" i="18"/>
  <c r="H605" i="18"/>
  <c r="G605" i="18"/>
  <c r="F605" i="18" s="1"/>
  <c r="I605" i="18"/>
  <c r="L667" i="18"/>
  <c r="L289" i="18"/>
  <c r="L919" i="18"/>
  <c r="L1360" i="18"/>
  <c r="L163" i="18"/>
  <c r="L1045" i="18"/>
  <c r="J1172" i="18"/>
  <c r="H1172" i="18"/>
  <c r="G1172" i="18"/>
  <c r="F1172" i="18" s="1"/>
  <c r="I1172" i="18"/>
  <c r="L478" i="18"/>
  <c r="L1297" i="18"/>
  <c r="L352" i="18"/>
  <c r="L541" i="18"/>
  <c r="J794" i="18"/>
  <c r="H794" i="18"/>
  <c r="G794" i="18"/>
  <c r="F794" i="18" s="1"/>
  <c r="I794" i="18"/>
  <c r="L226" i="18"/>
  <c r="J101" i="18"/>
  <c r="H101" i="18"/>
  <c r="I101" i="18"/>
  <c r="G101" i="18"/>
  <c r="F101" i="18" s="1"/>
  <c r="L604" i="18"/>
  <c r="L728" i="17"/>
  <c r="L539" i="17"/>
  <c r="I414" i="17"/>
  <c r="G414" i="17"/>
  <c r="F414" i="17" s="1"/>
  <c r="J414" i="17"/>
  <c r="H414" i="17"/>
  <c r="I918" i="17"/>
  <c r="G918" i="17"/>
  <c r="F918" i="17" s="1"/>
  <c r="J918" i="17"/>
  <c r="H918" i="17"/>
  <c r="I1359" i="17"/>
  <c r="G1359" i="17"/>
  <c r="F1359" i="17" s="1"/>
  <c r="J1359" i="17"/>
  <c r="H1359" i="17"/>
  <c r="J792" i="17"/>
  <c r="H792" i="17"/>
  <c r="I792" i="17"/>
  <c r="G792" i="17"/>
  <c r="F792" i="17" s="1"/>
  <c r="I1233" i="17"/>
  <c r="J1233" i="17"/>
  <c r="H1233" i="17"/>
  <c r="G1233" i="17"/>
  <c r="F1233" i="17" s="1"/>
  <c r="I99" i="17"/>
  <c r="G99" i="17"/>
  <c r="F99" i="17" s="1"/>
  <c r="J99" i="17"/>
  <c r="H99" i="17"/>
  <c r="J477" i="17"/>
  <c r="H477" i="17"/>
  <c r="I477" i="17"/>
  <c r="G477" i="17"/>
  <c r="F477" i="17" s="1"/>
  <c r="J351" i="17"/>
  <c r="H351" i="17"/>
  <c r="I351" i="17"/>
  <c r="G351" i="17"/>
  <c r="F351" i="17" s="1"/>
  <c r="J666" i="17"/>
  <c r="H666" i="17"/>
  <c r="I666" i="17"/>
  <c r="G666" i="17"/>
  <c r="F666" i="17" s="1"/>
  <c r="I288" i="17"/>
  <c r="G288" i="17"/>
  <c r="F288" i="17" s="1"/>
  <c r="J288" i="17"/>
  <c r="H288" i="17"/>
  <c r="I1170" i="17"/>
  <c r="G1170" i="17"/>
  <c r="F1170" i="17" s="1"/>
  <c r="J1170" i="17"/>
  <c r="H1170" i="17"/>
  <c r="I1044" i="17"/>
  <c r="G1044" i="17"/>
  <c r="F1044" i="17" s="1"/>
  <c r="J1044" i="17"/>
  <c r="H1044" i="17"/>
  <c r="I540" i="17"/>
  <c r="G540" i="17"/>
  <c r="F540" i="17" s="1"/>
  <c r="J540" i="17"/>
  <c r="H540" i="17"/>
  <c r="I729" i="17"/>
  <c r="G729" i="17"/>
  <c r="F729" i="17" s="1"/>
  <c r="J729" i="17"/>
  <c r="H729" i="17"/>
  <c r="J603" i="17"/>
  <c r="H603" i="17"/>
  <c r="I603" i="17"/>
  <c r="G603" i="17"/>
  <c r="F603" i="17" s="1"/>
  <c r="J855" i="17"/>
  <c r="H855" i="17"/>
  <c r="I855" i="17"/>
  <c r="G855" i="17"/>
  <c r="F855" i="17" s="1"/>
  <c r="L854" i="17"/>
  <c r="J981" i="17"/>
  <c r="H981" i="17"/>
  <c r="I981" i="17"/>
  <c r="G981" i="17"/>
  <c r="F981" i="17" s="1"/>
  <c r="L980" i="17"/>
  <c r="J1296" i="17"/>
  <c r="H1296" i="17"/>
  <c r="I1296" i="17"/>
  <c r="G1296" i="17"/>
  <c r="F1296" i="17" s="1"/>
  <c r="L1295" i="17"/>
  <c r="J162" i="17"/>
  <c r="H162" i="17"/>
  <c r="I162" i="17"/>
  <c r="G162" i="17"/>
  <c r="F162" i="17" s="1"/>
  <c r="L161" i="17"/>
  <c r="J225" i="17"/>
  <c r="H225" i="17"/>
  <c r="I225" i="17"/>
  <c r="G225" i="17"/>
  <c r="F225" i="17" s="1"/>
  <c r="L224" i="17"/>
  <c r="J1107" i="17"/>
  <c r="H1107" i="17"/>
  <c r="I1107" i="17"/>
  <c r="G1107" i="17"/>
  <c r="F1107" i="17" s="1"/>
  <c r="L1106" i="17"/>
  <c r="L99" i="16"/>
  <c r="L288" i="16"/>
  <c r="L981" i="16"/>
  <c r="L287" i="17"/>
  <c r="L413" i="17"/>
  <c r="L1169" i="17"/>
  <c r="L917" i="17"/>
  <c r="L1043" i="17"/>
  <c r="L1358" i="17"/>
  <c r="L791" i="17"/>
  <c r="L1232" i="17"/>
  <c r="L98" i="17"/>
  <c r="L476" i="17"/>
  <c r="L350" i="17"/>
  <c r="L602" i="17"/>
  <c r="L665" i="17"/>
  <c r="L1359" i="16"/>
  <c r="L1107" i="16"/>
  <c r="L603" i="16"/>
  <c r="I793" i="16"/>
  <c r="G793" i="16"/>
  <c r="F793" i="16" s="1"/>
  <c r="H793" i="16"/>
  <c r="J793" i="16"/>
  <c r="I1108" i="16"/>
  <c r="G1108" i="16"/>
  <c r="F1108" i="16" s="1"/>
  <c r="J1108" i="16"/>
  <c r="H1108" i="16"/>
  <c r="I604" i="16"/>
  <c r="G604" i="16"/>
  <c r="F604" i="16" s="1"/>
  <c r="J604" i="16"/>
  <c r="H604" i="16"/>
  <c r="J352" i="16"/>
  <c r="H352" i="16"/>
  <c r="I352" i="16"/>
  <c r="G352" i="16"/>
  <c r="F352" i="16" s="1"/>
  <c r="J856" i="16"/>
  <c r="H856" i="16"/>
  <c r="I856" i="16"/>
  <c r="G856" i="16"/>
  <c r="F856" i="16" s="1"/>
  <c r="I478" i="16"/>
  <c r="G478" i="16"/>
  <c r="F478" i="16" s="1"/>
  <c r="J478" i="16"/>
  <c r="H478" i="16"/>
  <c r="I982" i="16"/>
  <c r="G982" i="16"/>
  <c r="F982" i="16" s="1"/>
  <c r="J982" i="16"/>
  <c r="H982" i="16"/>
  <c r="I163" i="16"/>
  <c r="J163" i="16"/>
  <c r="H163" i="16"/>
  <c r="G163" i="16"/>
  <c r="F163" i="16" s="1"/>
  <c r="I289" i="16"/>
  <c r="G289" i="16"/>
  <c r="F289" i="16" s="1"/>
  <c r="J289" i="16"/>
  <c r="H289" i="16"/>
  <c r="J226" i="16"/>
  <c r="H226" i="16"/>
  <c r="I226" i="16"/>
  <c r="G226" i="16"/>
  <c r="F226" i="16" s="1"/>
  <c r="I1360" i="16"/>
  <c r="G1360" i="16"/>
  <c r="F1360" i="16" s="1"/>
  <c r="H1360" i="16"/>
  <c r="J1360" i="16"/>
  <c r="L162" i="16"/>
  <c r="I100" i="16"/>
  <c r="G100" i="16"/>
  <c r="F100" i="16" s="1"/>
  <c r="H100" i="16"/>
  <c r="J100" i="16"/>
  <c r="J730" i="16"/>
  <c r="H730" i="16"/>
  <c r="G730" i="16"/>
  <c r="F730" i="16" s="1"/>
  <c r="I730" i="16"/>
  <c r="J415" i="16"/>
  <c r="H415" i="16"/>
  <c r="I415" i="16"/>
  <c r="G415" i="16"/>
  <c r="F415" i="16" s="1"/>
  <c r="L414" i="16"/>
  <c r="J541" i="16"/>
  <c r="H541" i="16"/>
  <c r="I541" i="16"/>
  <c r="G541" i="16"/>
  <c r="F541" i="16" s="1"/>
  <c r="L540" i="16"/>
  <c r="J1171" i="16"/>
  <c r="H1171" i="16"/>
  <c r="I1171" i="16"/>
  <c r="G1171" i="16"/>
  <c r="F1171" i="16" s="1"/>
  <c r="L1170" i="16"/>
  <c r="J919" i="16"/>
  <c r="H919" i="16"/>
  <c r="I919" i="16"/>
  <c r="G919" i="16"/>
  <c r="F919" i="16" s="1"/>
  <c r="L918" i="16"/>
  <c r="J667" i="16"/>
  <c r="H667" i="16"/>
  <c r="I667" i="16"/>
  <c r="G667" i="16"/>
  <c r="F667" i="16" s="1"/>
  <c r="L666" i="16"/>
  <c r="J1297" i="16"/>
  <c r="H1297" i="16"/>
  <c r="I1297" i="16"/>
  <c r="G1297" i="16"/>
  <c r="F1297" i="16" s="1"/>
  <c r="L1296" i="16"/>
  <c r="L792" i="16"/>
  <c r="L729" i="16"/>
  <c r="L351" i="16"/>
  <c r="L225" i="16"/>
  <c r="L855" i="16"/>
  <c r="L477" i="16"/>
  <c r="J1045" i="16"/>
  <c r="H1045" i="16"/>
  <c r="I1045" i="16"/>
  <c r="G1045" i="16"/>
  <c r="F1045" i="16" s="1"/>
  <c r="L1044" i="16"/>
  <c r="I1234" i="16"/>
  <c r="G1234" i="16"/>
  <c r="F1234" i="16" s="1"/>
  <c r="H1234" i="16"/>
  <c r="J1234" i="16"/>
  <c r="L1233" i="16"/>
  <c r="G22" i="4"/>
  <c r="F22" i="4" s="1"/>
  <c r="H22" i="4"/>
  <c r="P39" i="11"/>
  <c r="B12" i="11"/>
  <c r="J133" i="12"/>
  <c r="H133" i="12"/>
  <c r="G133" i="12"/>
  <c r="F133" i="12" s="1"/>
  <c r="J322" i="12"/>
  <c r="H322" i="12"/>
  <c r="G322" i="12"/>
  <c r="F322" i="12" s="1"/>
  <c r="J1015" i="12"/>
  <c r="H1015" i="12"/>
  <c r="G1015" i="12"/>
  <c r="F1015" i="12" s="1"/>
  <c r="G30" i="12"/>
  <c r="F30" i="12" s="1"/>
  <c r="I31" i="12" s="1"/>
  <c r="J30" i="12"/>
  <c r="H30" i="12"/>
  <c r="G196" i="12"/>
  <c r="F196" i="12" s="1"/>
  <c r="J196" i="12"/>
  <c r="H196" i="12"/>
  <c r="J763" i="12"/>
  <c r="H763" i="12"/>
  <c r="G763" i="12"/>
  <c r="F763" i="12" s="1"/>
  <c r="J1204" i="12"/>
  <c r="H1204" i="12"/>
  <c r="G1204" i="12"/>
  <c r="F1204" i="12" s="1"/>
  <c r="J511" i="12"/>
  <c r="H511" i="12"/>
  <c r="G511" i="12"/>
  <c r="F511" i="12" s="1"/>
  <c r="G259" i="12"/>
  <c r="F259" i="12" s="1"/>
  <c r="J259" i="12"/>
  <c r="H259" i="12"/>
  <c r="G70" i="12"/>
  <c r="F70" i="12" s="1"/>
  <c r="H70" i="12"/>
  <c r="J70" i="12"/>
  <c r="G952" i="12"/>
  <c r="F952" i="12" s="1"/>
  <c r="J952" i="12"/>
  <c r="H952" i="12"/>
  <c r="G1141" i="12"/>
  <c r="F1141" i="12" s="1"/>
  <c r="J1141" i="12"/>
  <c r="H1141" i="12"/>
  <c r="G574" i="12"/>
  <c r="F574" i="12" s="1"/>
  <c r="J574" i="12"/>
  <c r="H574" i="12"/>
  <c r="G1078" i="12"/>
  <c r="F1078" i="12" s="1"/>
  <c r="J1078" i="12"/>
  <c r="H1078" i="12"/>
  <c r="G1330" i="12"/>
  <c r="F1330" i="12" s="1"/>
  <c r="H1330" i="12"/>
  <c r="J1330" i="12"/>
  <c r="G700" i="12"/>
  <c r="F700" i="12" s="1"/>
  <c r="H700" i="12"/>
  <c r="J700" i="12"/>
  <c r="J889" i="12"/>
  <c r="H889" i="12"/>
  <c r="G889" i="12"/>
  <c r="F889" i="12" s="1"/>
  <c r="J637" i="12"/>
  <c r="H637" i="12"/>
  <c r="G637" i="12"/>
  <c r="F637" i="12" s="1"/>
  <c r="J1267" i="12"/>
  <c r="H1267" i="12"/>
  <c r="G1267" i="12"/>
  <c r="F1267" i="12" s="1"/>
  <c r="G385" i="12"/>
  <c r="F385" i="12" s="1"/>
  <c r="J385" i="12"/>
  <c r="H385" i="12"/>
  <c r="G826" i="12"/>
  <c r="F826" i="12" s="1"/>
  <c r="J826" i="12"/>
  <c r="H826" i="12"/>
  <c r="M29" i="12"/>
  <c r="L29" i="12"/>
  <c r="J448" i="12"/>
  <c r="H448" i="12"/>
  <c r="G448" i="12"/>
  <c r="F448" i="12" s="1"/>
  <c r="L21" i="4"/>
  <c r="M21" i="4"/>
  <c r="I22" i="4"/>
  <c r="J22" i="4"/>
  <c r="K61" i="2"/>
  <c r="L69" i="2"/>
  <c r="Z68" i="2"/>
  <c r="AA65" i="2"/>
  <c r="J442" i="4"/>
  <c r="H442" i="4"/>
  <c r="G442" i="4"/>
  <c r="F442" i="4" s="1"/>
  <c r="J757" i="4"/>
  <c r="G757" i="4"/>
  <c r="F757" i="4" s="1"/>
  <c r="H757" i="4"/>
  <c r="H64" i="4"/>
  <c r="J64" i="4"/>
  <c r="G64" i="4"/>
  <c r="F64" i="4" s="1"/>
  <c r="H253" i="4"/>
  <c r="J253" i="4"/>
  <c r="G253" i="4"/>
  <c r="F253" i="4" s="1"/>
  <c r="H379" i="4"/>
  <c r="G379" i="4"/>
  <c r="F379" i="4" s="1"/>
  <c r="J379" i="4"/>
  <c r="H1009" i="4"/>
  <c r="G1009" i="4"/>
  <c r="F1009" i="4" s="1"/>
  <c r="J1009" i="4"/>
  <c r="H694" i="4"/>
  <c r="J694" i="4"/>
  <c r="G694" i="4"/>
  <c r="F694" i="4" s="1"/>
  <c r="J127" i="4"/>
  <c r="H127" i="4"/>
  <c r="G127" i="4"/>
  <c r="F127" i="4" s="1"/>
  <c r="J883" i="4"/>
  <c r="H883" i="4"/>
  <c r="G883" i="4"/>
  <c r="F883" i="4" s="1"/>
  <c r="J631" i="4"/>
  <c r="G631" i="4"/>
  <c r="F631" i="4" s="1"/>
  <c r="H631" i="4"/>
  <c r="G190" i="4"/>
  <c r="F190" i="4" s="1"/>
  <c r="J190" i="4"/>
  <c r="H190" i="4"/>
  <c r="H568" i="4"/>
  <c r="G568" i="4"/>
  <c r="F568" i="4" s="1"/>
  <c r="J568" i="4"/>
  <c r="F1261" i="4"/>
  <c r="K1261" i="4"/>
  <c r="J316" i="4"/>
  <c r="G316" i="4"/>
  <c r="F316" i="4" s="1"/>
  <c r="H316" i="4"/>
  <c r="L1197" i="4"/>
  <c r="H1198" i="4"/>
  <c r="J1198" i="4"/>
  <c r="G1198" i="4"/>
  <c r="F1198" i="4" s="1"/>
  <c r="H820" i="4"/>
  <c r="J820" i="4"/>
  <c r="G820" i="4"/>
  <c r="F820" i="4" s="1"/>
  <c r="H946" i="4"/>
  <c r="J946" i="4"/>
  <c r="G946" i="4"/>
  <c r="F946" i="4" s="1"/>
  <c r="E1326" i="4"/>
  <c r="E1327" i="4" s="1"/>
  <c r="E1328" i="4" s="1"/>
  <c r="E1329" i="4" s="1"/>
  <c r="E1330" i="4" s="1"/>
  <c r="E1331" i="4" s="1"/>
  <c r="E1332" i="4" s="1"/>
  <c r="E1333" i="4" s="1"/>
  <c r="E1334" i="4" s="1"/>
  <c r="E1335" i="4" s="1"/>
  <c r="E1336" i="4" s="1"/>
  <c r="E1337" i="4" s="1"/>
  <c r="E1338" i="4" s="1"/>
  <c r="E1339" i="4" s="1"/>
  <c r="E1340" i="4" s="1"/>
  <c r="E1341" i="4" s="1"/>
  <c r="E1342" i="4" s="1"/>
  <c r="E1343" i="4" s="1"/>
  <c r="E1344" i="4" s="1"/>
  <c r="E1345" i="4" s="1"/>
  <c r="E1346" i="4" s="1"/>
  <c r="E1347" i="4" s="1"/>
  <c r="E1348" i="4" s="1"/>
  <c r="E1349" i="4" s="1"/>
  <c r="E1350" i="4" s="1"/>
  <c r="E1351" i="4" s="1"/>
  <c r="E1352" i="4" s="1"/>
  <c r="E1353" i="4" s="1"/>
  <c r="E1354" i="4" s="1"/>
  <c r="E1355" i="4" s="1"/>
  <c r="E1356" i="4" s="1"/>
  <c r="E1357" i="4" s="1"/>
  <c r="E1358" i="4" s="1"/>
  <c r="E1359" i="4" s="1"/>
  <c r="E1360" i="4" s="1"/>
  <c r="E1361" i="4" s="1"/>
  <c r="E1362" i="4" s="1"/>
  <c r="E1363" i="4" s="1"/>
  <c r="E1364" i="4" s="1"/>
  <c r="E1365" i="4" s="1"/>
  <c r="E1366" i="4" s="1"/>
  <c r="E1367" i="4" s="1"/>
  <c r="E1368" i="4" s="1"/>
  <c r="E1369" i="4" s="1"/>
  <c r="E1370" i="4" s="1"/>
  <c r="E1371" i="4" s="1"/>
  <c r="E1372" i="4" s="1"/>
  <c r="E1373" i="4" s="1"/>
  <c r="E1374" i="4" s="1"/>
  <c r="E1375" i="4" s="1"/>
  <c r="E1376" i="4" s="1"/>
  <c r="E1377" i="4" s="1"/>
  <c r="E1378" i="4" s="1"/>
  <c r="E1379" i="4" s="1"/>
  <c r="E1380" i="4" s="1"/>
  <c r="E1381" i="4" s="1"/>
  <c r="E1382" i="4" s="1"/>
  <c r="E1383" i="4" s="1"/>
  <c r="E1384" i="4" s="1"/>
  <c r="E1385" i="4" s="1"/>
  <c r="E1323" i="4"/>
  <c r="J1072" i="4"/>
  <c r="H1072" i="4"/>
  <c r="G1072" i="4"/>
  <c r="F1072" i="4" s="1"/>
  <c r="H505" i="4"/>
  <c r="G505" i="4"/>
  <c r="F505" i="4" s="1"/>
  <c r="J505" i="4"/>
  <c r="J1135" i="4"/>
  <c r="H1135" i="4"/>
  <c r="G1135" i="4"/>
  <c r="F1135" i="4" s="1"/>
  <c r="E25" i="4"/>
  <c r="L605" i="18" l="1"/>
  <c r="L1046" i="18"/>
  <c r="L794" i="18"/>
  <c r="L920" i="18"/>
  <c r="I102" i="18"/>
  <c r="G102" i="18"/>
  <c r="F102" i="18" s="1"/>
  <c r="H102" i="18"/>
  <c r="J102" i="18"/>
  <c r="I354" i="18"/>
  <c r="G354" i="18"/>
  <c r="F354" i="18" s="1"/>
  <c r="H354" i="18"/>
  <c r="J354" i="18"/>
  <c r="I732" i="18"/>
  <c r="G732" i="18"/>
  <c r="F732" i="18" s="1"/>
  <c r="J732" i="18"/>
  <c r="H732" i="18"/>
  <c r="I921" i="18"/>
  <c r="G921" i="18"/>
  <c r="F921" i="18" s="1"/>
  <c r="J921" i="18"/>
  <c r="H921" i="18"/>
  <c r="J165" i="18"/>
  <c r="H165" i="18"/>
  <c r="I165" i="18"/>
  <c r="G165" i="18"/>
  <c r="F165" i="18" s="1"/>
  <c r="J1362" i="18"/>
  <c r="H1362" i="18"/>
  <c r="G1362" i="18"/>
  <c r="F1362" i="18" s="1"/>
  <c r="I1362" i="18"/>
  <c r="I1173" i="18"/>
  <c r="G1173" i="18"/>
  <c r="F1173" i="18" s="1"/>
  <c r="H1173" i="18"/>
  <c r="J1173" i="18"/>
  <c r="I480" i="18"/>
  <c r="G480" i="18"/>
  <c r="F480" i="18" s="1"/>
  <c r="J480" i="18"/>
  <c r="H480" i="18"/>
  <c r="J417" i="18"/>
  <c r="H417" i="18"/>
  <c r="I417" i="18"/>
  <c r="G417" i="18"/>
  <c r="F417" i="18" s="1"/>
  <c r="I228" i="18"/>
  <c r="G228" i="18"/>
  <c r="F228" i="18" s="1"/>
  <c r="J228" i="18"/>
  <c r="H228" i="18"/>
  <c r="I795" i="18"/>
  <c r="G795" i="18"/>
  <c r="F795" i="18" s="1"/>
  <c r="H795" i="18"/>
  <c r="J795" i="18"/>
  <c r="I606" i="18"/>
  <c r="G606" i="18"/>
  <c r="F606" i="18" s="1"/>
  <c r="H606" i="18"/>
  <c r="J606" i="18"/>
  <c r="I1047" i="18"/>
  <c r="G1047" i="18"/>
  <c r="F1047" i="18" s="1"/>
  <c r="H1047" i="18"/>
  <c r="J1047" i="18"/>
  <c r="J1236" i="18"/>
  <c r="H1236" i="18"/>
  <c r="I1236" i="18"/>
  <c r="G1236" i="18"/>
  <c r="F1236" i="18" s="1"/>
  <c r="L1235" i="18"/>
  <c r="J858" i="18"/>
  <c r="H858" i="18"/>
  <c r="I858" i="18"/>
  <c r="G858" i="18"/>
  <c r="F858" i="18" s="1"/>
  <c r="L857" i="18"/>
  <c r="J984" i="18"/>
  <c r="H984" i="18"/>
  <c r="G984" i="18"/>
  <c r="F984" i="18" s="1"/>
  <c r="I984" i="18"/>
  <c r="L542" i="18"/>
  <c r="J291" i="18"/>
  <c r="H291" i="18"/>
  <c r="G291" i="18"/>
  <c r="F291" i="18" s="1"/>
  <c r="I291" i="18"/>
  <c r="J1299" i="18"/>
  <c r="H1299" i="18"/>
  <c r="G1299" i="18"/>
  <c r="F1299" i="18" s="1"/>
  <c r="I1299" i="18"/>
  <c r="L668" i="18"/>
  <c r="J1110" i="18"/>
  <c r="H1110" i="18"/>
  <c r="G1110" i="18"/>
  <c r="F1110" i="18" s="1"/>
  <c r="I1110" i="18"/>
  <c r="L101" i="18"/>
  <c r="L1172" i="18"/>
  <c r="L353" i="18"/>
  <c r="L479" i="18"/>
  <c r="L731" i="18"/>
  <c r="L416" i="18"/>
  <c r="L983" i="18"/>
  <c r="J543" i="18"/>
  <c r="H543" i="18"/>
  <c r="G543" i="18"/>
  <c r="F543" i="18" s="1"/>
  <c r="I543" i="18"/>
  <c r="L164" i="18"/>
  <c r="L1361" i="18"/>
  <c r="L290" i="18"/>
  <c r="L227" i="18"/>
  <c r="L1298" i="18"/>
  <c r="J669" i="18"/>
  <c r="H669" i="18"/>
  <c r="I669" i="18"/>
  <c r="G669" i="18"/>
  <c r="F669" i="18" s="1"/>
  <c r="L1109" i="18"/>
  <c r="L1297" i="16"/>
  <c r="L919" i="16"/>
  <c r="L541" i="16"/>
  <c r="L730" i="16"/>
  <c r="L666" i="17"/>
  <c r="L477" i="17"/>
  <c r="L603" i="17"/>
  <c r="I226" i="17"/>
  <c r="G226" i="17"/>
  <c r="F226" i="17" s="1"/>
  <c r="J226" i="17"/>
  <c r="H226" i="17"/>
  <c r="I1297" i="17"/>
  <c r="G1297" i="17"/>
  <c r="F1297" i="17" s="1"/>
  <c r="J1297" i="17"/>
  <c r="H1297" i="17"/>
  <c r="I856" i="17"/>
  <c r="G856" i="17"/>
  <c r="F856" i="17" s="1"/>
  <c r="J856" i="17"/>
  <c r="H856" i="17"/>
  <c r="I604" i="17"/>
  <c r="G604" i="17"/>
  <c r="F604" i="17" s="1"/>
  <c r="J604" i="17"/>
  <c r="H604" i="17"/>
  <c r="J1171" i="17"/>
  <c r="H1171" i="17"/>
  <c r="I1171" i="17"/>
  <c r="G1171" i="17"/>
  <c r="F1171" i="17" s="1"/>
  <c r="J415" i="17"/>
  <c r="H415" i="17"/>
  <c r="I415" i="17"/>
  <c r="G415" i="17"/>
  <c r="F415" i="17" s="1"/>
  <c r="I1108" i="17"/>
  <c r="G1108" i="17"/>
  <c r="F1108" i="17" s="1"/>
  <c r="J1108" i="17"/>
  <c r="H1108" i="17"/>
  <c r="I163" i="17"/>
  <c r="G163" i="17"/>
  <c r="F163" i="17" s="1"/>
  <c r="J163" i="17"/>
  <c r="H163" i="17"/>
  <c r="I982" i="17"/>
  <c r="G982" i="17"/>
  <c r="F982" i="17" s="1"/>
  <c r="J982" i="17"/>
  <c r="H982" i="17"/>
  <c r="J541" i="17"/>
  <c r="H541" i="17"/>
  <c r="I541" i="17"/>
  <c r="G541" i="17"/>
  <c r="F541" i="17" s="1"/>
  <c r="I667" i="17"/>
  <c r="G667" i="17"/>
  <c r="F667" i="17" s="1"/>
  <c r="J667" i="17"/>
  <c r="H667" i="17"/>
  <c r="I352" i="17"/>
  <c r="G352" i="17"/>
  <c r="F352" i="17" s="1"/>
  <c r="J352" i="17"/>
  <c r="H352" i="17"/>
  <c r="I478" i="17"/>
  <c r="G478" i="17"/>
  <c r="F478" i="17" s="1"/>
  <c r="J478" i="17"/>
  <c r="H478" i="17"/>
  <c r="I793" i="17"/>
  <c r="G793" i="17"/>
  <c r="F793" i="17" s="1"/>
  <c r="J793" i="17"/>
  <c r="H793" i="17"/>
  <c r="J1360" i="17"/>
  <c r="H1360" i="17"/>
  <c r="I1360" i="17"/>
  <c r="G1360" i="17"/>
  <c r="F1360" i="17" s="1"/>
  <c r="J730" i="17"/>
  <c r="H730" i="17"/>
  <c r="I730" i="17"/>
  <c r="G730" i="17"/>
  <c r="F730" i="17" s="1"/>
  <c r="L729" i="17"/>
  <c r="J1045" i="17"/>
  <c r="H1045" i="17"/>
  <c r="I1045" i="17"/>
  <c r="G1045" i="17"/>
  <c r="F1045" i="17" s="1"/>
  <c r="L1044" i="17"/>
  <c r="J289" i="17"/>
  <c r="H289" i="17"/>
  <c r="I289" i="17"/>
  <c r="G289" i="17"/>
  <c r="F289" i="17" s="1"/>
  <c r="L288" i="17"/>
  <c r="J100" i="17"/>
  <c r="H100" i="17"/>
  <c r="I100" i="17"/>
  <c r="G100" i="17"/>
  <c r="F100" i="17" s="1"/>
  <c r="L99" i="17"/>
  <c r="J1234" i="17"/>
  <c r="H1234" i="17"/>
  <c r="I1234" i="17"/>
  <c r="G1234" i="17"/>
  <c r="F1234" i="17" s="1"/>
  <c r="J919" i="17"/>
  <c r="H919" i="17"/>
  <c r="I919" i="17"/>
  <c r="G919" i="17"/>
  <c r="F919" i="17" s="1"/>
  <c r="L918" i="17"/>
  <c r="L1107" i="17"/>
  <c r="L225" i="17"/>
  <c r="L162" i="17"/>
  <c r="L1296" i="17"/>
  <c r="L981" i="17"/>
  <c r="L855" i="17"/>
  <c r="L540" i="17"/>
  <c r="L1170" i="17"/>
  <c r="L351" i="17"/>
  <c r="L1233" i="17"/>
  <c r="L792" i="17"/>
  <c r="L1359" i="17"/>
  <c r="L414" i="17"/>
  <c r="L1045" i="16"/>
  <c r="L667" i="16"/>
  <c r="L1171" i="16"/>
  <c r="L415" i="16"/>
  <c r="L856" i="16"/>
  <c r="I1298" i="16"/>
  <c r="G1298" i="16"/>
  <c r="F1298" i="16" s="1"/>
  <c r="J1298" i="16"/>
  <c r="H1298" i="16"/>
  <c r="I920" i="16"/>
  <c r="G920" i="16"/>
  <c r="F920" i="16" s="1"/>
  <c r="J920" i="16"/>
  <c r="H920" i="16"/>
  <c r="I542" i="16"/>
  <c r="G542" i="16"/>
  <c r="F542" i="16" s="1"/>
  <c r="J542" i="16"/>
  <c r="H542" i="16"/>
  <c r="J101" i="16"/>
  <c r="H101" i="16"/>
  <c r="I101" i="16"/>
  <c r="G101" i="16"/>
  <c r="F101" i="16" s="1"/>
  <c r="I227" i="16"/>
  <c r="G227" i="16"/>
  <c r="F227" i="16" s="1"/>
  <c r="J227" i="16"/>
  <c r="H227" i="16"/>
  <c r="J290" i="16"/>
  <c r="H290" i="16"/>
  <c r="I290" i="16"/>
  <c r="G290" i="16"/>
  <c r="F290" i="16" s="1"/>
  <c r="J164" i="16"/>
  <c r="I164" i="16"/>
  <c r="G164" i="16"/>
  <c r="F164" i="16" s="1"/>
  <c r="H164" i="16"/>
  <c r="J983" i="16"/>
  <c r="H983" i="16"/>
  <c r="I983" i="16"/>
  <c r="G983" i="16"/>
  <c r="F983" i="16" s="1"/>
  <c r="J794" i="16"/>
  <c r="H794" i="16"/>
  <c r="I794" i="16"/>
  <c r="G794" i="16"/>
  <c r="F794" i="16" s="1"/>
  <c r="I1046" i="16"/>
  <c r="G1046" i="16"/>
  <c r="F1046" i="16" s="1"/>
  <c r="J1046" i="16"/>
  <c r="H1046" i="16"/>
  <c r="I668" i="16"/>
  <c r="G668" i="16"/>
  <c r="F668" i="16" s="1"/>
  <c r="J668" i="16"/>
  <c r="H668" i="16"/>
  <c r="I1172" i="16"/>
  <c r="G1172" i="16"/>
  <c r="F1172" i="16" s="1"/>
  <c r="J1172" i="16"/>
  <c r="H1172" i="16"/>
  <c r="I416" i="16"/>
  <c r="G416" i="16"/>
  <c r="F416" i="16" s="1"/>
  <c r="J416" i="16"/>
  <c r="H416" i="16"/>
  <c r="I857" i="16"/>
  <c r="G857" i="16"/>
  <c r="F857" i="16" s="1"/>
  <c r="J857" i="16"/>
  <c r="H857" i="16"/>
  <c r="I353" i="16"/>
  <c r="G353" i="16"/>
  <c r="F353" i="16" s="1"/>
  <c r="J353" i="16"/>
  <c r="H353" i="16"/>
  <c r="J605" i="16"/>
  <c r="H605" i="16"/>
  <c r="I605" i="16"/>
  <c r="G605" i="16"/>
  <c r="F605" i="16" s="1"/>
  <c r="J1235" i="16"/>
  <c r="H1235" i="16"/>
  <c r="I1235" i="16"/>
  <c r="G1235" i="16"/>
  <c r="F1235" i="16" s="1"/>
  <c r="I731" i="16"/>
  <c r="G731" i="16"/>
  <c r="F731" i="16" s="1"/>
  <c r="H731" i="16"/>
  <c r="J731" i="16"/>
  <c r="J1361" i="16"/>
  <c r="H1361" i="16"/>
  <c r="I1361" i="16"/>
  <c r="G1361" i="16"/>
  <c r="F1361" i="16" s="1"/>
  <c r="L163" i="16"/>
  <c r="J479" i="16"/>
  <c r="H479" i="16"/>
  <c r="I479" i="16"/>
  <c r="G479" i="16"/>
  <c r="F479" i="16" s="1"/>
  <c r="L478" i="16"/>
  <c r="J1109" i="16"/>
  <c r="H1109" i="16"/>
  <c r="I1109" i="16"/>
  <c r="G1109" i="16"/>
  <c r="F1109" i="16" s="1"/>
  <c r="L1108" i="16"/>
  <c r="L1234" i="16"/>
  <c r="L100" i="16"/>
  <c r="L1360" i="16"/>
  <c r="L226" i="16"/>
  <c r="L289" i="16"/>
  <c r="L982" i="16"/>
  <c r="L352" i="16"/>
  <c r="L604" i="16"/>
  <c r="L793" i="16"/>
  <c r="G23" i="4"/>
  <c r="F23" i="4" s="1"/>
  <c r="H23" i="4"/>
  <c r="G449" i="12"/>
  <c r="F449" i="12" s="1"/>
  <c r="J449" i="12"/>
  <c r="H449" i="12"/>
  <c r="G638" i="12"/>
  <c r="F638" i="12" s="1"/>
  <c r="H638" i="12"/>
  <c r="J638" i="12"/>
  <c r="G512" i="12"/>
  <c r="F512" i="12" s="1"/>
  <c r="J512" i="12"/>
  <c r="H512" i="12"/>
  <c r="G764" i="12"/>
  <c r="F764" i="12" s="1"/>
  <c r="J764" i="12"/>
  <c r="H764" i="12"/>
  <c r="G1268" i="12"/>
  <c r="F1268" i="12" s="1"/>
  <c r="H1268" i="12"/>
  <c r="J1268" i="12"/>
  <c r="G890" i="12"/>
  <c r="F890" i="12" s="1"/>
  <c r="H890" i="12"/>
  <c r="J890" i="12"/>
  <c r="G1205" i="12"/>
  <c r="F1205" i="12" s="1"/>
  <c r="J1205" i="12"/>
  <c r="H1205" i="12"/>
  <c r="J386" i="12"/>
  <c r="H386" i="12"/>
  <c r="G386" i="12"/>
  <c r="F386" i="12" s="1"/>
  <c r="J701" i="12"/>
  <c r="H701" i="12"/>
  <c r="G701" i="12"/>
  <c r="F701" i="12" s="1"/>
  <c r="J1331" i="12"/>
  <c r="H1331" i="12"/>
  <c r="G1331" i="12"/>
  <c r="F1331" i="12" s="1"/>
  <c r="J1079" i="12"/>
  <c r="H1079" i="12"/>
  <c r="G1079" i="12"/>
  <c r="F1079" i="12" s="1"/>
  <c r="J1142" i="12"/>
  <c r="H1142" i="12"/>
  <c r="G1142" i="12"/>
  <c r="F1142" i="12" s="1"/>
  <c r="J953" i="12"/>
  <c r="H953" i="12"/>
  <c r="G953" i="12"/>
  <c r="F953" i="12" s="1"/>
  <c r="J71" i="12"/>
  <c r="H71" i="12"/>
  <c r="G71" i="12"/>
  <c r="F71" i="12" s="1"/>
  <c r="J260" i="12"/>
  <c r="H260" i="12"/>
  <c r="G260" i="12"/>
  <c r="F260" i="12" s="1"/>
  <c r="J31" i="12"/>
  <c r="H31" i="12"/>
  <c r="G31" i="12"/>
  <c r="F31" i="12" s="1"/>
  <c r="I32" i="12" s="1"/>
  <c r="L30" i="12"/>
  <c r="M30" i="12"/>
  <c r="G1016" i="12"/>
  <c r="F1016" i="12" s="1"/>
  <c r="J1016" i="12"/>
  <c r="H1016" i="12"/>
  <c r="G323" i="12"/>
  <c r="F323" i="12" s="1"/>
  <c r="J323" i="12"/>
  <c r="H323" i="12"/>
  <c r="G134" i="12"/>
  <c r="F134" i="12" s="1"/>
  <c r="J134" i="12"/>
  <c r="H134" i="12"/>
  <c r="J827" i="12"/>
  <c r="H827" i="12"/>
  <c r="G827" i="12"/>
  <c r="F827" i="12" s="1"/>
  <c r="J575" i="12"/>
  <c r="H575" i="12"/>
  <c r="G575" i="12"/>
  <c r="F575" i="12" s="1"/>
  <c r="J197" i="12"/>
  <c r="H197" i="12"/>
  <c r="G197" i="12"/>
  <c r="F197" i="12" s="1"/>
  <c r="L22" i="4"/>
  <c r="M22" i="4"/>
  <c r="I23" i="4"/>
  <c r="J23" i="4"/>
  <c r="AA68" i="2"/>
  <c r="AB65" i="2"/>
  <c r="L61" i="2"/>
  <c r="M69" i="2"/>
  <c r="J695" i="4"/>
  <c r="H695" i="4"/>
  <c r="G695" i="4"/>
  <c r="F695" i="4" s="1"/>
  <c r="H254" i="4"/>
  <c r="J254" i="4"/>
  <c r="G254" i="4"/>
  <c r="F254" i="4" s="1"/>
  <c r="J317" i="4"/>
  <c r="G317" i="4"/>
  <c r="F317" i="4" s="1"/>
  <c r="H317" i="4"/>
  <c r="H569" i="4"/>
  <c r="G569" i="4"/>
  <c r="F569" i="4" s="1"/>
  <c r="J569" i="4"/>
  <c r="H506" i="4"/>
  <c r="G506" i="4"/>
  <c r="F506" i="4" s="1"/>
  <c r="J506" i="4"/>
  <c r="J758" i="4"/>
  <c r="H758" i="4"/>
  <c r="G758" i="4"/>
  <c r="F758" i="4" s="1"/>
  <c r="G191" i="4"/>
  <c r="F191" i="4" s="1"/>
  <c r="J191" i="4"/>
  <c r="H191" i="4"/>
  <c r="H65" i="4"/>
  <c r="G65" i="4"/>
  <c r="F65" i="4" s="1"/>
  <c r="J65" i="4"/>
  <c r="J1073" i="4"/>
  <c r="H1073" i="4"/>
  <c r="G1073" i="4"/>
  <c r="F1073" i="4" s="1"/>
  <c r="J947" i="4"/>
  <c r="H947" i="4"/>
  <c r="G947" i="4"/>
  <c r="F947" i="4" s="1"/>
  <c r="H380" i="4"/>
  <c r="G380" i="4"/>
  <c r="F380" i="4" s="1"/>
  <c r="J380" i="4"/>
  <c r="J443" i="4"/>
  <c r="H443" i="4"/>
  <c r="G443" i="4"/>
  <c r="F443" i="4" s="1"/>
  <c r="J632" i="4"/>
  <c r="G632" i="4"/>
  <c r="F632" i="4" s="1"/>
  <c r="H632" i="4"/>
  <c r="H1010" i="4"/>
  <c r="G1010" i="4"/>
  <c r="F1010" i="4" s="1"/>
  <c r="J1010" i="4"/>
  <c r="J1136" i="4"/>
  <c r="H1136" i="4"/>
  <c r="G1136" i="4"/>
  <c r="F1136" i="4" s="1"/>
  <c r="J128" i="4"/>
  <c r="H128" i="4"/>
  <c r="G128" i="4"/>
  <c r="F128" i="4" s="1"/>
  <c r="E26" i="4"/>
  <c r="J1262" i="4"/>
  <c r="H1262" i="4"/>
  <c r="G1262" i="4"/>
  <c r="F1262" i="4" s="1"/>
  <c r="L1261" i="4"/>
  <c r="J884" i="4"/>
  <c r="H884" i="4"/>
  <c r="G884" i="4"/>
  <c r="F884" i="4" s="1"/>
  <c r="F1325" i="4"/>
  <c r="K1325" i="4"/>
  <c r="H821" i="4"/>
  <c r="J821" i="4"/>
  <c r="G821" i="4"/>
  <c r="F821" i="4" s="1"/>
  <c r="H1199" i="4"/>
  <c r="J1199" i="4"/>
  <c r="G1199" i="4"/>
  <c r="F1199" i="4" s="1"/>
  <c r="L417" i="18" l="1"/>
  <c r="L669" i="18"/>
  <c r="L291" i="18"/>
  <c r="L984" i="18"/>
  <c r="L1362" i="18"/>
  <c r="L165" i="18"/>
  <c r="I1111" i="18"/>
  <c r="G1111" i="18"/>
  <c r="F1111" i="18" s="1"/>
  <c r="H1111" i="18"/>
  <c r="J1111" i="18"/>
  <c r="I859" i="18"/>
  <c r="G859" i="18"/>
  <c r="F859" i="18" s="1"/>
  <c r="J859" i="18"/>
  <c r="H859" i="18"/>
  <c r="I418" i="18"/>
  <c r="G418" i="18"/>
  <c r="F418" i="18" s="1"/>
  <c r="J418" i="18"/>
  <c r="H418" i="18"/>
  <c r="J103" i="18"/>
  <c r="H103" i="18"/>
  <c r="G103" i="18"/>
  <c r="F103" i="18" s="1"/>
  <c r="I103" i="18"/>
  <c r="I670" i="18"/>
  <c r="G670" i="18"/>
  <c r="J670" i="18"/>
  <c r="F670" i="18"/>
  <c r="H670" i="18"/>
  <c r="I544" i="18"/>
  <c r="G544" i="18"/>
  <c r="F544" i="18" s="1"/>
  <c r="H544" i="18"/>
  <c r="J544" i="18"/>
  <c r="I1300" i="18"/>
  <c r="G1300" i="18"/>
  <c r="F1300" i="18" s="1"/>
  <c r="H1300" i="18"/>
  <c r="J1300" i="18"/>
  <c r="I1237" i="18"/>
  <c r="G1237" i="18"/>
  <c r="F1237" i="18" s="1"/>
  <c r="J1237" i="18"/>
  <c r="H1237" i="18"/>
  <c r="J1048" i="18"/>
  <c r="H1048" i="18"/>
  <c r="I1048" i="18"/>
  <c r="G1048" i="18"/>
  <c r="F1048" i="18" s="1"/>
  <c r="I166" i="18"/>
  <c r="G166" i="18"/>
  <c r="F166" i="18" s="1"/>
  <c r="J166" i="18"/>
  <c r="H166" i="18"/>
  <c r="I292" i="18"/>
  <c r="G292" i="18"/>
  <c r="F292" i="18" s="1"/>
  <c r="H292" i="18"/>
  <c r="J292" i="18"/>
  <c r="I985" i="18"/>
  <c r="G985" i="18"/>
  <c r="F985" i="18" s="1"/>
  <c r="H985" i="18"/>
  <c r="J985" i="18"/>
  <c r="J607" i="18"/>
  <c r="H607" i="18"/>
  <c r="I607" i="18"/>
  <c r="G607" i="18"/>
  <c r="F607" i="18" s="1"/>
  <c r="L606" i="18"/>
  <c r="J796" i="18"/>
  <c r="H796" i="18"/>
  <c r="I796" i="18"/>
  <c r="G796" i="18"/>
  <c r="F796" i="18" s="1"/>
  <c r="L228" i="18"/>
  <c r="L480" i="18"/>
  <c r="J1174" i="18"/>
  <c r="H1174" i="18"/>
  <c r="I1174" i="18"/>
  <c r="G1174" i="18"/>
  <c r="F1174" i="18" s="1"/>
  <c r="I1363" i="18"/>
  <c r="G1363" i="18"/>
  <c r="F1363" i="18" s="1"/>
  <c r="H1363" i="18"/>
  <c r="J1363" i="18"/>
  <c r="L921" i="18"/>
  <c r="J733" i="18"/>
  <c r="H733" i="18"/>
  <c r="G733" i="18"/>
  <c r="F733" i="18" s="1"/>
  <c r="I733" i="18"/>
  <c r="L354" i="18"/>
  <c r="L543" i="18"/>
  <c r="L1110" i="18"/>
  <c r="L1299" i="18"/>
  <c r="L858" i="18"/>
  <c r="L1236" i="18"/>
  <c r="L1047" i="18"/>
  <c r="L795" i="18"/>
  <c r="J229" i="18"/>
  <c r="H229" i="18"/>
  <c r="G229" i="18"/>
  <c r="F229" i="18" s="1"/>
  <c r="I229" i="18"/>
  <c r="J481" i="18"/>
  <c r="H481" i="18"/>
  <c r="G481" i="18"/>
  <c r="F481" i="18" s="1"/>
  <c r="I481" i="18"/>
  <c r="L1173" i="18"/>
  <c r="J922" i="18"/>
  <c r="H922" i="18"/>
  <c r="G922" i="18"/>
  <c r="F922" i="18" s="1"/>
  <c r="I922" i="18"/>
  <c r="L732" i="18"/>
  <c r="J355" i="18"/>
  <c r="H355" i="18"/>
  <c r="I355" i="18"/>
  <c r="G355" i="18"/>
  <c r="F355" i="18" s="1"/>
  <c r="L102" i="18"/>
  <c r="L1171" i="17"/>
  <c r="L1109" i="16"/>
  <c r="L1361" i="16"/>
  <c r="L794" i="16"/>
  <c r="L919" i="17"/>
  <c r="L1360" i="17"/>
  <c r="I101" i="17"/>
  <c r="G101" i="17"/>
  <c r="F101" i="17" s="1"/>
  <c r="J101" i="17"/>
  <c r="H101" i="17"/>
  <c r="I1046" i="17"/>
  <c r="G1046" i="17"/>
  <c r="F1046" i="17" s="1"/>
  <c r="J1046" i="17"/>
  <c r="H1046" i="17"/>
  <c r="J479" i="17"/>
  <c r="H479" i="17"/>
  <c r="I479" i="17"/>
  <c r="G479" i="17"/>
  <c r="F479" i="17" s="1"/>
  <c r="J1109" i="17"/>
  <c r="H1109" i="17"/>
  <c r="I1109" i="17"/>
  <c r="G1109" i="17"/>
  <c r="F1109" i="17" s="1"/>
  <c r="I416" i="17"/>
  <c r="G416" i="17"/>
  <c r="F416" i="17" s="1"/>
  <c r="J416" i="17"/>
  <c r="H416" i="17"/>
  <c r="I1172" i="17"/>
  <c r="G1172" i="17"/>
  <c r="F1172" i="17" s="1"/>
  <c r="J1172" i="17"/>
  <c r="H1172" i="17"/>
  <c r="J227" i="17"/>
  <c r="H227" i="17"/>
  <c r="I227" i="17"/>
  <c r="G227" i="17"/>
  <c r="F227" i="17" s="1"/>
  <c r="I920" i="17"/>
  <c r="G920" i="17"/>
  <c r="F920" i="17" s="1"/>
  <c r="J920" i="17"/>
  <c r="H920" i="17"/>
  <c r="I1235" i="17"/>
  <c r="G1235" i="17"/>
  <c r="F1235" i="17" s="1"/>
  <c r="J1235" i="17"/>
  <c r="H1235" i="17"/>
  <c r="I290" i="17"/>
  <c r="G290" i="17"/>
  <c r="F290" i="17" s="1"/>
  <c r="J290" i="17"/>
  <c r="H290" i="17"/>
  <c r="I731" i="17"/>
  <c r="G731" i="17"/>
  <c r="F731" i="17" s="1"/>
  <c r="J731" i="17"/>
  <c r="H731" i="17"/>
  <c r="J1361" i="17"/>
  <c r="I1361" i="17"/>
  <c r="G1361" i="17"/>
  <c r="F1361" i="17" s="1"/>
  <c r="H1361" i="17"/>
  <c r="J668" i="17"/>
  <c r="H668" i="17"/>
  <c r="I668" i="17"/>
  <c r="G668" i="17"/>
  <c r="F668" i="17" s="1"/>
  <c r="I542" i="17"/>
  <c r="G542" i="17"/>
  <c r="F542" i="17" s="1"/>
  <c r="J542" i="17"/>
  <c r="H542" i="17"/>
  <c r="J983" i="17"/>
  <c r="H983" i="17"/>
  <c r="I983" i="17"/>
  <c r="G983" i="17"/>
  <c r="F983" i="17" s="1"/>
  <c r="J857" i="17"/>
  <c r="H857" i="17"/>
  <c r="I857" i="17"/>
  <c r="G857" i="17"/>
  <c r="F857" i="17" s="1"/>
  <c r="J794" i="17"/>
  <c r="H794" i="17"/>
  <c r="I794" i="17"/>
  <c r="G794" i="17"/>
  <c r="F794" i="17" s="1"/>
  <c r="L793" i="17"/>
  <c r="J353" i="17"/>
  <c r="H353" i="17"/>
  <c r="I353" i="17"/>
  <c r="G353" i="17"/>
  <c r="F353" i="17" s="1"/>
  <c r="L352" i="17"/>
  <c r="J164" i="17"/>
  <c r="H164" i="17"/>
  <c r="I164" i="17"/>
  <c r="G164" i="17"/>
  <c r="F164" i="17" s="1"/>
  <c r="L163" i="17"/>
  <c r="J605" i="17"/>
  <c r="H605" i="17"/>
  <c r="I605" i="17"/>
  <c r="G605" i="17"/>
  <c r="F605" i="17" s="1"/>
  <c r="L604" i="17"/>
  <c r="J1298" i="17"/>
  <c r="H1298" i="17"/>
  <c r="I1298" i="17"/>
  <c r="G1298" i="17"/>
  <c r="F1298" i="17" s="1"/>
  <c r="L1297" i="17"/>
  <c r="L1234" i="17"/>
  <c r="L100" i="17"/>
  <c r="L289" i="17"/>
  <c r="L1045" i="17"/>
  <c r="L730" i="17"/>
  <c r="L478" i="17"/>
  <c r="L667" i="17"/>
  <c r="L541" i="17"/>
  <c r="L982" i="17"/>
  <c r="L1108" i="17"/>
  <c r="L415" i="17"/>
  <c r="L856" i="17"/>
  <c r="L226" i="17"/>
  <c r="L479" i="16"/>
  <c r="L1235" i="16"/>
  <c r="I1110" i="16"/>
  <c r="G1110" i="16"/>
  <c r="F1110" i="16" s="1"/>
  <c r="J1110" i="16"/>
  <c r="H1110" i="16"/>
  <c r="J1362" i="16"/>
  <c r="H1362" i="16"/>
  <c r="I1362" i="16"/>
  <c r="G1362" i="16"/>
  <c r="F1362" i="16" s="1"/>
  <c r="J417" i="16"/>
  <c r="H417" i="16"/>
  <c r="I417" i="16"/>
  <c r="G417" i="16"/>
  <c r="F417" i="16" s="1"/>
  <c r="I795" i="16"/>
  <c r="G795" i="16"/>
  <c r="F795" i="16" s="1"/>
  <c r="J795" i="16"/>
  <c r="H795" i="16"/>
  <c r="I984" i="16"/>
  <c r="G984" i="16"/>
  <c r="F984" i="16" s="1"/>
  <c r="J984" i="16"/>
  <c r="H984" i="16"/>
  <c r="I291" i="16"/>
  <c r="G291" i="16"/>
  <c r="F291" i="16" s="1"/>
  <c r="J291" i="16"/>
  <c r="H291" i="16"/>
  <c r="J228" i="16"/>
  <c r="H228" i="16"/>
  <c r="I228" i="16"/>
  <c r="G228" i="16"/>
  <c r="F228" i="16" s="1"/>
  <c r="I102" i="16"/>
  <c r="G102" i="16"/>
  <c r="F102" i="16" s="1"/>
  <c r="J102" i="16"/>
  <c r="H102" i="16"/>
  <c r="J543" i="16"/>
  <c r="H543" i="16"/>
  <c r="I543" i="16"/>
  <c r="G543" i="16"/>
  <c r="F543" i="16" s="1"/>
  <c r="I480" i="16"/>
  <c r="G480" i="16"/>
  <c r="F480" i="16" s="1"/>
  <c r="J480" i="16"/>
  <c r="H480" i="16"/>
  <c r="I1236" i="16"/>
  <c r="G1236" i="16"/>
  <c r="F1236" i="16" s="1"/>
  <c r="J1236" i="16"/>
  <c r="H1236" i="16"/>
  <c r="I606" i="16"/>
  <c r="G606" i="16"/>
  <c r="F606" i="16" s="1"/>
  <c r="J606" i="16"/>
  <c r="H606" i="16"/>
  <c r="J354" i="16"/>
  <c r="H354" i="16"/>
  <c r="I354" i="16"/>
  <c r="G354" i="16"/>
  <c r="F354" i="16" s="1"/>
  <c r="I669" i="16"/>
  <c r="G669" i="16"/>
  <c r="F669" i="16" s="1"/>
  <c r="H669" i="16"/>
  <c r="J669" i="16"/>
  <c r="J165" i="16"/>
  <c r="H165" i="16"/>
  <c r="I165" i="16"/>
  <c r="G165" i="16"/>
  <c r="F165" i="16" s="1"/>
  <c r="J732" i="16"/>
  <c r="H732" i="16"/>
  <c r="I732" i="16"/>
  <c r="G732" i="16"/>
  <c r="F732" i="16" s="1"/>
  <c r="L731" i="16"/>
  <c r="L857" i="16"/>
  <c r="J1173" i="16"/>
  <c r="H1173" i="16"/>
  <c r="I1173" i="16"/>
  <c r="G1173" i="16"/>
  <c r="F1173" i="16" s="1"/>
  <c r="L1172" i="16"/>
  <c r="J1047" i="16"/>
  <c r="H1047" i="16"/>
  <c r="I1047" i="16"/>
  <c r="G1047" i="16"/>
  <c r="F1047" i="16" s="1"/>
  <c r="L1046" i="16"/>
  <c r="J921" i="16"/>
  <c r="H921" i="16"/>
  <c r="I921" i="16"/>
  <c r="G921" i="16"/>
  <c r="F921" i="16" s="1"/>
  <c r="L920" i="16"/>
  <c r="J1299" i="16"/>
  <c r="H1299" i="16"/>
  <c r="G1299" i="16"/>
  <c r="F1299" i="16" s="1"/>
  <c r="I1299" i="16"/>
  <c r="L605" i="16"/>
  <c r="L353" i="16"/>
  <c r="J858" i="16"/>
  <c r="H858" i="16"/>
  <c r="G858" i="16"/>
  <c r="F858" i="16" s="1"/>
  <c r="I858" i="16"/>
  <c r="L416" i="16"/>
  <c r="L668" i="16"/>
  <c r="L983" i="16"/>
  <c r="L164" i="16"/>
  <c r="L290" i="16"/>
  <c r="L227" i="16"/>
  <c r="L101" i="16"/>
  <c r="L542" i="16"/>
  <c r="L1298" i="16"/>
  <c r="G24" i="4"/>
  <c r="F24" i="4" s="1"/>
  <c r="H24" i="4"/>
  <c r="J324" i="12"/>
  <c r="H324" i="12"/>
  <c r="G324" i="12"/>
  <c r="F324" i="12" s="1"/>
  <c r="G32" i="12"/>
  <c r="F32" i="12" s="1"/>
  <c r="I33" i="12" s="1"/>
  <c r="J32" i="12"/>
  <c r="H32" i="12"/>
  <c r="G261" i="12"/>
  <c r="F261" i="12" s="1"/>
  <c r="J261" i="12"/>
  <c r="H261" i="12"/>
  <c r="G954" i="12"/>
  <c r="F954" i="12" s="1"/>
  <c r="J954" i="12"/>
  <c r="H954" i="12"/>
  <c r="G1080" i="12"/>
  <c r="F1080" i="12" s="1"/>
  <c r="J1080" i="12"/>
  <c r="H1080" i="12"/>
  <c r="G702" i="12"/>
  <c r="F702" i="12" s="1"/>
  <c r="J702" i="12"/>
  <c r="H702" i="12"/>
  <c r="J1017" i="12"/>
  <c r="H1017" i="12"/>
  <c r="G1017" i="12"/>
  <c r="F1017" i="12" s="1"/>
  <c r="G72" i="12"/>
  <c r="F72" i="12" s="1"/>
  <c r="J72" i="12"/>
  <c r="H72" i="12"/>
  <c r="G1143" i="12"/>
  <c r="F1143" i="12" s="1"/>
  <c r="J1143" i="12"/>
  <c r="H1143" i="12"/>
  <c r="G1332" i="12"/>
  <c r="F1332" i="12" s="1"/>
  <c r="J1332" i="12"/>
  <c r="H1332" i="12"/>
  <c r="G387" i="12"/>
  <c r="F387" i="12" s="1"/>
  <c r="J387" i="12"/>
  <c r="H387" i="12"/>
  <c r="G198" i="12"/>
  <c r="F198" i="12" s="1"/>
  <c r="H198" i="12"/>
  <c r="J198" i="12"/>
  <c r="G576" i="12"/>
  <c r="F576" i="12" s="1"/>
  <c r="H576" i="12"/>
  <c r="J576" i="12"/>
  <c r="G828" i="12"/>
  <c r="F828" i="12" s="1"/>
  <c r="H828" i="12"/>
  <c r="J828" i="12"/>
  <c r="J135" i="12"/>
  <c r="H135" i="12"/>
  <c r="G135" i="12"/>
  <c r="F135" i="12" s="1"/>
  <c r="M31" i="12"/>
  <c r="L31" i="12"/>
  <c r="J1206" i="12"/>
  <c r="H1206" i="12"/>
  <c r="G1206" i="12"/>
  <c r="F1206" i="12" s="1"/>
  <c r="J891" i="12"/>
  <c r="H891" i="12"/>
  <c r="G891" i="12"/>
  <c r="F891" i="12" s="1"/>
  <c r="J1269" i="12"/>
  <c r="H1269" i="12"/>
  <c r="G1269" i="12"/>
  <c r="F1269" i="12" s="1"/>
  <c r="J639" i="12"/>
  <c r="H639" i="12"/>
  <c r="G639" i="12"/>
  <c r="F639" i="12" s="1"/>
  <c r="J450" i="12"/>
  <c r="H450" i="12"/>
  <c r="G450" i="12"/>
  <c r="F450" i="12" s="1"/>
  <c r="J765" i="12"/>
  <c r="H765" i="12"/>
  <c r="G765" i="12"/>
  <c r="F765" i="12" s="1"/>
  <c r="J513" i="12"/>
  <c r="H513" i="12"/>
  <c r="G513" i="12"/>
  <c r="F513" i="12" s="1"/>
  <c r="L23" i="4"/>
  <c r="M23" i="4"/>
  <c r="I24" i="4"/>
  <c r="J24" i="4"/>
  <c r="M61" i="2"/>
  <c r="N69" i="2"/>
  <c r="AB68" i="2"/>
  <c r="AC65" i="2"/>
  <c r="H66" i="4"/>
  <c r="J66" i="4"/>
  <c r="G66" i="4"/>
  <c r="F66" i="4" s="1"/>
  <c r="H381" i="4"/>
  <c r="G381" i="4"/>
  <c r="F381" i="4" s="1"/>
  <c r="J381" i="4"/>
  <c r="J1074" i="4"/>
  <c r="H1074" i="4"/>
  <c r="G1074" i="4"/>
  <c r="F1074" i="4" s="1"/>
  <c r="H1200" i="4"/>
  <c r="J1200" i="4"/>
  <c r="G1200" i="4"/>
  <c r="F1200" i="4" s="1"/>
  <c r="G1263" i="4"/>
  <c r="F1263" i="4" s="1"/>
  <c r="J1263" i="4"/>
  <c r="H1263" i="4"/>
  <c r="H129" i="4"/>
  <c r="G129" i="4"/>
  <c r="F129" i="4" s="1"/>
  <c r="J129" i="4"/>
  <c r="H1011" i="4"/>
  <c r="G1011" i="4"/>
  <c r="F1011" i="4" s="1"/>
  <c r="J1011" i="4"/>
  <c r="H255" i="4"/>
  <c r="J255" i="4"/>
  <c r="G255" i="4"/>
  <c r="F255" i="4" s="1"/>
  <c r="H822" i="4"/>
  <c r="J822" i="4"/>
  <c r="G822" i="4"/>
  <c r="F822" i="4" s="1"/>
  <c r="H507" i="4"/>
  <c r="G507" i="4"/>
  <c r="F507" i="4" s="1"/>
  <c r="J507" i="4"/>
  <c r="J1137" i="4"/>
  <c r="H1137" i="4"/>
  <c r="G1137" i="4"/>
  <c r="F1137" i="4" s="1"/>
  <c r="H570" i="4"/>
  <c r="G570" i="4"/>
  <c r="F570" i="4" s="1"/>
  <c r="J570" i="4"/>
  <c r="J633" i="4"/>
  <c r="G633" i="4"/>
  <c r="F633" i="4" s="1"/>
  <c r="H633" i="4"/>
  <c r="J444" i="4"/>
  <c r="G444" i="4"/>
  <c r="F444" i="4" s="1"/>
  <c r="H444" i="4"/>
  <c r="J759" i="4"/>
  <c r="H759" i="4"/>
  <c r="G759" i="4"/>
  <c r="F759" i="4" s="1"/>
  <c r="J885" i="4"/>
  <c r="H885" i="4"/>
  <c r="G885" i="4"/>
  <c r="F885" i="4" s="1"/>
  <c r="G192" i="4"/>
  <c r="F192" i="4" s="1"/>
  <c r="J192" i="4"/>
  <c r="H192" i="4"/>
  <c r="J318" i="4"/>
  <c r="G318" i="4"/>
  <c r="F318" i="4" s="1"/>
  <c r="H318" i="4"/>
  <c r="J696" i="4"/>
  <c r="H696" i="4"/>
  <c r="G696" i="4"/>
  <c r="F696" i="4" s="1"/>
  <c r="E27" i="4"/>
  <c r="J948" i="4"/>
  <c r="H948" i="4"/>
  <c r="G948" i="4"/>
  <c r="F948" i="4" s="1"/>
  <c r="H1326" i="4"/>
  <c r="G1326" i="4"/>
  <c r="F1326" i="4" s="1"/>
  <c r="L1325" i="4"/>
  <c r="J1326" i="4"/>
  <c r="AB31" i="2"/>
  <c r="AA31" i="2"/>
  <c r="Z31" i="2"/>
  <c r="Y31" i="2"/>
  <c r="X31" i="2"/>
  <c r="W31" i="2"/>
  <c r="V31" i="2"/>
  <c r="U31" i="2"/>
  <c r="T31" i="2"/>
  <c r="S31" i="2"/>
  <c r="R31" i="2"/>
  <c r="AB27" i="2"/>
  <c r="AA27" i="2"/>
  <c r="Z27" i="2"/>
  <c r="Y27" i="2"/>
  <c r="X27" i="2"/>
  <c r="W27" i="2"/>
  <c r="V27" i="2"/>
  <c r="U27" i="2"/>
  <c r="T27" i="2"/>
  <c r="S27" i="2"/>
  <c r="R27" i="2"/>
  <c r="AB26" i="2"/>
  <c r="AA26" i="2"/>
  <c r="Z26" i="2"/>
  <c r="Y26" i="2"/>
  <c r="X26" i="2"/>
  <c r="W26" i="2"/>
  <c r="V26" i="2"/>
  <c r="U26" i="2"/>
  <c r="T26" i="2"/>
  <c r="S26" i="2"/>
  <c r="R26" i="2"/>
  <c r="Q21" i="2"/>
  <c r="Q35" i="2"/>
  <c r="Q31" i="2"/>
  <c r="Q27" i="2"/>
  <c r="Q26" i="2"/>
  <c r="E36" i="2"/>
  <c r="F36" i="2" s="1"/>
  <c r="G36" i="2" s="1"/>
  <c r="H36" i="2" s="1"/>
  <c r="I36" i="2" s="1"/>
  <c r="J36" i="2" s="1"/>
  <c r="L229" i="18" l="1"/>
  <c r="L607" i="18"/>
  <c r="L103" i="18"/>
  <c r="L355" i="18"/>
  <c r="L796" i="18"/>
  <c r="L1048" i="18"/>
  <c r="I482" i="18"/>
  <c r="G482" i="18"/>
  <c r="F482" i="18" s="1"/>
  <c r="H482" i="18"/>
  <c r="J482" i="18"/>
  <c r="I608" i="18"/>
  <c r="G608" i="18"/>
  <c r="F608" i="18" s="1"/>
  <c r="J608" i="18"/>
  <c r="H608" i="18"/>
  <c r="J1112" i="18"/>
  <c r="H1112" i="18"/>
  <c r="I1112" i="18"/>
  <c r="G1112" i="18"/>
  <c r="F1112" i="18" s="1"/>
  <c r="I356" i="18"/>
  <c r="G356" i="18"/>
  <c r="J356" i="18"/>
  <c r="F356" i="18"/>
  <c r="H356" i="18"/>
  <c r="I923" i="18"/>
  <c r="G923" i="18"/>
  <c r="F923" i="18" s="1"/>
  <c r="H923" i="18"/>
  <c r="J923" i="18"/>
  <c r="I734" i="18"/>
  <c r="G734" i="18"/>
  <c r="F734" i="18" s="1"/>
  <c r="H734" i="18"/>
  <c r="J734" i="18"/>
  <c r="J1364" i="18"/>
  <c r="H1364" i="18"/>
  <c r="I1364" i="18"/>
  <c r="G1364" i="18"/>
  <c r="F1364" i="18" s="1"/>
  <c r="I1175" i="18"/>
  <c r="G1175" i="18"/>
  <c r="F1175" i="18" s="1"/>
  <c r="J1175" i="18"/>
  <c r="H1175" i="18"/>
  <c r="I797" i="18"/>
  <c r="G797" i="18"/>
  <c r="F797" i="18" s="1"/>
  <c r="J797" i="18"/>
  <c r="H797" i="18"/>
  <c r="I1049" i="18"/>
  <c r="G1049" i="18"/>
  <c r="F1049" i="18" s="1"/>
  <c r="J1049" i="18"/>
  <c r="H1049" i="18"/>
  <c r="I230" i="18"/>
  <c r="G230" i="18"/>
  <c r="F230" i="18" s="1"/>
  <c r="H230" i="18"/>
  <c r="J230" i="18"/>
  <c r="L985" i="18"/>
  <c r="J293" i="18"/>
  <c r="H293" i="18"/>
  <c r="I293" i="18"/>
  <c r="G293" i="18"/>
  <c r="F293" i="18" s="1"/>
  <c r="J167" i="18"/>
  <c r="H167" i="18"/>
  <c r="I167" i="18"/>
  <c r="G167" i="18"/>
  <c r="F167" i="18" s="1"/>
  <c r="L166" i="18"/>
  <c r="L1237" i="18"/>
  <c r="J1301" i="18"/>
  <c r="H1301" i="18"/>
  <c r="I1301" i="18"/>
  <c r="G1301" i="18"/>
  <c r="F1301" i="18" s="1"/>
  <c r="L544" i="18"/>
  <c r="J671" i="18"/>
  <c r="H671" i="18"/>
  <c r="G671" i="18"/>
  <c r="F671" i="18" s="1"/>
  <c r="I671" i="18"/>
  <c r="I104" i="18"/>
  <c r="G104" i="18"/>
  <c r="F104" i="18" s="1"/>
  <c r="J104" i="18"/>
  <c r="H104" i="18"/>
  <c r="J419" i="18"/>
  <c r="H419" i="18"/>
  <c r="G419" i="18"/>
  <c r="F419" i="18" s="1"/>
  <c r="I419" i="18"/>
  <c r="L859" i="18"/>
  <c r="L922" i="18"/>
  <c r="L481" i="18"/>
  <c r="L733" i="18"/>
  <c r="L1363" i="18"/>
  <c r="L1174" i="18"/>
  <c r="J986" i="18"/>
  <c r="H986" i="18"/>
  <c r="I986" i="18"/>
  <c r="G986" i="18"/>
  <c r="F986" i="18" s="1"/>
  <c r="L292" i="18"/>
  <c r="J1238" i="18"/>
  <c r="H1238" i="18"/>
  <c r="G1238" i="18"/>
  <c r="F1238" i="18" s="1"/>
  <c r="I1238" i="18"/>
  <c r="L1300" i="18"/>
  <c r="J545" i="18"/>
  <c r="H545" i="18"/>
  <c r="I545" i="18"/>
  <c r="G545" i="18"/>
  <c r="F545" i="18" s="1"/>
  <c r="L670" i="18"/>
  <c r="L418" i="18"/>
  <c r="J860" i="18"/>
  <c r="H860" i="18"/>
  <c r="G860" i="18"/>
  <c r="F860" i="18" s="1"/>
  <c r="I860" i="18"/>
  <c r="L1111" i="18"/>
  <c r="L1298" i="17"/>
  <c r="L164" i="17"/>
  <c r="L794" i="17"/>
  <c r="L983" i="17"/>
  <c r="L227" i="17"/>
  <c r="L921" i="16"/>
  <c r="L1173" i="16"/>
  <c r="L165" i="16"/>
  <c r="L605" i="17"/>
  <c r="L353" i="17"/>
  <c r="L668" i="17"/>
  <c r="L479" i="17"/>
  <c r="I1299" i="17"/>
  <c r="G1299" i="17"/>
  <c r="F1299" i="17" s="1"/>
  <c r="J1299" i="17"/>
  <c r="H1299" i="17"/>
  <c r="I165" i="17"/>
  <c r="G165" i="17"/>
  <c r="F165" i="17" s="1"/>
  <c r="J165" i="17"/>
  <c r="H165" i="17"/>
  <c r="I795" i="17"/>
  <c r="G795" i="17"/>
  <c r="F795" i="17" s="1"/>
  <c r="J795" i="17"/>
  <c r="H795" i="17"/>
  <c r="I858" i="17"/>
  <c r="G858" i="17"/>
  <c r="F858" i="17" s="1"/>
  <c r="J858" i="17"/>
  <c r="H858" i="17"/>
  <c r="I984" i="17"/>
  <c r="G984" i="17"/>
  <c r="F984" i="17" s="1"/>
  <c r="J984" i="17"/>
  <c r="H984" i="17"/>
  <c r="J732" i="17"/>
  <c r="H732" i="17"/>
  <c r="I732" i="17"/>
  <c r="G732" i="17"/>
  <c r="F732" i="17" s="1"/>
  <c r="I228" i="17"/>
  <c r="G228" i="17"/>
  <c r="F228" i="17" s="1"/>
  <c r="J228" i="17"/>
  <c r="H228" i="17"/>
  <c r="J102" i="17"/>
  <c r="H102" i="17"/>
  <c r="I102" i="17"/>
  <c r="G102" i="17"/>
  <c r="F102" i="17" s="1"/>
  <c r="I606" i="17"/>
  <c r="G606" i="17"/>
  <c r="F606" i="17" s="1"/>
  <c r="J606" i="17"/>
  <c r="H606" i="17"/>
  <c r="I354" i="17"/>
  <c r="G354" i="17"/>
  <c r="F354" i="17" s="1"/>
  <c r="J354" i="17"/>
  <c r="H354" i="17"/>
  <c r="I669" i="17"/>
  <c r="G669" i="17"/>
  <c r="F669" i="17" s="1"/>
  <c r="J669" i="17"/>
  <c r="H669" i="17"/>
  <c r="J1236" i="17"/>
  <c r="H1236" i="17"/>
  <c r="I1236" i="17"/>
  <c r="G1236" i="17"/>
  <c r="F1236" i="17" s="1"/>
  <c r="J417" i="17"/>
  <c r="H417" i="17"/>
  <c r="I417" i="17"/>
  <c r="G417" i="17"/>
  <c r="F417" i="17" s="1"/>
  <c r="I1110" i="17"/>
  <c r="G1110" i="17"/>
  <c r="F1110" i="17" s="1"/>
  <c r="J1110" i="17"/>
  <c r="H1110" i="17"/>
  <c r="I480" i="17"/>
  <c r="G480" i="17"/>
  <c r="F480" i="17" s="1"/>
  <c r="J480" i="17"/>
  <c r="H480" i="17"/>
  <c r="J543" i="17"/>
  <c r="H543" i="17"/>
  <c r="I543" i="17"/>
  <c r="G543" i="17"/>
  <c r="F543" i="17" s="1"/>
  <c r="L542" i="17"/>
  <c r="J1362" i="17"/>
  <c r="H1362" i="17"/>
  <c r="I1362" i="17"/>
  <c r="G1362" i="17"/>
  <c r="F1362" i="17" s="1"/>
  <c r="J291" i="17"/>
  <c r="H291" i="17"/>
  <c r="I291" i="17"/>
  <c r="G291" i="17"/>
  <c r="F291" i="17" s="1"/>
  <c r="L290" i="17"/>
  <c r="J921" i="17"/>
  <c r="H921" i="17"/>
  <c r="I921" i="17"/>
  <c r="G921" i="17"/>
  <c r="F921" i="17" s="1"/>
  <c r="L920" i="17"/>
  <c r="J1173" i="17"/>
  <c r="H1173" i="17"/>
  <c r="I1173" i="17"/>
  <c r="G1173" i="17"/>
  <c r="F1173" i="17" s="1"/>
  <c r="L1172" i="17"/>
  <c r="J1047" i="17"/>
  <c r="H1047" i="17"/>
  <c r="I1047" i="17"/>
  <c r="G1047" i="17"/>
  <c r="F1047" i="17" s="1"/>
  <c r="L1046" i="17"/>
  <c r="L543" i="16"/>
  <c r="L857" i="17"/>
  <c r="L1361" i="17"/>
  <c r="L731" i="17"/>
  <c r="L1235" i="17"/>
  <c r="L416" i="17"/>
  <c r="L1109" i="17"/>
  <c r="L101" i="17"/>
  <c r="L858" i="16"/>
  <c r="L1047" i="16"/>
  <c r="L354" i="16"/>
  <c r="L228" i="16"/>
  <c r="L417" i="16"/>
  <c r="I1048" i="16"/>
  <c r="G1048" i="16"/>
  <c r="F1048" i="16" s="1"/>
  <c r="J1048" i="16"/>
  <c r="H1048" i="16"/>
  <c r="I355" i="16"/>
  <c r="G355" i="16"/>
  <c r="F355" i="16" s="1"/>
  <c r="J355" i="16"/>
  <c r="H355" i="16"/>
  <c r="I229" i="16"/>
  <c r="G229" i="16"/>
  <c r="F229" i="16" s="1"/>
  <c r="J229" i="16"/>
  <c r="H229" i="16"/>
  <c r="I418" i="16"/>
  <c r="G418" i="16"/>
  <c r="F418" i="16" s="1"/>
  <c r="J418" i="16"/>
  <c r="H418" i="16"/>
  <c r="I1363" i="16"/>
  <c r="G1363" i="16"/>
  <c r="F1363" i="16" s="1"/>
  <c r="J1363" i="16"/>
  <c r="H1363" i="16"/>
  <c r="J1111" i="16"/>
  <c r="H1111" i="16"/>
  <c r="I1111" i="16"/>
  <c r="G1111" i="16"/>
  <c r="F1111" i="16" s="1"/>
  <c r="I1300" i="16"/>
  <c r="G1300" i="16"/>
  <c r="F1300" i="16" s="1"/>
  <c r="H1300" i="16"/>
  <c r="J1300" i="16"/>
  <c r="I922" i="16"/>
  <c r="G922" i="16"/>
  <c r="F922" i="16" s="1"/>
  <c r="J922" i="16"/>
  <c r="H922" i="16"/>
  <c r="I1174" i="16"/>
  <c r="G1174" i="16"/>
  <c r="F1174" i="16" s="1"/>
  <c r="J1174" i="16"/>
  <c r="H1174" i="16"/>
  <c r="I733" i="16"/>
  <c r="G733" i="16"/>
  <c r="F733" i="16" s="1"/>
  <c r="J733" i="16"/>
  <c r="H733" i="16"/>
  <c r="H166" i="16"/>
  <c r="I166" i="16"/>
  <c r="G166" i="16"/>
  <c r="F166" i="16" s="1"/>
  <c r="J166" i="16"/>
  <c r="I544" i="16"/>
  <c r="G544" i="16"/>
  <c r="F544" i="16" s="1"/>
  <c r="J544" i="16"/>
  <c r="H544" i="16"/>
  <c r="J985" i="16"/>
  <c r="H985" i="16"/>
  <c r="I985" i="16"/>
  <c r="G985" i="16"/>
  <c r="F985" i="16" s="1"/>
  <c r="I859" i="16"/>
  <c r="G859" i="16"/>
  <c r="F859" i="16" s="1"/>
  <c r="H859" i="16"/>
  <c r="J859" i="16"/>
  <c r="J670" i="16"/>
  <c r="H670" i="16"/>
  <c r="I670" i="16"/>
  <c r="G670" i="16"/>
  <c r="F670" i="16" s="1"/>
  <c r="L669" i="16"/>
  <c r="J607" i="16"/>
  <c r="H607" i="16"/>
  <c r="I607" i="16"/>
  <c r="G607" i="16"/>
  <c r="F607" i="16" s="1"/>
  <c r="L606" i="16"/>
  <c r="J1237" i="16"/>
  <c r="H1237" i="16"/>
  <c r="G1237" i="16"/>
  <c r="F1237" i="16" s="1"/>
  <c r="I1237" i="16"/>
  <c r="J481" i="16"/>
  <c r="H481" i="16"/>
  <c r="I481" i="16"/>
  <c r="G481" i="16"/>
  <c r="F481" i="16" s="1"/>
  <c r="L480" i="16"/>
  <c r="L102" i="16"/>
  <c r="J292" i="16"/>
  <c r="H292" i="16"/>
  <c r="I292" i="16"/>
  <c r="G292" i="16"/>
  <c r="F292" i="16" s="1"/>
  <c r="L291" i="16"/>
  <c r="L795" i="16"/>
  <c r="L1299" i="16"/>
  <c r="L732" i="16"/>
  <c r="L1236" i="16"/>
  <c r="J103" i="16"/>
  <c r="H103" i="16"/>
  <c r="G103" i="16"/>
  <c r="F103" i="16" s="1"/>
  <c r="I103" i="16"/>
  <c r="L984" i="16"/>
  <c r="J796" i="16"/>
  <c r="H796" i="16"/>
  <c r="G796" i="16"/>
  <c r="F796" i="16" s="1"/>
  <c r="I796" i="16"/>
  <c r="L1362" i="16"/>
  <c r="L1110" i="16"/>
  <c r="G25" i="4"/>
  <c r="F25" i="4" s="1"/>
  <c r="H25" i="4"/>
  <c r="J577" i="12"/>
  <c r="H577" i="12"/>
  <c r="G577" i="12"/>
  <c r="F577" i="12" s="1"/>
  <c r="J388" i="12"/>
  <c r="H388" i="12"/>
  <c r="G388" i="12"/>
  <c r="F388" i="12" s="1"/>
  <c r="J1081" i="12"/>
  <c r="H1081" i="12"/>
  <c r="G1081" i="12"/>
  <c r="F1081" i="12" s="1"/>
  <c r="J262" i="12"/>
  <c r="H262" i="12"/>
  <c r="G262" i="12"/>
  <c r="F262" i="12" s="1"/>
  <c r="J829" i="12"/>
  <c r="H829" i="12"/>
  <c r="G829" i="12"/>
  <c r="F829" i="12" s="1"/>
  <c r="J199" i="12"/>
  <c r="H199" i="12"/>
  <c r="G199" i="12"/>
  <c r="F199" i="12" s="1"/>
  <c r="J1144" i="12"/>
  <c r="H1144" i="12"/>
  <c r="G1144" i="12"/>
  <c r="F1144" i="12" s="1"/>
  <c r="J955" i="12"/>
  <c r="H955" i="12"/>
  <c r="G955" i="12"/>
  <c r="F955" i="12" s="1"/>
  <c r="J33" i="12"/>
  <c r="H33" i="12"/>
  <c r="G33" i="12"/>
  <c r="F33" i="12" s="1"/>
  <c r="I34" i="12" s="1"/>
  <c r="G325" i="12"/>
  <c r="F325" i="12" s="1"/>
  <c r="J325" i="12"/>
  <c r="H325" i="12"/>
  <c r="G514" i="12"/>
  <c r="F514" i="12" s="1"/>
  <c r="H514" i="12"/>
  <c r="J514" i="12"/>
  <c r="G766" i="12"/>
  <c r="F766" i="12" s="1"/>
  <c r="H766" i="12"/>
  <c r="J766" i="12"/>
  <c r="G451" i="12"/>
  <c r="F451" i="12" s="1"/>
  <c r="J451" i="12"/>
  <c r="H451" i="12"/>
  <c r="G640" i="12"/>
  <c r="F640" i="12" s="1"/>
  <c r="J640" i="12"/>
  <c r="H640" i="12"/>
  <c r="G1270" i="12"/>
  <c r="F1270" i="12" s="1"/>
  <c r="J1270" i="12"/>
  <c r="H1270" i="12"/>
  <c r="G892" i="12"/>
  <c r="F892" i="12" s="1"/>
  <c r="J892" i="12"/>
  <c r="H892" i="12"/>
  <c r="G1207" i="12"/>
  <c r="F1207" i="12" s="1"/>
  <c r="J1207" i="12"/>
  <c r="H1207" i="12"/>
  <c r="G136" i="12"/>
  <c r="F136" i="12" s="1"/>
  <c r="H136" i="12"/>
  <c r="J136" i="12"/>
  <c r="J1333" i="12"/>
  <c r="H1333" i="12"/>
  <c r="G1333" i="12"/>
  <c r="F1333" i="12" s="1"/>
  <c r="J73" i="12"/>
  <c r="H73" i="12"/>
  <c r="G73" i="12"/>
  <c r="F73" i="12" s="1"/>
  <c r="G1018" i="12"/>
  <c r="F1018" i="12" s="1"/>
  <c r="J1018" i="12"/>
  <c r="H1018" i="12"/>
  <c r="J703" i="12"/>
  <c r="H703" i="12"/>
  <c r="G703" i="12"/>
  <c r="F703" i="12" s="1"/>
  <c r="L32" i="12"/>
  <c r="M32" i="12"/>
  <c r="L24" i="4"/>
  <c r="M24" i="4"/>
  <c r="I25" i="4"/>
  <c r="J25" i="4"/>
  <c r="K36" i="2"/>
  <c r="L36" i="2" s="1"/>
  <c r="M36" i="2" s="1"/>
  <c r="N36" i="2" s="1"/>
  <c r="O36" i="2" s="1"/>
  <c r="P36" i="2" s="1"/>
  <c r="J41" i="2"/>
  <c r="AC68" i="2"/>
  <c r="N61" i="2"/>
  <c r="O69" i="2"/>
  <c r="J445" i="4"/>
  <c r="H445" i="4"/>
  <c r="G445" i="4"/>
  <c r="F445" i="4" s="1"/>
  <c r="J1264" i="4"/>
  <c r="H1264" i="4"/>
  <c r="G1264" i="4"/>
  <c r="F1264" i="4" s="1"/>
  <c r="H823" i="4"/>
  <c r="J823" i="4"/>
  <c r="G823" i="4"/>
  <c r="F823" i="4" s="1"/>
  <c r="H382" i="4"/>
  <c r="G382" i="4"/>
  <c r="F382" i="4" s="1"/>
  <c r="J382" i="4"/>
  <c r="J949" i="4"/>
  <c r="H949" i="4"/>
  <c r="G949" i="4"/>
  <c r="F949" i="4" s="1"/>
  <c r="J886" i="4"/>
  <c r="H886" i="4"/>
  <c r="G886" i="4"/>
  <c r="F886" i="4" s="1"/>
  <c r="J130" i="4"/>
  <c r="H130" i="4"/>
  <c r="G130" i="4"/>
  <c r="F130" i="4" s="1"/>
  <c r="H1201" i="4"/>
  <c r="J1201" i="4"/>
  <c r="G1201" i="4"/>
  <c r="F1201" i="4" s="1"/>
  <c r="H67" i="4"/>
  <c r="J67" i="4"/>
  <c r="G67" i="4"/>
  <c r="F67" i="4" s="1"/>
  <c r="J319" i="4"/>
  <c r="G319" i="4"/>
  <c r="F319" i="4" s="1"/>
  <c r="H319" i="4"/>
  <c r="H1327" i="4"/>
  <c r="G1327" i="4"/>
  <c r="F1327" i="4" s="1"/>
  <c r="J1327" i="4"/>
  <c r="H256" i="4"/>
  <c r="J256" i="4"/>
  <c r="G256" i="4"/>
  <c r="F256" i="4" s="1"/>
  <c r="J634" i="4"/>
  <c r="G634" i="4"/>
  <c r="F634" i="4" s="1"/>
  <c r="H634" i="4"/>
  <c r="J760" i="4"/>
  <c r="H760" i="4"/>
  <c r="G760" i="4"/>
  <c r="F760" i="4" s="1"/>
  <c r="J1075" i="4"/>
  <c r="H1075" i="4"/>
  <c r="G1075" i="4"/>
  <c r="F1075" i="4" s="1"/>
  <c r="H1012" i="4"/>
  <c r="G1012" i="4"/>
  <c r="F1012" i="4" s="1"/>
  <c r="J1012" i="4"/>
  <c r="E28" i="4"/>
  <c r="H571" i="4"/>
  <c r="G571" i="4"/>
  <c r="F571" i="4" s="1"/>
  <c r="J571" i="4"/>
  <c r="J697" i="4"/>
  <c r="G697" i="4"/>
  <c r="F697" i="4" s="1"/>
  <c r="H697" i="4"/>
  <c r="G193" i="4"/>
  <c r="F193" i="4" s="1"/>
  <c r="J193" i="4"/>
  <c r="H193" i="4"/>
  <c r="J1138" i="4"/>
  <c r="H1138" i="4"/>
  <c r="G1138" i="4"/>
  <c r="F1138" i="4" s="1"/>
  <c r="H508" i="4"/>
  <c r="G508" i="4"/>
  <c r="F508" i="4" s="1"/>
  <c r="J508" i="4"/>
  <c r="Q36" i="2"/>
  <c r="R21" i="2"/>
  <c r="Q8" i="2"/>
  <c r="AB17" i="2"/>
  <c r="AA17" i="2"/>
  <c r="Z17" i="2"/>
  <c r="Y17" i="2"/>
  <c r="Y58" i="2" s="1"/>
  <c r="X17" i="2"/>
  <c r="W17" i="2"/>
  <c r="V17" i="2"/>
  <c r="U17" i="2"/>
  <c r="T17" i="2"/>
  <c r="S17" i="2"/>
  <c r="R17" i="2"/>
  <c r="R58" i="2" s="1"/>
  <c r="AB13" i="2"/>
  <c r="AA13" i="2"/>
  <c r="Z13" i="2"/>
  <c r="Y13" i="2"/>
  <c r="X13" i="2"/>
  <c r="W13" i="2"/>
  <c r="V13" i="2"/>
  <c r="U13" i="2"/>
  <c r="T13" i="2"/>
  <c r="S13" i="2"/>
  <c r="R13" i="2"/>
  <c r="Q17" i="2"/>
  <c r="Q13" i="2"/>
  <c r="AB35" i="2"/>
  <c r="AA35" i="2"/>
  <c r="Z35" i="2"/>
  <c r="Y35" i="2"/>
  <c r="X35" i="2"/>
  <c r="W35" i="2"/>
  <c r="V35" i="2"/>
  <c r="U35" i="2"/>
  <c r="T35" i="2"/>
  <c r="S35" i="2"/>
  <c r="R35" i="2"/>
  <c r="AB55" i="2"/>
  <c r="AA55" i="2"/>
  <c r="Z55" i="2"/>
  <c r="Y55" i="2"/>
  <c r="X55" i="2"/>
  <c r="W55" i="2"/>
  <c r="V55" i="2"/>
  <c r="U55" i="2"/>
  <c r="T55" i="2"/>
  <c r="S55" i="2"/>
  <c r="R55" i="2"/>
  <c r="AB21" i="2"/>
  <c r="AA21" i="2"/>
  <c r="Z21" i="2"/>
  <c r="Y21" i="2"/>
  <c r="X21" i="2"/>
  <c r="W21" i="2"/>
  <c r="V21" i="2"/>
  <c r="U21" i="2"/>
  <c r="T21" i="2"/>
  <c r="S21" i="2"/>
  <c r="AB58" i="2"/>
  <c r="AA58" i="2"/>
  <c r="T58" i="2"/>
  <c r="S58" i="2"/>
  <c r="AB8" i="2"/>
  <c r="AA8" i="2"/>
  <c r="Z8" i="2"/>
  <c r="Y8" i="2"/>
  <c r="X8" i="2"/>
  <c r="W8" i="2"/>
  <c r="V8" i="2"/>
  <c r="U8" i="2"/>
  <c r="T8" i="2"/>
  <c r="S8" i="2"/>
  <c r="R8" i="2"/>
  <c r="L419" i="18" l="1"/>
  <c r="L671" i="18"/>
  <c r="L860" i="18"/>
  <c r="L545" i="18"/>
  <c r="L986" i="18"/>
  <c r="L167" i="18"/>
  <c r="I1365" i="18"/>
  <c r="G1365" i="18"/>
  <c r="F1365" i="18" s="1"/>
  <c r="J1365" i="18"/>
  <c r="H1365" i="18"/>
  <c r="J735" i="18"/>
  <c r="H735" i="18"/>
  <c r="I735" i="18"/>
  <c r="G735" i="18"/>
  <c r="F735" i="18" s="1"/>
  <c r="I1113" i="18"/>
  <c r="G1113" i="18"/>
  <c r="F1113" i="18" s="1"/>
  <c r="J1113" i="18"/>
  <c r="H1113" i="18"/>
  <c r="I546" i="18"/>
  <c r="G546" i="18"/>
  <c r="F546" i="18" s="1"/>
  <c r="J546" i="18"/>
  <c r="H546" i="18"/>
  <c r="I1239" i="18"/>
  <c r="G1239" i="18"/>
  <c r="F1239" i="18" s="1"/>
  <c r="H1239" i="18"/>
  <c r="J1239" i="18"/>
  <c r="I987" i="18"/>
  <c r="G987" i="18"/>
  <c r="F987" i="18" s="1"/>
  <c r="J987" i="18"/>
  <c r="H987" i="18"/>
  <c r="I1302" i="18"/>
  <c r="G1302" i="18"/>
  <c r="F1302" i="18" s="1"/>
  <c r="J1302" i="18"/>
  <c r="H1302" i="18"/>
  <c r="I168" i="18"/>
  <c r="G168" i="18"/>
  <c r="F168" i="18" s="1"/>
  <c r="J168" i="18"/>
  <c r="H168" i="18"/>
  <c r="I294" i="18"/>
  <c r="G294" i="18"/>
  <c r="F294" i="18" s="1"/>
  <c r="J294" i="18"/>
  <c r="H294" i="18"/>
  <c r="L1238" i="18"/>
  <c r="L104" i="18"/>
  <c r="L1301" i="18"/>
  <c r="L293" i="18"/>
  <c r="L1049" i="18"/>
  <c r="J798" i="18"/>
  <c r="H798" i="18"/>
  <c r="G798" i="18"/>
  <c r="F798" i="18" s="1"/>
  <c r="I798" i="18"/>
  <c r="L1175" i="18"/>
  <c r="L1364" i="18"/>
  <c r="L734" i="18"/>
  <c r="L356" i="18"/>
  <c r="L1112" i="18"/>
  <c r="L608" i="18"/>
  <c r="I861" i="18"/>
  <c r="G861" i="18"/>
  <c r="F861" i="18" s="1"/>
  <c r="H861" i="18"/>
  <c r="J861" i="18"/>
  <c r="I420" i="18"/>
  <c r="G420" i="18"/>
  <c r="F420" i="18" s="1"/>
  <c r="H420" i="18"/>
  <c r="J420" i="18"/>
  <c r="J105" i="18"/>
  <c r="H105" i="18"/>
  <c r="I105" i="18"/>
  <c r="G105" i="18"/>
  <c r="F105" i="18" s="1"/>
  <c r="I672" i="18"/>
  <c r="G672" i="18"/>
  <c r="F672" i="18" s="1"/>
  <c r="H672" i="18"/>
  <c r="J672" i="18"/>
  <c r="J231" i="18"/>
  <c r="H231" i="18"/>
  <c r="I231" i="18"/>
  <c r="G231" i="18"/>
  <c r="F231" i="18" s="1"/>
  <c r="L230" i="18"/>
  <c r="J1050" i="18"/>
  <c r="H1050" i="18"/>
  <c r="G1050" i="18"/>
  <c r="F1050" i="18" s="1"/>
  <c r="I1050" i="18"/>
  <c r="L797" i="18"/>
  <c r="J1176" i="18"/>
  <c r="H1176" i="18"/>
  <c r="G1176" i="18"/>
  <c r="F1176" i="18" s="1"/>
  <c r="I1176" i="18"/>
  <c r="J924" i="18"/>
  <c r="H924" i="18"/>
  <c r="I924" i="18"/>
  <c r="G924" i="18"/>
  <c r="F924" i="18" s="1"/>
  <c r="L923" i="18"/>
  <c r="J357" i="18"/>
  <c r="H357" i="18"/>
  <c r="G357" i="18"/>
  <c r="F357" i="18" s="1"/>
  <c r="I357" i="18"/>
  <c r="J609" i="18"/>
  <c r="H609" i="18"/>
  <c r="G609" i="18"/>
  <c r="F609" i="18" s="1"/>
  <c r="I609" i="18"/>
  <c r="J483" i="18"/>
  <c r="H483" i="18"/>
  <c r="I483" i="18"/>
  <c r="G483" i="18"/>
  <c r="F483" i="18" s="1"/>
  <c r="L482" i="18"/>
  <c r="L1047" i="17"/>
  <c r="L921" i="17"/>
  <c r="L1111" i="16"/>
  <c r="L1173" i="17"/>
  <c r="L291" i="17"/>
  <c r="L417" i="17"/>
  <c r="I1048" i="17"/>
  <c r="G1048" i="17"/>
  <c r="F1048" i="17" s="1"/>
  <c r="J1048" i="17"/>
  <c r="H1048" i="17"/>
  <c r="I922" i="17"/>
  <c r="G922" i="17"/>
  <c r="F922" i="17" s="1"/>
  <c r="J922" i="17"/>
  <c r="H922" i="17"/>
  <c r="I544" i="17"/>
  <c r="G544" i="17"/>
  <c r="F544" i="17" s="1"/>
  <c r="J544" i="17"/>
  <c r="H544" i="17"/>
  <c r="J481" i="17"/>
  <c r="H481" i="17"/>
  <c r="I481" i="17"/>
  <c r="G481" i="17"/>
  <c r="F481" i="17" s="1"/>
  <c r="J607" i="17"/>
  <c r="H607" i="17"/>
  <c r="I607" i="17"/>
  <c r="G607" i="17"/>
  <c r="F607" i="17" s="1"/>
  <c r="I103" i="17"/>
  <c r="G103" i="17"/>
  <c r="F103" i="17" s="1"/>
  <c r="J103" i="17"/>
  <c r="H103" i="17"/>
  <c r="J229" i="17"/>
  <c r="H229" i="17"/>
  <c r="I229" i="17"/>
  <c r="G229" i="17"/>
  <c r="F229" i="17" s="1"/>
  <c r="I733" i="17"/>
  <c r="G733" i="17"/>
  <c r="F733" i="17" s="1"/>
  <c r="J733" i="17"/>
  <c r="H733" i="17"/>
  <c r="J985" i="17"/>
  <c r="H985" i="17"/>
  <c r="I985" i="17"/>
  <c r="G985" i="17"/>
  <c r="F985" i="17" s="1"/>
  <c r="J1300" i="17"/>
  <c r="H1300" i="17"/>
  <c r="I1300" i="17"/>
  <c r="G1300" i="17"/>
  <c r="F1300" i="17" s="1"/>
  <c r="I1174" i="17"/>
  <c r="G1174" i="17"/>
  <c r="F1174" i="17" s="1"/>
  <c r="J1174" i="17"/>
  <c r="H1174" i="17"/>
  <c r="I292" i="17"/>
  <c r="G292" i="17"/>
  <c r="F292" i="17" s="1"/>
  <c r="J292" i="17"/>
  <c r="H292" i="17"/>
  <c r="I1363" i="17"/>
  <c r="G1363" i="17"/>
  <c r="F1363" i="17" s="1"/>
  <c r="J1363" i="17"/>
  <c r="H1363" i="17"/>
  <c r="I418" i="17"/>
  <c r="G418" i="17"/>
  <c r="F418" i="17" s="1"/>
  <c r="J418" i="17"/>
  <c r="H418" i="17"/>
  <c r="I1237" i="17"/>
  <c r="G1237" i="17"/>
  <c r="F1237" i="17" s="1"/>
  <c r="J1237" i="17"/>
  <c r="H1237" i="17"/>
  <c r="J670" i="17"/>
  <c r="H670" i="17"/>
  <c r="I670" i="17"/>
  <c r="G670" i="17"/>
  <c r="F670" i="17" s="1"/>
  <c r="J796" i="17"/>
  <c r="H796" i="17"/>
  <c r="I796" i="17"/>
  <c r="G796" i="17"/>
  <c r="F796" i="17" s="1"/>
  <c r="J1111" i="17"/>
  <c r="H1111" i="17"/>
  <c r="I1111" i="17"/>
  <c r="G1111" i="17"/>
  <c r="F1111" i="17" s="1"/>
  <c r="L1110" i="17"/>
  <c r="J355" i="17"/>
  <c r="H355" i="17"/>
  <c r="I355" i="17"/>
  <c r="G355" i="17"/>
  <c r="F355" i="17" s="1"/>
  <c r="L354" i="17"/>
  <c r="J859" i="17"/>
  <c r="H859" i="17"/>
  <c r="I859" i="17"/>
  <c r="G859" i="17"/>
  <c r="F859" i="17" s="1"/>
  <c r="L858" i="17"/>
  <c r="J166" i="17"/>
  <c r="H166" i="17"/>
  <c r="I166" i="17"/>
  <c r="G166" i="17"/>
  <c r="F166" i="17" s="1"/>
  <c r="L165" i="17"/>
  <c r="L796" i="16"/>
  <c r="L103" i="16"/>
  <c r="L1237" i="16"/>
  <c r="L1362" i="17"/>
  <c r="L543" i="17"/>
  <c r="L480" i="17"/>
  <c r="L1236" i="17"/>
  <c r="L669" i="17"/>
  <c r="L606" i="17"/>
  <c r="L102" i="17"/>
  <c r="L228" i="17"/>
  <c r="L732" i="17"/>
  <c r="L984" i="17"/>
  <c r="L795" i="17"/>
  <c r="L1299" i="17"/>
  <c r="L481" i="16"/>
  <c r="I671" i="16"/>
  <c r="G671" i="16"/>
  <c r="F671" i="16" s="1"/>
  <c r="J671" i="16"/>
  <c r="H671" i="16"/>
  <c r="J860" i="16"/>
  <c r="H860" i="16"/>
  <c r="I860" i="16"/>
  <c r="G860" i="16"/>
  <c r="F860" i="16" s="1"/>
  <c r="I986" i="16"/>
  <c r="G986" i="16"/>
  <c r="F986" i="16" s="1"/>
  <c r="J986" i="16"/>
  <c r="H986" i="16"/>
  <c r="J545" i="16"/>
  <c r="H545" i="16"/>
  <c r="I545" i="16"/>
  <c r="G545" i="16"/>
  <c r="F545" i="16" s="1"/>
  <c r="I1112" i="16"/>
  <c r="G1112" i="16"/>
  <c r="F1112" i="16" s="1"/>
  <c r="J1112" i="16"/>
  <c r="H1112" i="16"/>
  <c r="J1049" i="16"/>
  <c r="H1049" i="16"/>
  <c r="I1049" i="16"/>
  <c r="G1049" i="16"/>
  <c r="F1049" i="16" s="1"/>
  <c r="I293" i="16"/>
  <c r="G293" i="16"/>
  <c r="F293" i="16" s="1"/>
  <c r="J293" i="16"/>
  <c r="H293" i="16"/>
  <c r="I482" i="16"/>
  <c r="G482" i="16"/>
  <c r="F482" i="16" s="1"/>
  <c r="J482" i="16"/>
  <c r="H482" i="16"/>
  <c r="I608" i="16"/>
  <c r="G608" i="16"/>
  <c r="F608" i="16" s="1"/>
  <c r="J608" i="16"/>
  <c r="H608" i="16"/>
  <c r="J923" i="16"/>
  <c r="H923" i="16"/>
  <c r="I923" i="16"/>
  <c r="G923" i="16"/>
  <c r="F923" i="16" s="1"/>
  <c r="L292" i="16"/>
  <c r="L607" i="16"/>
  <c r="L670" i="16"/>
  <c r="L859" i="16"/>
  <c r="L985" i="16"/>
  <c r="L544" i="16"/>
  <c r="L166" i="16"/>
  <c r="L733" i="16"/>
  <c r="L922" i="16"/>
  <c r="J419" i="16"/>
  <c r="H419" i="16"/>
  <c r="I419" i="16"/>
  <c r="G419" i="16"/>
  <c r="F419" i="16" s="1"/>
  <c r="L418" i="16"/>
  <c r="J356" i="16"/>
  <c r="H356" i="16"/>
  <c r="I356" i="16"/>
  <c r="G356" i="16"/>
  <c r="F356" i="16" s="1"/>
  <c r="L355" i="16"/>
  <c r="I797" i="16"/>
  <c r="G797" i="16"/>
  <c r="F797" i="16" s="1"/>
  <c r="H797" i="16"/>
  <c r="J797" i="16"/>
  <c r="I104" i="16"/>
  <c r="G104" i="16"/>
  <c r="F104" i="16" s="1"/>
  <c r="H104" i="16"/>
  <c r="J104" i="16"/>
  <c r="I1238" i="16"/>
  <c r="G1238" i="16"/>
  <c r="F1238" i="16" s="1"/>
  <c r="H1238" i="16"/>
  <c r="J1238" i="16"/>
  <c r="I167" i="16"/>
  <c r="J167" i="16"/>
  <c r="H167" i="16"/>
  <c r="G167" i="16"/>
  <c r="F167" i="16" s="1"/>
  <c r="J734" i="16"/>
  <c r="H734" i="16"/>
  <c r="G734" i="16"/>
  <c r="F734" i="16" s="1"/>
  <c r="I734" i="16"/>
  <c r="J1175" i="16"/>
  <c r="H1175" i="16"/>
  <c r="I1175" i="16"/>
  <c r="G1175" i="16"/>
  <c r="F1175" i="16" s="1"/>
  <c r="L1174" i="16"/>
  <c r="J1301" i="16"/>
  <c r="H1301" i="16"/>
  <c r="I1301" i="16"/>
  <c r="G1301" i="16"/>
  <c r="F1301" i="16" s="1"/>
  <c r="L1300" i="16"/>
  <c r="J1364" i="16"/>
  <c r="H1364" i="16"/>
  <c r="I1364" i="16"/>
  <c r="G1364" i="16"/>
  <c r="F1364" i="16" s="1"/>
  <c r="L1363" i="16"/>
  <c r="J230" i="16"/>
  <c r="H230" i="16"/>
  <c r="I230" i="16"/>
  <c r="G230" i="16"/>
  <c r="F230" i="16" s="1"/>
  <c r="L229" i="16"/>
  <c r="L1048" i="16"/>
  <c r="G26" i="4"/>
  <c r="F26" i="4" s="1"/>
  <c r="H26" i="4"/>
  <c r="G74" i="12"/>
  <c r="F74" i="12" s="1"/>
  <c r="H74" i="12"/>
  <c r="J74" i="12"/>
  <c r="J452" i="12"/>
  <c r="H452" i="12"/>
  <c r="G452" i="12"/>
  <c r="F452" i="12" s="1"/>
  <c r="J515" i="12"/>
  <c r="H515" i="12"/>
  <c r="G515" i="12"/>
  <c r="F515" i="12" s="1"/>
  <c r="G34" i="12"/>
  <c r="F34" i="12" s="1"/>
  <c r="I35" i="12" s="1"/>
  <c r="J34" i="12"/>
  <c r="H34" i="12"/>
  <c r="G956" i="12"/>
  <c r="F956" i="12" s="1"/>
  <c r="J956" i="12"/>
  <c r="H956" i="12"/>
  <c r="G200" i="12"/>
  <c r="F200" i="12" s="1"/>
  <c r="J200" i="12"/>
  <c r="H200" i="12"/>
  <c r="G263" i="12"/>
  <c r="F263" i="12" s="1"/>
  <c r="J263" i="12"/>
  <c r="H263" i="12"/>
  <c r="G389" i="12"/>
  <c r="F389" i="12" s="1"/>
  <c r="J389" i="12"/>
  <c r="H389" i="12"/>
  <c r="G704" i="12"/>
  <c r="F704" i="12" s="1"/>
  <c r="H704" i="12"/>
  <c r="J704" i="12"/>
  <c r="G1334" i="12"/>
  <c r="F1334" i="12" s="1"/>
  <c r="H1334" i="12"/>
  <c r="J1334" i="12"/>
  <c r="J767" i="12"/>
  <c r="H767" i="12"/>
  <c r="G767" i="12"/>
  <c r="F767" i="12" s="1"/>
  <c r="J326" i="12"/>
  <c r="H326" i="12"/>
  <c r="G326" i="12"/>
  <c r="F326" i="12" s="1"/>
  <c r="G1145" i="12"/>
  <c r="F1145" i="12" s="1"/>
  <c r="J1145" i="12"/>
  <c r="H1145" i="12"/>
  <c r="G830" i="12"/>
  <c r="F830" i="12" s="1"/>
  <c r="J830" i="12"/>
  <c r="H830" i="12"/>
  <c r="G1082" i="12"/>
  <c r="F1082" i="12" s="1"/>
  <c r="J1082" i="12"/>
  <c r="H1082" i="12"/>
  <c r="G578" i="12"/>
  <c r="F578" i="12" s="1"/>
  <c r="J578" i="12"/>
  <c r="H578" i="12"/>
  <c r="J893" i="12"/>
  <c r="H893" i="12"/>
  <c r="G893" i="12"/>
  <c r="F893" i="12" s="1"/>
  <c r="J1271" i="12"/>
  <c r="H1271" i="12"/>
  <c r="G1271" i="12"/>
  <c r="F1271" i="12" s="1"/>
  <c r="J641" i="12"/>
  <c r="H641" i="12"/>
  <c r="G641" i="12"/>
  <c r="F641" i="12" s="1"/>
  <c r="M33" i="12"/>
  <c r="L33" i="12"/>
  <c r="J1019" i="12"/>
  <c r="H1019" i="12"/>
  <c r="G1019" i="12"/>
  <c r="F1019" i="12" s="1"/>
  <c r="J137" i="12"/>
  <c r="H137" i="12"/>
  <c r="G137" i="12"/>
  <c r="F137" i="12" s="1"/>
  <c r="J1208" i="12"/>
  <c r="H1208" i="12"/>
  <c r="G1208" i="12"/>
  <c r="F1208" i="12" s="1"/>
  <c r="L25" i="4"/>
  <c r="M25" i="4"/>
  <c r="I26" i="4"/>
  <c r="J26" i="4"/>
  <c r="O61" i="2"/>
  <c r="P61" i="2" s="1"/>
  <c r="P69" i="2"/>
  <c r="Q69" i="2"/>
  <c r="H698" i="4"/>
  <c r="J698" i="4"/>
  <c r="G698" i="4"/>
  <c r="F698" i="4" s="1"/>
  <c r="H68" i="4"/>
  <c r="J68" i="4"/>
  <c r="G68" i="4"/>
  <c r="F68" i="4" s="1"/>
  <c r="J887" i="4"/>
  <c r="H887" i="4"/>
  <c r="G887" i="4"/>
  <c r="F887" i="4" s="1"/>
  <c r="J1076" i="4"/>
  <c r="H1076" i="4"/>
  <c r="G1076" i="4"/>
  <c r="F1076" i="4" s="1"/>
  <c r="J131" i="4"/>
  <c r="H131" i="4"/>
  <c r="G131" i="4"/>
  <c r="F131" i="4" s="1"/>
  <c r="J320" i="4"/>
  <c r="G320" i="4"/>
  <c r="F320" i="4" s="1"/>
  <c r="H320" i="4"/>
  <c r="J950" i="4"/>
  <c r="H950" i="4"/>
  <c r="G950" i="4"/>
  <c r="F950" i="4" s="1"/>
  <c r="G194" i="4"/>
  <c r="F194" i="4" s="1"/>
  <c r="J194" i="4"/>
  <c r="H194" i="4"/>
  <c r="H1202" i="4"/>
  <c r="J1202" i="4"/>
  <c r="G1202" i="4"/>
  <c r="F1202" i="4" s="1"/>
  <c r="G1265" i="4"/>
  <c r="F1265" i="4" s="1"/>
  <c r="J1265" i="4"/>
  <c r="H1265" i="4"/>
  <c r="H572" i="4"/>
  <c r="G572" i="4"/>
  <c r="F572" i="4" s="1"/>
  <c r="J572" i="4"/>
  <c r="H1328" i="4"/>
  <c r="G1328" i="4"/>
  <c r="F1328" i="4" s="1"/>
  <c r="J1328" i="4"/>
  <c r="J1139" i="4"/>
  <c r="H1139" i="4"/>
  <c r="G1139" i="4"/>
  <c r="F1139" i="4" s="1"/>
  <c r="J635" i="4"/>
  <c r="G635" i="4"/>
  <c r="F635" i="4" s="1"/>
  <c r="H635" i="4"/>
  <c r="H824" i="4"/>
  <c r="J824" i="4"/>
  <c r="G824" i="4"/>
  <c r="F824" i="4" s="1"/>
  <c r="J761" i="4"/>
  <c r="H761" i="4"/>
  <c r="G761" i="4"/>
  <c r="F761" i="4" s="1"/>
  <c r="H257" i="4"/>
  <c r="J257" i="4"/>
  <c r="G257" i="4"/>
  <c r="F257" i="4" s="1"/>
  <c r="J446" i="4"/>
  <c r="G446" i="4"/>
  <c r="F446" i="4" s="1"/>
  <c r="H446" i="4"/>
  <c r="H509" i="4"/>
  <c r="G509" i="4"/>
  <c r="F509" i="4" s="1"/>
  <c r="J509" i="4"/>
  <c r="H1013" i="4"/>
  <c r="G1013" i="4"/>
  <c r="F1013" i="4" s="1"/>
  <c r="J1013" i="4"/>
  <c r="H383" i="4"/>
  <c r="G383" i="4"/>
  <c r="F383" i="4" s="1"/>
  <c r="J383" i="4"/>
  <c r="E29" i="4"/>
  <c r="Q41" i="2"/>
  <c r="R36" i="2"/>
  <c r="Q58" i="2"/>
  <c r="Z58" i="2"/>
  <c r="S54" i="2"/>
  <c r="AA54" i="2"/>
  <c r="Q54" i="2"/>
  <c r="T54" i="2"/>
  <c r="AB54" i="2"/>
  <c r="X58" i="2"/>
  <c r="U54" i="2"/>
  <c r="V54" i="2"/>
  <c r="U58" i="2"/>
  <c r="R54" i="2"/>
  <c r="Z54" i="2"/>
  <c r="V58" i="2"/>
  <c r="W54" i="2"/>
  <c r="AC40" i="2"/>
  <c r="AC26" i="2"/>
  <c r="AC31" i="2"/>
  <c r="Y54" i="2"/>
  <c r="AC44" i="2"/>
  <c r="X54" i="2"/>
  <c r="W58" i="2"/>
  <c r="AC27" i="2"/>
  <c r="AC17" i="2"/>
  <c r="Q55" i="2"/>
  <c r="AC55" i="2" s="1"/>
  <c r="AC13" i="2"/>
  <c r="L735" i="18" l="1"/>
  <c r="L357" i="18"/>
  <c r="L105" i="18"/>
  <c r="L231" i="18"/>
  <c r="L798" i="18"/>
  <c r="I484" i="18"/>
  <c r="G484" i="18"/>
  <c r="F484" i="18" s="1"/>
  <c r="J484" i="18"/>
  <c r="H484" i="18"/>
  <c r="I925" i="18"/>
  <c r="G925" i="18"/>
  <c r="F925" i="18" s="1"/>
  <c r="J925" i="18"/>
  <c r="H925" i="18"/>
  <c r="I1051" i="18"/>
  <c r="G1051" i="18"/>
  <c r="F1051" i="18" s="1"/>
  <c r="H1051" i="18"/>
  <c r="J1051" i="18"/>
  <c r="I232" i="18"/>
  <c r="G232" i="18"/>
  <c r="J232" i="18"/>
  <c r="F232" i="18"/>
  <c r="H232" i="18"/>
  <c r="J169" i="18"/>
  <c r="H169" i="18"/>
  <c r="I169" i="18"/>
  <c r="G169" i="18"/>
  <c r="F169" i="18" s="1"/>
  <c r="I610" i="18"/>
  <c r="G610" i="18"/>
  <c r="F610" i="18" s="1"/>
  <c r="H610" i="18"/>
  <c r="J610" i="18"/>
  <c r="I1177" i="18"/>
  <c r="G1177" i="18"/>
  <c r="F1177" i="18" s="1"/>
  <c r="H1177" i="18"/>
  <c r="J1177" i="18"/>
  <c r="I736" i="18"/>
  <c r="G736" i="18"/>
  <c r="F736" i="18" s="1"/>
  <c r="J736" i="18"/>
  <c r="H736" i="18"/>
  <c r="L483" i="18"/>
  <c r="L609" i="18"/>
  <c r="L924" i="18"/>
  <c r="L1176" i="18"/>
  <c r="L1050" i="18"/>
  <c r="J421" i="18"/>
  <c r="H421" i="18"/>
  <c r="I421" i="18"/>
  <c r="G421" i="18"/>
  <c r="F421" i="18" s="1"/>
  <c r="L861" i="18"/>
  <c r="J295" i="18"/>
  <c r="H295" i="18"/>
  <c r="G295" i="18"/>
  <c r="F295" i="18" s="1"/>
  <c r="I295" i="18"/>
  <c r="L168" i="18"/>
  <c r="J1303" i="18"/>
  <c r="H1303" i="18"/>
  <c r="G1303" i="18"/>
  <c r="F1303" i="18" s="1"/>
  <c r="I1303" i="18"/>
  <c r="L987" i="18"/>
  <c r="J1240" i="18"/>
  <c r="H1240" i="18"/>
  <c r="I1240" i="18"/>
  <c r="G1240" i="18"/>
  <c r="F1240" i="18" s="1"/>
  <c r="L546" i="18"/>
  <c r="J1114" i="18"/>
  <c r="H1114" i="18"/>
  <c r="G1114" i="18"/>
  <c r="F1114" i="18" s="1"/>
  <c r="I1114" i="18"/>
  <c r="J1366" i="18"/>
  <c r="H1366" i="18"/>
  <c r="G1366" i="18"/>
  <c r="F1366" i="18" s="1"/>
  <c r="I1366" i="18"/>
  <c r="I358" i="18"/>
  <c r="G358" i="18"/>
  <c r="F358" i="18" s="1"/>
  <c r="H358" i="18"/>
  <c r="J358" i="18"/>
  <c r="J673" i="18"/>
  <c r="H673" i="18"/>
  <c r="I673" i="18"/>
  <c r="G673" i="18"/>
  <c r="F673" i="18" s="1"/>
  <c r="L672" i="18"/>
  <c r="L420" i="18"/>
  <c r="J862" i="18"/>
  <c r="H862" i="18"/>
  <c r="I862" i="18"/>
  <c r="G862" i="18"/>
  <c r="F862" i="18" s="1"/>
  <c r="I799" i="18"/>
  <c r="G799" i="18"/>
  <c r="F799" i="18" s="1"/>
  <c r="H799" i="18"/>
  <c r="J799" i="18"/>
  <c r="L294" i="18"/>
  <c r="L1302" i="18"/>
  <c r="J988" i="18"/>
  <c r="H988" i="18"/>
  <c r="G988" i="18"/>
  <c r="F988" i="18" s="1"/>
  <c r="I988" i="18"/>
  <c r="L1239" i="18"/>
  <c r="J547" i="18"/>
  <c r="H547" i="18"/>
  <c r="G547" i="18"/>
  <c r="F547" i="18" s="1"/>
  <c r="I547" i="18"/>
  <c r="L1113" i="18"/>
  <c r="L1365" i="18"/>
  <c r="L859" i="17"/>
  <c r="L1111" i="17"/>
  <c r="L670" i="17"/>
  <c r="L985" i="17"/>
  <c r="L607" i="17"/>
  <c r="L419" i="16"/>
  <c r="L545" i="16"/>
  <c r="L166" i="17"/>
  <c r="L355" i="17"/>
  <c r="L229" i="17"/>
  <c r="I167" i="17"/>
  <c r="G167" i="17"/>
  <c r="F167" i="17" s="1"/>
  <c r="J167" i="17"/>
  <c r="H167" i="17"/>
  <c r="I356" i="17"/>
  <c r="G356" i="17"/>
  <c r="F356" i="17" s="1"/>
  <c r="J356" i="17"/>
  <c r="H356" i="17"/>
  <c r="I230" i="17"/>
  <c r="G230" i="17"/>
  <c r="F230" i="17" s="1"/>
  <c r="J230" i="17"/>
  <c r="H230" i="17"/>
  <c r="J1049" i="17"/>
  <c r="H1049" i="17"/>
  <c r="I1049" i="17"/>
  <c r="G1049" i="17"/>
  <c r="F1049" i="17" s="1"/>
  <c r="I860" i="17"/>
  <c r="G860" i="17"/>
  <c r="F860" i="17" s="1"/>
  <c r="J860" i="17"/>
  <c r="H860" i="17"/>
  <c r="I1112" i="17"/>
  <c r="G1112" i="17"/>
  <c r="F1112" i="17" s="1"/>
  <c r="J1112" i="17"/>
  <c r="H1112" i="17"/>
  <c r="I797" i="17"/>
  <c r="G797" i="17"/>
  <c r="F797" i="17" s="1"/>
  <c r="J797" i="17"/>
  <c r="H797" i="17"/>
  <c r="I671" i="17"/>
  <c r="G671" i="17"/>
  <c r="F671" i="17" s="1"/>
  <c r="J671" i="17"/>
  <c r="H671" i="17"/>
  <c r="J1175" i="17"/>
  <c r="H1175" i="17"/>
  <c r="I1175" i="17"/>
  <c r="G1175" i="17"/>
  <c r="F1175" i="17" s="1"/>
  <c r="I1301" i="17"/>
  <c r="G1301" i="17"/>
  <c r="F1301" i="17" s="1"/>
  <c r="J1301" i="17"/>
  <c r="H1301" i="17"/>
  <c r="I986" i="17"/>
  <c r="G986" i="17"/>
  <c r="F986" i="17" s="1"/>
  <c r="J986" i="17"/>
  <c r="H986" i="17"/>
  <c r="I608" i="17"/>
  <c r="G608" i="17"/>
  <c r="F608" i="17" s="1"/>
  <c r="J608" i="17"/>
  <c r="H608" i="17"/>
  <c r="I482" i="17"/>
  <c r="G482" i="17"/>
  <c r="F482" i="17" s="1"/>
  <c r="J482" i="17"/>
  <c r="H482" i="17"/>
  <c r="J545" i="17"/>
  <c r="H545" i="17"/>
  <c r="I545" i="17"/>
  <c r="G545" i="17"/>
  <c r="F545" i="17" s="1"/>
  <c r="L796" i="17"/>
  <c r="J419" i="17"/>
  <c r="H419" i="17"/>
  <c r="I419" i="17"/>
  <c r="G419" i="17"/>
  <c r="F419" i="17" s="1"/>
  <c r="L418" i="17"/>
  <c r="J293" i="17"/>
  <c r="H293" i="17"/>
  <c r="I293" i="17"/>
  <c r="G293" i="17"/>
  <c r="F293" i="17" s="1"/>
  <c r="L292" i="17"/>
  <c r="J734" i="17"/>
  <c r="H734" i="17"/>
  <c r="I734" i="17"/>
  <c r="G734" i="17"/>
  <c r="F734" i="17" s="1"/>
  <c r="L733" i="17"/>
  <c r="J104" i="17"/>
  <c r="H104" i="17"/>
  <c r="I104" i="17"/>
  <c r="G104" i="17"/>
  <c r="F104" i="17" s="1"/>
  <c r="L103" i="17"/>
  <c r="J923" i="17"/>
  <c r="H923" i="17"/>
  <c r="I923" i="17"/>
  <c r="G923" i="17"/>
  <c r="F923" i="17" s="1"/>
  <c r="L922" i="17"/>
  <c r="J1238" i="17"/>
  <c r="H1238" i="17"/>
  <c r="I1238" i="17"/>
  <c r="G1238" i="17"/>
  <c r="F1238" i="17" s="1"/>
  <c r="L1237" i="17"/>
  <c r="J1364" i="17"/>
  <c r="H1364" i="17"/>
  <c r="I1364" i="17"/>
  <c r="G1364" i="17"/>
  <c r="F1364" i="17" s="1"/>
  <c r="L1363" i="17"/>
  <c r="L1174" i="17"/>
  <c r="L1300" i="17"/>
  <c r="L481" i="17"/>
  <c r="L544" i="17"/>
  <c r="L1048" i="17"/>
  <c r="L356" i="16"/>
  <c r="L923" i="16"/>
  <c r="L1049" i="16"/>
  <c r="L860" i="16"/>
  <c r="I231" i="16"/>
  <c r="G231" i="16"/>
  <c r="F231" i="16" s="1"/>
  <c r="J231" i="16"/>
  <c r="H231" i="16"/>
  <c r="I1302" i="16"/>
  <c r="G1302" i="16"/>
  <c r="F1302" i="16" s="1"/>
  <c r="J1302" i="16"/>
  <c r="H1302" i="16"/>
  <c r="I735" i="16"/>
  <c r="G735" i="16"/>
  <c r="F735" i="16" s="1"/>
  <c r="H735" i="16"/>
  <c r="J735" i="16"/>
  <c r="J798" i="16"/>
  <c r="H798" i="16"/>
  <c r="I798" i="16"/>
  <c r="G798" i="16"/>
  <c r="F798" i="16" s="1"/>
  <c r="I420" i="16"/>
  <c r="G420" i="16"/>
  <c r="F420" i="16" s="1"/>
  <c r="J420" i="16"/>
  <c r="H420" i="16"/>
  <c r="J483" i="16"/>
  <c r="H483" i="16"/>
  <c r="I483" i="16"/>
  <c r="G483" i="16"/>
  <c r="F483" i="16" s="1"/>
  <c r="I546" i="16"/>
  <c r="G546" i="16"/>
  <c r="F546" i="16" s="1"/>
  <c r="J546" i="16"/>
  <c r="H546" i="16"/>
  <c r="I1365" i="16"/>
  <c r="G1365" i="16"/>
  <c r="F1365" i="16" s="1"/>
  <c r="J1365" i="16"/>
  <c r="H1365" i="16"/>
  <c r="I1176" i="16"/>
  <c r="G1176" i="16"/>
  <c r="F1176" i="16" s="1"/>
  <c r="J1176" i="16"/>
  <c r="H1176" i="16"/>
  <c r="H168" i="16"/>
  <c r="I168" i="16"/>
  <c r="G168" i="16"/>
  <c r="F168" i="16" s="1"/>
  <c r="J168" i="16"/>
  <c r="J1239" i="16"/>
  <c r="H1239" i="16"/>
  <c r="I1239" i="16"/>
  <c r="G1239" i="16"/>
  <c r="F1239" i="16" s="1"/>
  <c r="I357" i="16"/>
  <c r="G357" i="16"/>
  <c r="F357" i="16" s="1"/>
  <c r="J357" i="16"/>
  <c r="H357" i="16"/>
  <c r="I924" i="16"/>
  <c r="G924" i="16"/>
  <c r="F924" i="16" s="1"/>
  <c r="J924" i="16"/>
  <c r="H924" i="16"/>
  <c r="I1050" i="16"/>
  <c r="G1050" i="16"/>
  <c r="F1050" i="16" s="1"/>
  <c r="J1050" i="16"/>
  <c r="H1050" i="16"/>
  <c r="I861" i="16"/>
  <c r="G861" i="16"/>
  <c r="F861" i="16" s="1"/>
  <c r="J861" i="16"/>
  <c r="H861" i="16"/>
  <c r="L230" i="16"/>
  <c r="L1364" i="16"/>
  <c r="L1301" i="16"/>
  <c r="L1175" i="16"/>
  <c r="L734" i="16"/>
  <c r="L1238" i="16"/>
  <c r="L797" i="16"/>
  <c r="L482" i="16"/>
  <c r="J672" i="16"/>
  <c r="H672" i="16"/>
  <c r="G672" i="16"/>
  <c r="F672" i="16" s="1"/>
  <c r="I672" i="16"/>
  <c r="L167" i="16"/>
  <c r="G105" i="16"/>
  <c r="F105" i="16" s="1"/>
  <c r="J105" i="16"/>
  <c r="H105" i="16"/>
  <c r="I105" i="16"/>
  <c r="L104" i="16"/>
  <c r="J609" i="16"/>
  <c r="H609" i="16"/>
  <c r="I609" i="16"/>
  <c r="G609" i="16"/>
  <c r="F609" i="16" s="1"/>
  <c r="L608" i="16"/>
  <c r="J294" i="16"/>
  <c r="H294" i="16"/>
  <c r="I294" i="16"/>
  <c r="G294" i="16"/>
  <c r="F294" i="16" s="1"/>
  <c r="L293" i="16"/>
  <c r="J1113" i="16"/>
  <c r="H1113" i="16"/>
  <c r="I1113" i="16"/>
  <c r="G1113" i="16"/>
  <c r="F1113" i="16" s="1"/>
  <c r="L1112" i="16"/>
  <c r="J987" i="16"/>
  <c r="H987" i="16"/>
  <c r="I987" i="16"/>
  <c r="G987" i="16"/>
  <c r="F987" i="16" s="1"/>
  <c r="L986" i="16"/>
  <c r="L671" i="16"/>
  <c r="G27" i="4"/>
  <c r="F27" i="4" s="1"/>
  <c r="H27" i="4"/>
  <c r="J1146" i="12"/>
  <c r="H1146" i="12"/>
  <c r="G1146" i="12"/>
  <c r="F1146" i="12" s="1"/>
  <c r="J705" i="12"/>
  <c r="H705" i="12"/>
  <c r="G705" i="12"/>
  <c r="F705" i="12" s="1"/>
  <c r="J264" i="12"/>
  <c r="H264" i="12"/>
  <c r="G264" i="12"/>
  <c r="F264" i="12" s="1"/>
  <c r="J35" i="12"/>
  <c r="H35" i="12"/>
  <c r="G35" i="12"/>
  <c r="F35" i="12" s="1"/>
  <c r="I36" i="12" s="1"/>
  <c r="G516" i="12"/>
  <c r="F516" i="12" s="1"/>
  <c r="J516" i="12"/>
  <c r="H516" i="12"/>
  <c r="J1083" i="12"/>
  <c r="H1083" i="12"/>
  <c r="G1083" i="12"/>
  <c r="F1083" i="12" s="1"/>
  <c r="J1335" i="12"/>
  <c r="H1335" i="12"/>
  <c r="G1335" i="12"/>
  <c r="F1335" i="12" s="1"/>
  <c r="J390" i="12"/>
  <c r="H390" i="12"/>
  <c r="G390" i="12"/>
  <c r="F390" i="12" s="1"/>
  <c r="J957" i="12"/>
  <c r="H957" i="12"/>
  <c r="G957" i="12"/>
  <c r="F957" i="12" s="1"/>
  <c r="J453" i="12"/>
  <c r="H453" i="12"/>
  <c r="G453" i="12"/>
  <c r="F453" i="12" s="1"/>
  <c r="G1209" i="12"/>
  <c r="F1209" i="12" s="1"/>
  <c r="J1209" i="12"/>
  <c r="H1209" i="12"/>
  <c r="G138" i="12"/>
  <c r="F138" i="12" s="1"/>
  <c r="J138" i="12"/>
  <c r="H138" i="12"/>
  <c r="G1020" i="12"/>
  <c r="F1020" i="12" s="1"/>
  <c r="J1020" i="12"/>
  <c r="H1020" i="12"/>
  <c r="G642" i="12"/>
  <c r="F642" i="12" s="1"/>
  <c r="H642" i="12"/>
  <c r="J642" i="12"/>
  <c r="G1272" i="12"/>
  <c r="F1272" i="12" s="1"/>
  <c r="H1272" i="12"/>
  <c r="J1272" i="12"/>
  <c r="G894" i="12"/>
  <c r="F894" i="12" s="1"/>
  <c r="H894" i="12"/>
  <c r="J894" i="12"/>
  <c r="J579" i="12"/>
  <c r="H579" i="12"/>
  <c r="G579" i="12"/>
  <c r="F579" i="12" s="1"/>
  <c r="J831" i="12"/>
  <c r="H831" i="12"/>
  <c r="G831" i="12"/>
  <c r="F831" i="12" s="1"/>
  <c r="G327" i="12"/>
  <c r="F327" i="12" s="1"/>
  <c r="J327" i="12"/>
  <c r="H327" i="12"/>
  <c r="G768" i="12"/>
  <c r="F768" i="12" s="1"/>
  <c r="J768" i="12"/>
  <c r="H768" i="12"/>
  <c r="J201" i="12"/>
  <c r="H201" i="12"/>
  <c r="G201" i="12"/>
  <c r="F201" i="12" s="1"/>
  <c r="J75" i="12"/>
  <c r="H75" i="12"/>
  <c r="G75" i="12"/>
  <c r="F75" i="12" s="1"/>
  <c r="L34" i="12"/>
  <c r="M34" i="12"/>
  <c r="L26" i="4"/>
  <c r="M26" i="4"/>
  <c r="I27" i="4"/>
  <c r="J27" i="4"/>
  <c r="R69" i="2"/>
  <c r="Q61" i="2"/>
  <c r="J762" i="4"/>
  <c r="H762" i="4"/>
  <c r="G762" i="4"/>
  <c r="F762" i="4" s="1"/>
  <c r="H1329" i="4"/>
  <c r="G1329" i="4"/>
  <c r="F1329" i="4" s="1"/>
  <c r="J1329" i="4"/>
  <c r="J888" i="4"/>
  <c r="H888" i="4"/>
  <c r="G888" i="4"/>
  <c r="F888" i="4" s="1"/>
  <c r="J1140" i="4"/>
  <c r="H1140" i="4"/>
  <c r="G1140" i="4"/>
  <c r="F1140" i="4" s="1"/>
  <c r="J699" i="4"/>
  <c r="H699" i="4"/>
  <c r="G699" i="4"/>
  <c r="F699" i="4" s="1"/>
  <c r="H384" i="4"/>
  <c r="G384" i="4"/>
  <c r="F384" i="4" s="1"/>
  <c r="J384" i="4"/>
  <c r="J1266" i="4"/>
  <c r="H1266" i="4"/>
  <c r="G1266" i="4"/>
  <c r="F1266" i="4" s="1"/>
  <c r="J636" i="4"/>
  <c r="G636" i="4"/>
  <c r="F636" i="4" s="1"/>
  <c r="H636" i="4"/>
  <c r="H69" i="4"/>
  <c r="G69" i="4"/>
  <c r="F69" i="4" s="1"/>
  <c r="J69" i="4"/>
  <c r="H573" i="4"/>
  <c r="G573" i="4"/>
  <c r="F573" i="4" s="1"/>
  <c r="J573" i="4"/>
  <c r="H1203" i="4"/>
  <c r="G1203" i="4"/>
  <c r="F1203" i="4" s="1"/>
  <c r="J1203" i="4"/>
  <c r="J132" i="4"/>
  <c r="G132" i="4"/>
  <c r="F132" i="4" s="1"/>
  <c r="H132" i="4"/>
  <c r="H258" i="4"/>
  <c r="J258" i="4"/>
  <c r="G258" i="4"/>
  <c r="F258" i="4" s="1"/>
  <c r="H510" i="4"/>
  <c r="G510" i="4"/>
  <c r="F510" i="4" s="1"/>
  <c r="J510" i="4"/>
  <c r="J321" i="4"/>
  <c r="G321" i="4"/>
  <c r="F321" i="4" s="1"/>
  <c r="H321" i="4"/>
  <c r="E30" i="4"/>
  <c r="H1014" i="4"/>
  <c r="G1014" i="4"/>
  <c r="F1014" i="4" s="1"/>
  <c r="J1014" i="4"/>
  <c r="G195" i="4"/>
  <c r="F195" i="4" s="1"/>
  <c r="J195" i="4"/>
  <c r="H195" i="4"/>
  <c r="J1077" i="4"/>
  <c r="H1077" i="4"/>
  <c r="G1077" i="4"/>
  <c r="F1077" i="4" s="1"/>
  <c r="J951" i="4"/>
  <c r="H951" i="4"/>
  <c r="G951" i="4"/>
  <c r="F951" i="4" s="1"/>
  <c r="H825" i="4"/>
  <c r="J825" i="4"/>
  <c r="G825" i="4"/>
  <c r="F825" i="4" s="1"/>
  <c r="J447" i="4"/>
  <c r="H447" i="4"/>
  <c r="G447" i="4"/>
  <c r="F447" i="4" s="1"/>
  <c r="R41" i="2"/>
  <c r="S36" i="2"/>
  <c r="AC58" i="2"/>
  <c r="AC54" i="2"/>
  <c r="L1366" i="18" l="1"/>
  <c r="L421" i="18"/>
  <c r="L862" i="18"/>
  <c r="L1240" i="18"/>
  <c r="I548" i="18"/>
  <c r="G548" i="18"/>
  <c r="F548" i="18" s="1"/>
  <c r="H548" i="18"/>
  <c r="J548" i="18"/>
  <c r="I296" i="18"/>
  <c r="G296" i="18"/>
  <c r="F296" i="18" s="1"/>
  <c r="H296" i="18"/>
  <c r="J296" i="18"/>
  <c r="I422" i="18"/>
  <c r="G422" i="18"/>
  <c r="F422" i="18" s="1"/>
  <c r="J422" i="18"/>
  <c r="H422" i="18"/>
  <c r="I989" i="18"/>
  <c r="G989" i="18"/>
  <c r="F989" i="18" s="1"/>
  <c r="H989" i="18"/>
  <c r="J989" i="18"/>
  <c r="I863" i="18"/>
  <c r="G863" i="18"/>
  <c r="F863" i="18" s="1"/>
  <c r="J863" i="18"/>
  <c r="H863" i="18"/>
  <c r="I674" i="18"/>
  <c r="G674" i="18"/>
  <c r="F674" i="18" s="1"/>
  <c r="J674" i="18"/>
  <c r="H674" i="18"/>
  <c r="J359" i="18"/>
  <c r="H359" i="18"/>
  <c r="I359" i="18"/>
  <c r="G359" i="18"/>
  <c r="F359" i="18" s="1"/>
  <c r="I1115" i="18"/>
  <c r="G1115" i="18"/>
  <c r="H1115" i="18"/>
  <c r="F1115" i="18"/>
  <c r="J1115" i="18"/>
  <c r="I1241" i="18"/>
  <c r="G1241" i="18"/>
  <c r="F1241" i="18" s="1"/>
  <c r="J1241" i="18"/>
  <c r="H1241" i="18"/>
  <c r="I1304" i="18"/>
  <c r="G1304" i="18"/>
  <c r="F1304" i="18" s="1"/>
  <c r="H1304" i="18"/>
  <c r="J1304" i="18"/>
  <c r="L547" i="18"/>
  <c r="L988" i="18"/>
  <c r="L673" i="18"/>
  <c r="L358" i="18"/>
  <c r="L1114" i="18"/>
  <c r="L1303" i="18"/>
  <c r="L295" i="18"/>
  <c r="L736" i="18"/>
  <c r="L610" i="18"/>
  <c r="L169" i="18"/>
  <c r="L232" i="18"/>
  <c r="J1052" i="18"/>
  <c r="H1052" i="18"/>
  <c r="I1052" i="18"/>
  <c r="G1052" i="18"/>
  <c r="F1052" i="18" s="1"/>
  <c r="L925" i="18"/>
  <c r="J485" i="18"/>
  <c r="H485" i="18"/>
  <c r="G485" i="18"/>
  <c r="F485" i="18" s="1"/>
  <c r="I485" i="18"/>
  <c r="J800" i="18"/>
  <c r="H800" i="18"/>
  <c r="I800" i="18"/>
  <c r="G800" i="18"/>
  <c r="F800" i="18" s="1"/>
  <c r="L799" i="18"/>
  <c r="I1367" i="18"/>
  <c r="G1367" i="18"/>
  <c r="F1367" i="18" s="1"/>
  <c r="H1367" i="18"/>
  <c r="J1367" i="18"/>
  <c r="J737" i="18"/>
  <c r="H737" i="18"/>
  <c r="G737" i="18"/>
  <c r="F737" i="18" s="1"/>
  <c r="I737" i="18"/>
  <c r="J1178" i="18"/>
  <c r="H1178" i="18"/>
  <c r="I1178" i="18"/>
  <c r="G1178" i="18"/>
  <c r="F1178" i="18" s="1"/>
  <c r="L1177" i="18"/>
  <c r="J611" i="18"/>
  <c r="H611" i="18"/>
  <c r="I611" i="18"/>
  <c r="G611" i="18"/>
  <c r="F611" i="18" s="1"/>
  <c r="J233" i="18"/>
  <c r="H233" i="18"/>
  <c r="G233" i="18"/>
  <c r="F233" i="18" s="1"/>
  <c r="I233" i="18"/>
  <c r="L1051" i="18"/>
  <c r="J926" i="18"/>
  <c r="H926" i="18"/>
  <c r="G926" i="18"/>
  <c r="F926" i="18" s="1"/>
  <c r="I926" i="18"/>
  <c r="L484" i="18"/>
  <c r="L1364" i="17"/>
  <c r="L1238" i="17"/>
  <c r="L1175" i="17"/>
  <c r="I1365" i="17"/>
  <c r="G1365" i="17"/>
  <c r="F1365" i="17" s="1"/>
  <c r="J1365" i="17"/>
  <c r="H1365" i="17"/>
  <c r="I924" i="17"/>
  <c r="G924" i="17"/>
  <c r="F924" i="17" s="1"/>
  <c r="J924" i="17"/>
  <c r="H924" i="17"/>
  <c r="I735" i="17"/>
  <c r="G735" i="17"/>
  <c r="F735" i="17" s="1"/>
  <c r="J735" i="17"/>
  <c r="H735" i="17"/>
  <c r="I420" i="17"/>
  <c r="G420" i="17"/>
  <c r="F420" i="17" s="1"/>
  <c r="J420" i="17"/>
  <c r="H420" i="17"/>
  <c r="J987" i="17"/>
  <c r="H987" i="17"/>
  <c r="I987" i="17"/>
  <c r="G987" i="17"/>
  <c r="F987" i="17" s="1"/>
  <c r="J798" i="17"/>
  <c r="H798" i="17"/>
  <c r="I798" i="17"/>
  <c r="G798" i="17"/>
  <c r="F798" i="17" s="1"/>
  <c r="J168" i="17"/>
  <c r="H168" i="17"/>
  <c r="I168" i="17"/>
  <c r="G168" i="17"/>
  <c r="F168" i="17" s="1"/>
  <c r="I1239" i="17"/>
  <c r="G1239" i="17"/>
  <c r="F1239" i="17" s="1"/>
  <c r="J1239" i="17"/>
  <c r="H1239" i="17"/>
  <c r="I105" i="17"/>
  <c r="G105" i="17"/>
  <c r="F105" i="17" s="1"/>
  <c r="J105" i="17"/>
  <c r="H105" i="17"/>
  <c r="I294" i="17"/>
  <c r="G294" i="17"/>
  <c r="F294" i="17" s="1"/>
  <c r="J294" i="17"/>
  <c r="H294" i="17"/>
  <c r="I546" i="17"/>
  <c r="G546" i="17"/>
  <c r="F546" i="17" s="1"/>
  <c r="J546" i="17"/>
  <c r="H546" i="17"/>
  <c r="J483" i="17"/>
  <c r="H483" i="17"/>
  <c r="I483" i="17"/>
  <c r="G483" i="17"/>
  <c r="F483" i="17" s="1"/>
  <c r="I1176" i="17"/>
  <c r="G1176" i="17"/>
  <c r="F1176" i="17" s="1"/>
  <c r="J1176" i="17"/>
  <c r="H1176" i="17"/>
  <c r="J861" i="17"/>
  <c r="H861" i="17"/>
  <c r="I861" i="17"/>
  <c r="G861" i="17"/>
  <c r="F861" i="17" s="1"/>
  <c r="I1050" i="17"/>
  <c r="G1050" i="17"/>
  <c r="F1050" i="17" s="1"/>
  <c r="J1050" i="17"/>
  <c r="H1050" i="17"/>
  <c r="J231" i="17"/>
  <c r="H231" i="17"/>
  <c r="I231" i="17"/>
  <c r="G231" i="17"/>
  <c r="F231" i="17" s="1"/>
  <c r="L105" i="16"/>
  <c r="L1239" i="16"/>
  <c r="J609" i="17"/>
  <c r="H609" i="17"/>
  <c r="I609" i="17"/>
  <c r="G609" i="17"/>
  <c r="F609" i="17" s="1"/>
  <c r="L608" i="17"/>
  <c r="J1302" i="17"/>
  <c r="H1302" i="17"/>
  <c r="I1302" i="17"/>
  <c r="G1302" i="17"/>
  <c r="F1302" i="17" s="1"/>
  <c r="L1301" i="17"/>
  <c r="J672" i="17"/>
  <c r="H672" i="17"/>
  <c r="I672" i="17"/>
  <c r="G672" i="17"/>
  <c r="F672" i="17" s="1"/>
  <c r="L671" i="17"/>
  <c r="J1113" i="17"/>
  <c r="H1113" i="17"/>
  <c r="I1113" i="17"/>
  <c r="G1113" i="17"/>
  <c r="F1113" i="17" s="1"/>
  <c r="L1112" i="17"/>
  <c r="J357" i="17"/>
  <c r="H357" i="17"/>
  <c r="I357" i="17"/>
  <c r="G357" i="17"/>
  <c r="F357" i="17" s="1"/>
  <c r="L356" i="17"/>
  <c r="L923" i="17"/>
  <c r="L104" i="17"/>
  <c r="L734" i="17"/>
  <c r="L293" i="17"/>
  <c r="L419" i="17"/>
  <c r="L545" i="17"/>
  <c r="L482" i="17"/>
  <c r="L986" i="17"/>
  <c r="L797" i="17"/>
  <c r="L860" i="17"/>
  <c r="L1049" i="17"/>
  <c r="L230" i="17"/>
  <c r="L167" i="17"/>
  <c r="L672" i="16"/>
  <c r="I988" i="16"/>
  <c r="G988" i="16"/>
  <c r="F988" i="16" s="1"/>
  <c r="J988" i="16"/>
  <c r="H988" i="16"/>
  <c r="I295" i="16"/>
  <c r="G295" i="16"/>
  <c r="F295" i="16" s="1"/>
  <c r="J295" i="16"/>
  <c r="H295" i="16"/>
  <c r="J925" i="16"/>
  <c r="H925" i="16"/>
  <c r="I925" i="16"/>
  <c r="G925" i="16"/>
  <c r="F925" i="16" s="1"/>
  <c r="J1177" i="16"/>
  <c r="H1177" i="16"/>
  <c r="I1177" i="16"/>
  <c r="G1177" i="16"/>
  <c r="F1177" i="16" s="1"/>
  <c r="J232" i="16"/>
  <c r="H232" i="16"/>
  <c r="I232" i="16"/>
  <c r="G232" i="16"/>
  <c r="F232" i="16" s="1"/>
  <c r="I1114" i="16"/>
  <c r="G1114" i="16"/>
  <c r="F1114" i="16" s="1"/>
  <c r="J1114" i="16"/>
  <c r="H1114" i="16"/>
  <c r="I610" i="16"/>
  <c r="G610" i="16"/>
  <c r="F610" i="16" s="1"/>
  <c r="J610" i="16"/>
  <c r="H610" i="16"/>
  <c r="I1240" i="16"/>
  <c r="G1240" i="16"/>
  <c r="F1240" i="16" s="1"/>
  <c r="J1240" i="16"/>
  <c r="H1240" i="16"/>
  <c r="J547" i="16"/>
  <c r="H547" i="16"/>
  <c r="I547" i="16"/>
  <c r="G547" i="16"/>
  <c r="F547" i="16" s="1"/>
  <c r="I484" i="16"/>
  <c r="G484" i="16"/>
  <c r="F484" i="16" s="1"/>
  <c r="J484" i="16"/>
  <c r="H484" i="16"/>
  <c r="J421" i="16"/>
  <c r="H421" i="16"/>
  <c r="I421" i="16"/>
  <c r="G421" i="16"/>
  <c r="F421" i="16" s="1"/>
  <c r="I799" i="16"/>
  <c r="G799" i="16"/>
  <c r="F799" i="16" s="1"/>
  <c r="J799" i="16"/>
  <c r="H799" i="16"/>
  <c r="J736" i="16"/>
  <c r="H736" i="16"/>
  <c r="I736" i="16"/>
  <c r="G736" i="16"/>
  <c r="F736" i="16" s="1"/>
  <c r="I673" i="16"/>
  <c r="G673" i="16"/>
  <c r="F673" i="16" s="1"/>
  <c r="H673" i="16"/>
  <c r="J673" i="16"/>
  <c r="J862" i="16"/>
  <c r="H862" i="16"/>
  <c r="G862" i="16"/>
  <c r="F862" i="16" s="1"/>
  <c r="I862" i="16"/>
  <c r="J1051" i="16"/>
  <c r="H1051" i="16"/>
  <c r="I1051" i="16"/>
  <c r="G1051" i="16"/>
  <c r="F1051" i="16" s="1"/>
  <c r="L1050" i="16"/>
  <c r="J358" i="16"/>
  <c r="H358" i="16"/>
  <c r="I358" i="16"/>
  <c r="G358" i="16"/>
  <c r="F358" i="16" s="1"/>
  <c r="L357" i="16"/>
  <c r="I169" i="16"/>
  <c r="J169" i="16"/>
  <c r="H169" i="16"/>
  <c r="G169" i="16"/>
  <c r="F169" i="16" s="1"/>
  <c r="J1366" i="16"/>
  <c r="H1366" i="16"/>
  <c r="I1366" i="16"/>
  <c r="G1366" i="16"/>
  <c r="F1366" i="16" s="1"/>
  <c r="L1365" i="16"/>
  <c r="L1302" i="16"/>
  <c r="L987" i="16"/>
  <c r="L1113" i="16"/>
  <c r="L294" i="16"/>
  <c r="L609" i="16"/>
  <c r="L861" i="16"/>
  <c r="L924" i="16"/>
  <c r="L168" i="16"/>
  <c r="L1176" i="16"/>
  <c r="L546" i="16"/>
  <c r="L483" i="16"/>
  <c r="L420" i="16"/>
  <c r="L798" i="16"/>
  <c r="L735" i="16"/>
  <c r="J1303" i="16"/>
  <c r="H1303" i="16"/>
  <c r="G1303" i="16"/>
  <c r="F1303" i="16" s="1"/>
  <c r="I1303" i="16"/>
  <c r="L231" i="16"/>
  <c r="G28" i="4"/>
  <c r="H28" i="4"/>
  <c r="J895" i="12"/>
  <c r="H895" i="12"/>
  <c r="G895" i="12"/>
  <c r="F895" i="12" s="1"/>
  <c r="J643" i="12"/>
  <c r="H643" i="12"/>
  <c r="G643" i="12"/>
  <c r="F643" i="12" s="1"/>
  <c r="J1210" i="12"/>
  <c r="H1210" i="12"/>
  <c r="G1210" i="12"/>
  <c r="F1210" i="12" s="1"/>
  <c r="G706" i="12"/>
  <c r="F706" i="12" s="1"/>
  <c r="J706" i="12"/>
  <c r="H706" i="12"/>
  <c r="J328" i="12"/>
  <c r="H328" i="12"/>
  <c r="G328" i="12"/>
  <c r="F328" i="12" s="1"/>
  <c r="J1273" i="12"/>
  <c r="H1273" i="12"/>
  <c r="G1273" i="12"/>
  <c r="F1273" i="12" s="1"/>
  <c r="J1021" i="12"/>
  <c r="H1021" i="12"/>
  <c r="G1021" i="12"/>
  <c r="F1021" i="12" s="1"/>
  <c r="G36" i="12"/>
  <c r="F36" i="12" s="1"/>
  <c r="I37" i="12" s="1"/>
  <c r="J36" i="12"/>
  <c r="H36" i="12"/>
  <c r="G265" i="12"/>
  <c r="F265" i="12" s="1"/>
  <c r="J265" i="12"/>
  <c r="H265" i="12"/>
  <c r="G1147" i="12"/>
  <c r="F1147" i="12" s="1"/>
  <c r="J1147" i="12"/>
  <c r="H1147" i="12"/>
  <c r="G76" i="12"/>
  <c r="F76" i="12" s="1"/>
  <c r="J76" i="12"/>
  <c r="H76" i="12"/>
  <c r="J202" i="12"/>
  <c r="H202" i="12"/>
  <c r="G202" i="12"/>
  <c r="F202" i="12" s="1"/>
  <c r="J769" i="12"/>
  <c r="H769" i="12"/>
  <c r="G769" i="12"/>
  <c r="F769" i="12" s="1"/>
  <c r="G832" i="12"/>
  <c r="F832" i="12" s="1"/>
  <c r="H832" i="12"/>
  <c r="J832" i="12"/>
  <c r="G580" i="12"/>
  <c r="F580" i="12" s="1"/>
  <c r="H580" i="12"/>
  <c r="J580" i="12"/>
  <c r="J139" i="12"/>
  <c r="H139" i="12"/>
  <c r="G139" i="12"/>
  <c r="F139" i="12" s="1"/>
  <c r="G454" i="12"/>
  <c r="F454" i="12" s="1"/>
  <c r="J454" i="12"/>
  <c r="H454" i="12"/>
  <c r="G958" i="12"/>
  <c r="F958" i="12" s="1"/>
  <c r="J958" i="12"/>
  <c r="H958" i="12"/>
  <c r="G391" i="12"/>
  <c r="F391" i="12" s="1"/>
  <c r="J391" i="12"/>
  <c r="H391" i="12"/>
  <c r="G1336" i="12"/>
  <c r="F1336" i="12" s="1"/>
  <c r="J1336" i="12"/>
  <c r="H1336" i="12"/>
  <c r="G1084" i="12"/>
  <c r="F1084" i="12" s="1"/>
  <c r="J1084" i="12"/>
  <c r="H1084" i="12"/>
  <c r="J517" i="12"/>
  <c r="H517" i="12"/>
  <c r="G517" i="12"/>
  <c r="F517" i="12" s="1"/>
  <c r="M35" i="12"/>
  <c r="L35" i="12"/>
  <c r="L27" i="4"/>
  <c r="M27" i="4"/>
  <c r="I28" i="4"/>
  <c r="J28" i="4"/>
  <c r="F28" i="4"/>
  <c r="R61" i="2"/>
  <c r="S69" i="2"/>
  <c r="J1078" i="4"/>
  <c r="H1078" i="4"/>
  <c r="G1078" i="4"/>
  <c r="F1078" i="4" s="1"/>
  <c r="J322" i="4"/>
  <c r="G322" i="4"/>
  <c r="F322" i="4" s="1"/>
  <c r="H322" i="4"/>
  <c r="H133" i="4"/>
  <c r="J133" i="4"/>
  <c r="G133" i="4"/>
  <c r="F133" i="4" s="1"/>
  <c r="H70" i="4"/>
  <c r="J70" i="4"/>
  <c r="G70" i="4"/>
  <c r="F70" i="4" s="1"/>
  <c r="G1267" i="4"/>
  <c r="F1267" i="4" s="1"/>
  <c r="H1267" i="4"/>
  <c r="J1267" i="4"/>
  <c r="H385" i="4"/>
  <c r="G385" i="4"/>
  <c r="F385" i="4" s="1"/>
  <c r="J385" i="4"/>
  <c r="H259" i="4"/>
  <c r="J259" i="4"/>
  <c r="G259" i="4"/>
  <c r="F259" i="4" s="1"/>
  <c r="H574" i="4"/>
  <c r="G574" i="4"/>
  <c r="F574" i="4" s="1"/>
  <c r="J574" i="4"/>
  <c r="J700" i="4"/>
  <c r="H700" i="4"/>
  <c r="G700" i="4"/>
  <c r="F700" i="4" s="1"/>
  <c r="J763" i="4"/>
  <c r="H763" i="4"/>
  <c r="G763" i="4"/>
  <c r="F763" i="4" s="1"/>
  <c r="G196" i="4"/>
  <c r="F196" i="4" s="1"/>
  <c r="J196" i="4"/>
  <c r="H196" i="4"/>
  <c r="H1204" i="4"/>
  <c r="J1204" i="4"/>
  <c r="G1204" i="4"/>
  <c r="F1204" i="4" s="1"/>
  <c r="H511" i="4"/>
  <c r="G511" i="4"/>
  <c r="F511" i="4" s="1"/>
  <c r="J511" i="4"/>
  <c r="J637" i="4"/>
  <c r="G637" i="4"/>
  <c r="F637" i="4" s="1"/>
  <c r="H637" i="4"/>
  <c r="J889" i="4"/>
  <c r="H889" i="4"/>
  <c r="G889" i="4"/>
  <c r="F889" i="4" s="1"/>
  <c r="H1330" i="4"/>
  <c r="G1330" i="4"/>
  <c r="F1330" i="4" s="1"/>
  <c r="J1330" i="4"/>
  <c r="J1141" i="4"/>
  <c r="H1141" i="4"/>
  <c r="G1141" i="4"/>
  <c r="F1141" i="4" s="1"/>
  <c r="E31" i="4"/>
  <c r="J448" i="4"/>
  <c r="G448" i="4"/>
  <c r="F448" i="4" s="1"/>
  <c r="H448" i="4"/>
  <c r="J952" i="4"/>
  <c r="H952" i="4"/>
  <c r="G952" i="4"/>
  <c r="F952" i="4" s="1"/>
  <c r="H826" i="4"/>
  <c r="J826" i="4"/>
  <c r="G826" i="4"/>
  <c r="F826" i="4" s="1"/>
  <c r="H1015" i="4"/>
  <c r="G1015" i="4"/>
  <c r="F1015" i="4" s="1"/>
  <c r="J1015" i="4"/>
  <c r="S41" i="2"/>
  <c r="T36" i="2"/>
  <c r="L485" i="18" l="1"/>
  <c r="L1178" i="18"/>
  <c r="L926" i="18"/>
  <c r="L233" i="18"/>
  <c r="L611" i="18"/>
  <c r="L737" i="18"/>
  <c r="L800" i="18"/>
  <c r="L359" i="18"/>
  <c r="I1179" i="18"/>
  <c r="G1179" i="18"/>
  <c r="J1179" i="18"/>
  <c r="F1179" i="18"/>
  <c r="H1179" i="18"/>
  <c r="J549" i="18"/>
  <c r="H549" i="18"/>
  <c r="I549" i="18"/>
  <c r="G549" i="18"/>
  <c r="F549" i="18" s="1"/>
  <c r="I612" i="18"/>
  <c r="G612" i="18"/>
  <c r="F612" i="18" s="1"/>
  <c r="J612" i="18"/>
  <c r="H612" i="18"/>
  <c r="I801" i="18"/>
  <c r="G801" i="18"/>
  <c r="F801" i="18" s="1"/>
  <c r="J801" i="18"/>
  <c r="H801" i="18"/>
  <c r="I1053" i="18"/>
  <c r="G1053" i="18"/>
  <c r="F1053" i="18" s="1"/>
  <c r="J1053" i="18"/>
  <c r="H1053" i="18"/>
  <c r="I360" i="18"/>
  <c r="G360" i="18"/>
  <c r="F360" i="18" s="1"/>
  <c r="J360" i="18"/>
  <c r="H360" i="18"/>
  <c r="I927" i="18"/>
  <c r="G927" i="18"/>
  <c r="F927" i="18" s="1"/>
  <c r="H927" i="18"/>
  <c r="J927" i="18"/>
  <c r="I738" i="18"/>
  <c r="G738" i="18"/>
  <c r="H738" i="18"/>
  <c r="F738" i="18"/>
  <c r="J738" i="18"/>
  <c r="J1368" i="18"/>
  <c r="H1368" i="18"/>
  <c r="I1368" i="18"/>
  <c r="G1368" i="18"/>
  <c r="F1368" i="18" s="1"/>
  <c r="I486" i="18"/>
  <c r="G486" i="18"/>
  <c r="F486" i="18" s="1"/>
  <c r="H486" i="18"/>
  <c r="J486" i="18"/>
  <c r="J1305" i="18"/>
  <c r="H1305" i="18"/>
  <c r="I1305" i="18"/>
  <c r="G1305" i="18"/>
  <c r="F1305" i="18" s="1"/>
  <c r="L1304" i="18"/>
  <c r="J1242" i="18"/>
  <c r="H1242" i="18"/>
  <c r="G1242" i="18"/>
  <c r="F1242" i="18" s="1"/>
  <c r="I1242" i="18"/>
  <c r="L1115" i="18"/>
  <c r="L674" i="18"/>
  <c r="J864" i="18"/>
  <c r="H864" i="18"/>
  <c r="G864" i="18"/>
  <c r="F864" i="18" s="1"/>
  <c r="I864" i="18"/>
  <c r="J990" i="18"/>
  <c r="H990" i="18"/>
  <c r="I990" i="18"/>
  <c r="G990" i="18"/>
  <c r="F990" i="18" s="1"/>
  <c r="L989" i="18"/>
  <c r="J423" i="18"/>
  <c r="H423" i="18"/>
  <c r="G423" i="18"/>
  <c r="F423" i="18" s="1"/>
  <c r="I423" i="18"/>
  <c r="J297" i="18"/>
  <c r="H297" i="18"/>
  <c r="I297" i="18"/>
  <c r="G297" i="18"/>
  <c r="F297" i="18" s="1"/>
  <c r="L296" i="18"/>
  <c r="L1367" i="18"/>
  <c r="L1052" i="18"/>
  <c r="L1241" i="18"/>
  <c r="J1116" i="18"/>
  <c r="H1116" i="18"/>
  <c r="I1116" i="18"/>
  <c r="G1116" i="18"/>
  <c r="F1116" i="18" s="1"/>
  <c r="J675" i="18"/>
  <c r="H675" i="18"/>
  <c r="G675" i="18"/>
  <c r="F675" i="18" s="1"/>
  <c r="I675" i="18"/>
  <c r="L863" i="18"/>
  <c r="L422" i="18"/>
  <c r="L548" i="18"/>
  <c r="L1303" i="16"/>
  <c r="L1177" i="16"/>
  <c r="L1113" i="17"/>
  <c r="L1302" i="17"/>
  <c r="L357" i="17"/>
  <c r="L672" i="17"/>
  <c r="L609" i="17"/>
  <c r="L168" i="17"/>
  <c r="L987" i="17"/>
  <c r="I358" i="17"/>
  <c r="G358" i="17"/>
  <c r="F358" i="17" s="1"/>
  <c r="J358" i="17"/>
  <c r="H358" i="17"/>
  <c r="I673" i="17"/>
  <c r="G673" i="17"/>
  <c r="F673" i="17" s="1"/>
  <c r="J673" i="17"/>
  <c r="H673" i="17"/>
  <c r="I610" i="17"/>
  <c r="G610" i="17"/>
  <c r="F610" i="17" s="1"/>
  <c r="J610" i="17"/>
  <c r="H610" i="17"/>
  <c r="I232" i="17"/>
  <c r="G232" i="17"/>
  <c r="F232" i="17" s="1"/>
  <c r="J232" i="17"/>
  <c r="H232" i="17"/>
  <c r="J1051" i="17"/>
  <c r="H1051" i="17"/>
  <c r="I1051" i="17"/>
  <c r="G1051" i="17"/>
  <c r="F1051" i="17" s="1"/>
  <c r="I862" i="17"/>
  <c r="G862" i="17"/>
  <c r="F862" i="17" s="1"/>
  <c r="J862" i="17"/>
  <c r="H862" i="17"/>
  <c r="J1177" i="17"/>
  <c r="H1177" i="17"/>
  <c r="I1177" i="17"/>
  <c r="G1177" i="17"/>
  <c r="F1177" i="17" s="1"/>
  <c r="I484" i="17"/>
  <c r="G484" i="17"/>
  <c r="F484" i="17" s="1"/>
  <c r="J484" i="17"/>
  <c r="H484" i="17"/>
  <c r="J547" i="17"/>
  <c r="H547" i="17"/>
  <c r="I547" i="17"/>
  <c r="G547" i="17"/>
  <c r="F547" i="17" s="1"/>
  <c r="I169" i="17"/>
  <c r="G169" i="17"/>
  <c r="F169" i="17" s="1"/>
  <c r="J169" i="17"/>
  <c r="H169" i="17"/>
  <c r="I799" i="17"/>
  <c r="G799" i="17"/>
  <c r="F799" i="17" s="1"/>
  <c r="J799" i="17"/>
  <c r="H799" i="17"/>
  <c r="I988" i="17"/>
  <c r="G988" i="17"/>
  <c r="F988" i="17" s="1"/>
  <c r="J988" i="17"/>
  <c r="H988" i="17"/>
  <c r="J1366" i="17"/>
  <c r="H1366" i="17"/>
  <c r="I1366" i="17"/>
  <c r="G1366" i="17"/>
  <c r="F1366" i="17" s="1"/>
  <c r="I1114" i="17"/>
  <c r="G1114" i="17"/>
  <c r="F1114" i="17" s="1"/>
  <c r="J1114" i="17"/>
  <c r="H1114" i="17"/>
  <c r="I1303" i="17"/>
  <c r="G1303" i="17"/>
  <c r="F1303" i="17" s="1"/>
  <c r="J1303" i="17"/>
  <c r="H1303" i="17"/>
  <c r="J736" i="17"/>
  <c r="H736" i="17"/>
  <c r="I736" i="17"/>
  <c r="G736" i="17"/>
  <c r="F736" i="17" s="1"/>
  <c r="J295" i="17"/>
  <c r="H295" i="17"/>
  <c r="I295" i="17"/>
  <c r="G295" i="17"/>
  <c r="F295" i="17" s="1"/>
  <c r="L294" i="17"/>
  <c r="J1240" i="17"/>
  <c r="H1240" i="17"/>
  <c r="I1240" i="17"/>
  <c r="G1240" i="17"/>
  <c r="F1240" i="17" s="1"/>
  <c r="L1239" i="17"/>
  <c r="J421" i="17"/>
  <c r="H421" i="17"/>
  <c r="I421" i="17"/>
  <c r="G421" i="17"/>
  <c r="F421" i="17" s="1"/>
  <c r="L420" i="17"/>
  <c r="J925" i="17"/>
  <c r="H925" i="17"/>
  <c r="I925" i="17"/>
  <c r="G925" i="17"/>
  <c r="F925" i="17" s="1"/>
  <c r="L924" i="17"/>
  <c r="L1051" i="16"/>
  <c r="L231" i="17"/>
  <c r="L1050" i="17"/>
  <c r="L861" i="17"/>
  <c r="L1176" i="17"/>
  <c r="L483" i="17"/>
  <c r="L546" i="17"/>
  <c r="L105" i="17"/>
  <c r="L798" i="17"/>
  <c r="L735" i="17"/>
  <c r="L1365" i="17"/>
  <c r="L358" i="16"/>
  <c r="L862" i="16"/>
  <c r="I1052" i="16"/>
  <c r="G1052" i="16"/>
  <c r="F1052" i="16" s="1"/>
  <c r="J1052" i="16"/>
  <c r="H1052" i="16"/>
  <c r="I422" i="16"/>
  <c r="G422" i="16"/>
  <c r="F422" i="16" s="1"/>
  <c r="J422" i="16"/>
  <c r="H422" i="16"/>
  <c r="J485" i="16"/>
  <c r="H485" i="16"/>
  <c r="I485" i="16"/>
  <c r="G485" i="16"/>
  <c r="F485" i="16" s="1"/>
  <c r="I548" i="16"/>
  <c r="G548" i="16"/>
  <c r="F548" i="16" s="1"/>
  <c r="J548" i="16"/>
  <c r="H548" i="16"/>
  <c r="J1115" i="16"/>
  <c r="H1115" i="16"/>
  <c r="I1115" i="16"/>
  <c r="G1115" i="16"/>
  <c r="F1115" i="16" s="1"/>
  <c r="I233" i="16"/>
  <c r="G233" i="16"/>
  <c r="F233" i="16" s="1"/>
  <c r="J233" i="16"/>
  <c r="H233" i="16"/>
  <c r="J1178" i="16"/>
  <c r="H1178" i="16"/>
  <c r="I1178" i="16"/>
  <c r="G1178" i="16"/>
  <c r="F1178" i="16" s="1"/>
  <c r="I926" i="16"/>
  <c r="G926" i="16"/>
  <c r="F926" i="16" s="1"/>
  <c r="J926" i="16"/>
  <c r="H926" i="16"/>
  <c r="I1367" i="16"/>
  <c r="G1367" i="16"/>
  <c r="F1367" i="16" s="1"/>
  <c r="J1367" i="16"/>
  <c r="H1367" i="16"/>
  <c r="I359" i="16"/>
  <c r="G359" i="16"/>
  <c r="F359" i="16" s="1"/>
  <c r="J359" i="16"/>
  <c r="H359" i="16"/>
  <c r="J674" i="16"/>
  <c r="H674" i="16"/>
  <c r="I674" i="16"/>
  <c r="G674" i="16"/>
  <c r="F674" i="16" s="1"/>
  <c r="I737" i="16"/>
  <c r="G737" i="16"/>
  <c r="F737" i="16" s="1"/>
  <c r="J737" i="16"/>
  <c r="H737" i="16"/>
  <c r="L1366" i="16"/>
  <c r="L169" i="16"/>
  <c r="L673" i="16"/>
  <c r="L736" i="16"/>
  <c r="L799" i="16"/>
  <c r="L421" i="16"/>
  <c r="L484" i="16"/>
  <c r="L547" i="16"/>
  <c r="L1240" i="16"/>
  <c r="L1114" i="16"/>
  <c r="L232" i="16"/>
  <c r="L925" i="16"/>
  <c r="J296" i="16"/>
  <c r="H296" i="16"/>
  <c r="I296" i="16"/>
  <c r="G296" i="16"/>
  <c r="F296" i="16" s="1"/>
  <c r="L295" i="16"/>
  <c r="I1304" i="16"/>
  <c r="G1304" i="16"/>
  <c r="F1304" i="16" s="1"/>
  <c r="H1304" i="16"/>
  <c r="J1304" i="16"/>
  <c r="I863" i="16"/>
  <c r="G863" i="16"/>
  <c r="F863" i="16" s="1"/>
  <c r="H863" i="16"/>
  <c r="J863" i="16"/>
  <c r="J800" i="16"/>
  <c r="H800" i="16"/>
  <c r="G800" i="16"/>
  <c r="F800" i="16" s="1"/>
  <c r="I800" i="16"/>
  <c r="J1241" i="16"/>
  <c r="H1241" i="16"/>
  <c r="G1241" i="16"/>
  <c r="F1241" i="16" s="1"/>
  <c r="I1241" i="16"/>
  <c r="J611" i="16"/>
  <c r="H611" i="16"/>
  <c r="I611" i="16"/>
  <c r="G611" i="16"/>
  <c r="F611" i="16" s="1"/>
  <c r="L610" i="16"/>
  <c r="J989" i="16"/>
  <c r="H989" i="16"/>
  <c r="I989" i="16"/>
  <c r="G989" i="16"/>
  <c r="F989" i="16" s="1"/>
  <c r="L988" i="16"/>
  <c r="G29" i="4"/>
  <c r="H29" i="4"/>
  <c r="G518" i="12"/>
  <c r="F518" i="12" s="1"/>
  <c r="H518" i="12"/>
  <c r="J518" i="12"/>
  <c r="J1148" i="12"/>
  <c r="H1148" i="12"/>
  <c r="G1148" i="12"/>
  <c r="F1148" i="12" s="1"/>
  <c r="J37" i="12"/>
  <c r="H37" i="12"/>
  <c r="G37" i="12"/>
  <c r="F37" i="12" s="1"/>
  <c r="I38" i="12" s="1"/>
  <c r="G1022" i="12"/>
  <c r="F1022" i="12" s="1"/>
  <c r="J1022" i="12"/>
  <c r="H1022" i="12"/>
  <c r="G329" i="12"/>
  <c r="F329" i="12" s="1"/>
  <c r="J329" i="12"/>
  <c r="H329" i="12"/>
  <c r="G644" i="12"/>
  <c r="F644" i="12" s="1"/>
  <c r="J644" i="12"/>
  <c r="H644" i="12"/>
  <c r="G140" i="12"/>
  <c r="F140" i="12" s="1"/>
  <c r="H140" i="12"/>
  <c r="J140" i="12"/>
  <c r="J266" i="12"/>
  <c r="H266" i="12"/>
  <c r="G266" i="12"/>
  <c r="F266" i="12" s="1"/>
  <c r="G1274" i="12"/>
  <c r="F1274" i="12" s="1"/>
  <c r="J1274" i="12"/>
  <c r="H1274" i="12"/>
  <c r="G1211" i="12"/>
  <c r="F1211" i="12" s="1"/>
  <c r="J1211" i="12"/>
  <c r="H1211" i="12"/>
  <c r="G896" i="12"/>
  <c r="F896" i="12" s="1"/>
  <c r="J896" i="12"/>
  <c r="H896" i="12"/>
  <c r="J1337" i="12"/>
  <c r="H1337" i="12"/>
  <c r="G1337" i="12"/>
  <c r="F1337" i="12" s="1"/>
  <c r="J455" i="12"/>
  <c r="H455" i="12"/>
  <c r="G455" i="12"/>
  <c r="F455" i="12" s="1"/>
  <c r="J833" i="12"/>
  <c r="H833" i="12"/>
  <c r="G833" i="12"/>
  <c r="F833" i="12" s="1"/>
  <c r="G770" i="12"/>
  <c r="F770" i="12" s="1"/>
  <c r="H770" i="12"/>
  <c r="J770" i="12"/>
  <c r="G203" i="12"/>
  <c r="F203" i="12" s="1"/>
  <c r="J203" i="12"/>
  <c r="H203" i="12"/>
  <c r="J77" i="12"/>
  <c r="H77" i="12"/>
  <c r="G77" i="12"/>
  <c r="F77" i="12" s="1"/>
  <c r="J1085" i="12"/>
  <c r="H1085" i="12"/>
  <c r="G1085" i="12"/>
  <c r="F1085" i="12" s="1"/>
  <c r="J392" i="12"/>
  <c r="H392" i="12"/>
  <c r="G392" i="12"/>
  <c r="F392" i="12" s="1"/>
  <c r="J959" i="12"/>
  <c r="H959" i="12"/>
  <c r="G959" i="12"/>
  <c r="F959" i="12" s="1"/>
  <c r="J581" i="12"/>
  <c r="H581" i="12"/>
  <c r="G581" i="12"/>
  <c r="F581" i="12" s="1"/>
  <c r="L36" i="12"/>
  <c r="M36" i="12"/>
  <c r="J707" i="12"/>
  <c r="H707" i="12"/>
  <c r="G707" i="12"/>
  <c r="F707" i="12" s="1"/>
  <c r="L28" i="4"/>
  <c r="M28" i="4"/>
  <c r="I29" i="4"/>
  <c r="J29" i="4"/>
  <c r="F29" i="4"/>
  <c r="S61" i="2"/>
  <c r="T69" i="2"/>
  <c r="J638" i="4"/>
  <c r="G638" i="4"/>
  <c r="F638" i="4" s="1"/>
  <c r="H638" i="4"/>
  <c r="J890" i="4"/>
  <c r="H890" i="4"/>
  <c r="G890" i="4"/>
  <c r="F890" i="4" s="1"/>
  <c r="J1142" i="4"/>
  <c r="H1142" i="4"/>
  <c r="G1142" i="4"/>
  <c r="F1142" i="4" s="1"/>
  <c r="H71" i="4"/>
  <c r="G71" i="4"/>
  <c r="F71" i="4" s="1"/>
  <c r="J71" i="4"/>
  <c r="H386" i="4"/>
  <c r="G386" i="4"/>
  <c r="F386" i="4" s="1"/>
  <c r="J386" i="4"/>
  <c r="J1079" i="4"/>
  <c r="H1079" i="4"/>
  <c r="G1079" i="4"/>
  <c r="F1079" i="4" s="1"/>
  <c r="J953" i="4"/>
  <c r="H953" i="4"/>
  <c r="G953" i="4"/>
  <c r="F953" i="4" s="1"/>
  <c r="G1268" i="4"/>
  <c r="F1268" i="4" s="1"/>
  <c r="J1268" i="4"/>
  <c r="H1268" i="4"/>
  <c r="H1205" i="4"/>
  <c r="J1205" i="4"/>
  <c r="G1205" i="4"/>
  <c r="F1205" i="4" s="1"/>
  <c r="H260" i="4"/>
  <c r="J260" i="4"/>
  <c r="G260" i="4"/>
  <c r="F260" i="4" s="1"/>
  <c r="J764" i="4"/>
  <c r="G764" i="4"/>
  <c r="F764" i="4" s="1"/>
  <c r="H764" i="4"/>
  <c r="J134" i="4"/>
  <c r="H134" i="4"/>
  <c r="G134" i="4"/>
  <c r="F134" i="4" s="1"/>
  <c r="J323" i="4"/>
  <c r="G323" i="4"/>
  <c r="F323" i="4" s="1"/>
  <c r="H323" i="4"/>
  <c r="H1016" i="4"/>
  <c r="G1016" i="4"/>
  <c r="F1016" i="4" s="1"/>
  <c r="J1016" i="4"/>
  <c r="H1331" i="4"/>
  <c r="G1331" i="4"/>
  <c r="F1331" i="4" s="1"/>
  <c r="J1331" i="4"/>
  <c r="G197" i="4"/>
  <c r="F197" i="4" s="1"/>
  <c r="J197" i="4"/>
  <c r="H197" i="4"/>
  <c r="J701" i="4"/>
  <c r="H701" i="4"/>
  <c r="G701" i="4"/>
  <c r="F701" i="4" s="1"/>
  <c r="H575" i="4"/>
  <c r="G575" i="4"/>
  <c r="F575" i="4" s="1"/>
  <c r="J575" i="4"/>
  <c r="H827" i="4"/>
  <c r="J827" i="4"/>
  <c r="G827" i="4"/>
  <c r="F827" i="4" s="1"/>
  <c r="J449" i="4"/>
  <c r="H449" i="4"/>
  <c r="G449" i="4"/>
  <c r="F449" i="4" s="1"/>
  <c r="H512" i="4"/>
  <c r="G512" i="4"/>
  <c r="F512" i="4" s="1"/>
  <c r="J512" i="4"/>
  <c r="E32" i="4"/>
  <c r="T41" i="2"/>
  <c r="U36" i="2"/>
  <c r="L423" i="18" l="1"/>
  <c r="L1242" i="18"/>
  <c r="L549" i="18"/>
  <c r="L297" i="18"/>
  <c r="I1117" i="18"/>
  <c r="G1117" i="18"/>
  <c r="J1117" i="18"/>
  <c r="F1117" i="18"/>
  <c r="H1117" i="18"/>
  <c r="I991" i="18"/>
  <c r="G991" i="18"/>
  <c r="J991" i="18"/>
  <c r="F991" i="18"/>
  <c r="H991" i="18"/>
  <c r="I1306" i="18"/>
  <c r="G1306" i="18"/>
  <c r="F1306" i="18" s="1"/>
  <c r="J1306" i="18"/>
  <c r="H1306" i="18"/>
  <c r="I676" i="18"/>
  <c r="G676" i="18"/>
  <c r="F676" i="18" s="1"/>
  <c r="H676" i="18"/>
  <c r="J676" i="18"/>
  <c r="I865" i="18"/>
  <c r="G865" i="18"/>
  <c r="F865" i="18" s="1"/>
  <c r="H865" i="18"/>
  <c r="J865" i="18"/>
  <c r="I1369" i="18"/>
  <c r="G1369" i="18"/>
  <c r="F1369" i="18" s="1"/>
  <c r="J1369" i="18"/>
  <c r="H1369" i="18"/>
  <c r="I550" i="18"/>
  <c r="G550" i="18"/>
  <c r="F550" i="18" s="1"/>
  <c r="J550" i="18"/>
  <c r="H550" i="18"/>
  <c r="I1243" i="18"/>
  <c r="G1243" i="18"/>
  <c r="F1243" i="18" s="1"/>
  <c r="H1243" i="18"/>
  <c r="J1243" i="18"/>
  <c r="L675" i="18"/>
  <c r="L1116" i="18"/>
  <c r="L990" i="18"/>
  <c r="L864" i="18"/>
  <c r="L1305" i="18"/>
  <c r="L486" i="18"/>
  <c r="L1368" i="18"/>
  <c r="L738" i="18"/>
  <c r="J928" i="18"/>
  <c r="H928" i="18"/>
  <c r="I928" i="18"/>
  <c r="G928" i="18"/>
  <c r="F928" i="18" s="1"/>
  <c r="L360" i="18"/>
  <c r="J1054" i="18"/>
  <c r="H1054" i="18"/>
  <c r="G1054" i="18"/>
  <c r="F1054" i="18" s="1"/>
  <c r="I1054" i="18"/>
  <c r="L801" i="18"/>
  <c r="J613" i="18"/>
  <c r="H613" i="18"/>
  <c r="G613" i="18"/>
  <c r="F613" i="18" s="1"/>
  <c r="I613" i="18"/>
  <c r="J1180" i="18"/>
  <c r="H1180" i="18"/>
  <c r="G1180" i="18"/>
  <c r="F1180" i="18" s="1"/>
  <c r="I1180" i="18"/>
  <c r="I424" i="18"/>
  <c r="G424" i="18"/>
  <c r="F424" i="18" s="1"/>
  <c r="H424" i="18"/>
  <c r="J424" i="18"/>
  <c r="J487" i="18"/>
  <c r="H487" i="18"/>
  <c r="I487" i="18"/>
  <c r="G487" i="18"/>
  <c r="F487" i="18" s="1"/>
  <c r="J739" i="18"/>
  <c r="H739" i="18"/>
  <c r="I739" i="18"/>
  <c r="G739" i="18"/>
  <c r="F739" i="18" s="1"/>
  <c r="L927" i="18"/>
  <c r="J361" i="18"/>
  <c r="H361" i="18"/>
  <c r="G361" i="18"/>
  <c r="F361" i="18" s="1"/>
  <c r="I361" i="18"/>
  <c r="L1053" i="18"/>
  <c r="J802" i="18"/>
  <c r="H802" i="18"/>
  <c r="G802" i="18"/>
  <c r="F802" i="18" s="1"/>
  <c r="I802" i="18"/>
  <c r="L612" i="18"/>
  <c r="L1179" i="18"/>
  <c r="L547" i="17"/>
  <c r="L925" i="17"/>
  <c r="L1240" i="17"/>
  <c r="L1366" i="17"/>
  <c r="L1051" i="17"/>
  <c r="L421" i="17"/>
  <c r="L295" i="17"/>
  <c r="L1177" i="17"/>
  <c r="I926" i="17"/>
  <c r="G926" i="17"/>
  <c r="F926" i="17" s="1"/>
  <c r="J926" i="17"/>
  <c r="H926" i="17"/>
  <c r="I1241" i="17"/>
  <c r="G1241" i="17"/>
  <c r="F1241" i="17" s="1"/>
  <c r="J1241" i="17"/>
  <c r="H1241" i="17"/>
  <c r="I1367" i="17"/>
  <c r="G1367" i="17"/>
  <c r="F1367" i="17" s="1"/>
  <c r="J1367" i="17"/>
  <c r="H1367" i="17"/>
  <c r="I548" i="17"/>
  <c r="G548" i="17"/>
  <c r="F548" i="17" s="1"/>
  <c r="J548" i="17"/>
  <c r="H548" i="17"/>
  <c r="I1052" i="17"/>
  <c r="G1052" i="17"/>
  <c r="F1052" i="17" s="1"/>
  <c r="J1052" i="17"/>
  <c r="H1052" i="17"/>
  <c r="J359" i="17"/>
  <c r="H359" i="17"/>
  <c r="I359" i="17"/>
  <c r="G359" i="17"/>
  <c r="F359" i="17" s="1"/>
  <c r="I422" i="17"/>
  <c r="G422" i="17"/>
  <c r="F422" i="17" s="1"/>
  <c r="J422" i="17"/>
  <c r="H422" i="17"/>
  <c r="I296" i="17"/>
  <c r="G296" i="17"/>
  <c r="F296" i="17" s="1"/>
  <c r="J296" i="17"/>
  <c r="H296" i="17"/>
  <c r="I737" i="17"/>
  <c r="G737" i="17"/>
  <c r="F737" i="17" s="1"/>
  <c r="J737" i="17"/>
  <c r="H737" i="17"/>
  <c r="J1304" i="17"/>
  <c r="H1304" i="17"/>
  <c r="I1304" i="17"/>
  <c r="G1304" i="17"/>
  <c r="F1304" i="17" s="1"/>
  <c r="J800" i="17"/>
  <c r="H800" i="17"/>
  <c r="I800" i="17"/>
  <c r="G800" i="17"/>
  <c r="F800" i="17" s="1"/>
  <c r="I1178" i="17"/>
  <c r="G1178" i="17"/>
  <c r="F1178" i="17" s="1"/>
  <c r="J1178" i="17"/>
  <c r="H1178" i="17"/>
  <c r="J611" i="17"/>
  <c r="H611" i="17"/>
  <c r="I611" i="17"/>
  <c r="G611" i="17"/>
  <c r="F611" i="17" s="1"/>
  <c r="J1115" i="17"/>
  <c r="H1115" i="17"/>
  <c r="I1115" i="17"/>
  <c r="G1115" i="17"/>
  <c r="F1115" i="17" s="1"/>
  <c r="L1114" i="17"/>
  <c r="J989" i="17"/>
  <c r="H989" i="17"/>
  <c r="I989" i="17"/>
  <c r="G989" i="17"/>
  <c r="F989" i="17" s="1"/>
  <c r="L988" i="17"/>
  <c r="L169" i="17"/>
  <c r="J485" i="17"/>
  <c r="H485" i="17"/>
  <c r="I485" i="17"/>
  <c r="G485" i="17"/>
  <c r="F485" i="17" s="1"/>
  <c r="L484" i="17"/>
  <c r="J863" i="17"/>
  <c r="H863" i="17"/>
  <c r="I863" i="17"/>
  <c r="G863" i="17"/>
  <c r="F863" i="17" s="1"/>
  <c r="L862" i="17"/>
  <c r="J233" i="17"/>
  <c r="H233" i="17"/>
  <c r="I233" i="17"/>
  <c r="G233" i="17"/>
  <c r="F233" i="17" s="1"/>
  <c r="L232" i="17"/>
  <c r="J674" i="17"/>
  <c r="H674" i="17"/>
  <c r="I674" i="17"/>
  <c r="G674" i="17"/>
  <c r="F674" i="17" s="1"/>
  <c r="L673" i="17"/>
  <c r="L736" i="17"/>
  <c r="L1303" i="17"/>
  <c r="L799" i="17"/>
  <c r="L610" i="17"/>
  <c r="L358" i="17"/>
  <c r="L989" i="16"/>
  <c r="L800" i="16"/>
  <c r="I990" i="16"/>
  <c r="G990" i="16"/>
  <c r="F990" i="16" s="1"/>
  <c r="J990" i="16"/>
  <c r="H990" i="16"/>
  <c r="I1242" i="16"/>
  <c r="G1242" i="16"/>
  <c r="F1242" i="16" s="1"/>
  <c r="H1242" i="16"/>
  <c r="J1242" i="16"/>
  <c r="J864" i="16"/>
  <c r="H864" i="16"/>
  <c r="I864" i="16"/>
  <c r="G864" i="16"/>
  <c r="F864" i="16" s="1"/>
  <c r="I297" i="16"/>
  <c r="G297" i="16"/>
  <c r="F297" i="16" s="1"/>
  <c r="J297" i="16"/>
  <c r="H297" i="16"/>
  <c r="J927" i="16"/>
  <c r="H927" i="16"/>
  <c r="I927" i="16"/>
  <c r="G927" i="16"/>
  <c r="F927" i="16" s="1"/>
  <c r="I1179" i="16"/>
  <c r="G1179" i="16"/>
  <c r="F1179" i="16" s="1"/>
  <c r="J1179" i="16"/>
  <c r="H1179" i="16"/>
  <c r="I1116" i="16"/>
  <c r="G1116" i="16"/>
  <c r="F1116" i="16" s="1"/>
  <c r="J1116" i="16"/>
  <c r="H1116" i="16"/>
  <c r="J549" i="16"/>
  <c r="H549" i="16"/>
  <c r="I549" i="16"/>
  <c r="G549" i="16"/>
  <c r="F549" i="16" s="1"/>
  <c r="I486" i="16"/>
  <c r="G486" i="16"/>
  <c r="F486" i="16" s="1"/>
  <c r="J486" i="16"/>
  <c r="H486" i="16"/>
  <c r="I612" i="16"/>
  <c r="G612" i="16"/>
  <c r="F612" i="16" s="1"/>
  <c r="J612" i="16"/>
  <c r="H612" i="16"/>
  <c r="I675" i="16"/>
  <c r="G675" i="16"/>
  <c r="F675" i="16" s="1"/>
  <c r="J675" i="16"/>
  <c r="H675" i="16"/>
  <c r="J360" i="16"/>
  <c r="H360" i="16"/>
  <c r="I360" i="16"/>
  <c r="G360" i="16"/>
  <c r="F360" i="16" s="1"/>
  <c r="L611" i="16"/>
  <c r="L1241" i="16"/>
  <c r="L863" i="16"/>
  <c r="L296" i="16"/>
  <c r="L737" i="16"/>
  <c r="L674" i="16"/>
  <c r="L359" i="16"/>
  <c r="L926" i="16"/>
  <c r="L1178" i="16"/>
  <c r="L233" i="16"/>
  <c r="L1115" i="16"/>
  <c r="L548" i="16"/>
  <c r="L485" i="16"/>
  <c r="J423" i="16"/>
  <c r="H423" i="16"/>
  <c r="I423" i="16"/>
  <c r="G423" i="16"/>
  <c r="F423" i="16" s="1"/>
  <c r="L422" i="16"/>
  <c r="I801" i="16"/>
  <c r="G801" i="16"/>
  <c r="F801" i="16" s="1"/>
  <c r="H801" i="16"/>
  <c r="J801" i="16"/>
  <c r="J1305" i="16"/>
  <c r="H1305" i="16"/>
  <c r="I1305" i="16"/>
  <c r="G1305" i="16"/>
  <c r="F1305" i="16" s="1"/>
  <c r="L1304" i="16"/>
  <c r="J738" i="16"/>
  <c r="H738" i="16"/>
  <c r="G738" i="16"/>
  <c r="F738" i="16" s="1"/>
  <c r="I738" i="16"/>
  <c r="J1368" i="16"/>
  <c r="H1368" i="16"/>
  <c r="I1368" i="16"/>
  <c r="G1368" i="16"/>
  <c r="F1368" i="16" s="1"/>
  <c r="L1367" i="16"/>
  <c r="J1053" i="16"/>
  <c r="H1053" i="16"/>
  <c r="I1053" i="16"/>
  <c r="G1053" i="16"/>
  <c r="F1053" i="16" s="1"/>
  <c r="L1052" i="16"/>
  <c r="G30" i="4"/>
  <c r="H30" i="4"/>
  <c r="J771" i="12"/>
  <c r="H771" i="12"/>
  <c r="G771" i="12"/>
  <c r="F771" i="12" s="1"/>
  <c r="J141" i="12"/>
  <c r="H141" i="12"/>
  <c r="G141" i="12"/>
  <c r="F141" i="12" s="1"/>
  <c r="J1023" i="12"/>
  <c r="H1023" i="12"/>
  <c r="G1023" i="12"/>
  <c r="F1023" i="12" s="1"/>
  <c r="J204" i="12"/>
  <c r="H204" i="12"/>
  <c r="G204" i="12"/>
  <c r="F204" i="12" s="1"/>
  <c r="J1212" i="12"/>
  <c r="H1212" i="12"/>
  <c r="G1212" i="12"/>
  <c r="F1212" i="12" s="1"/>
  <c r="J330" i="12"/>
  <c r="H330" i="12"/>
  <c r="G330" i="12"/>
  <c r="F330" i="12" s="1"/>
  <c r="G38" i="12"/>
  <c r="F38" i="12" s="1"/>
  <c r="I39" i="12" s="1"/>
  <c r="J38" i="12"/>
  <c r="H38" i="12"/>
  <c r="G1149" i="12"/>
  <c r="F1149" i="12" s="1"/>
  <c r="J1149" i="12"/>
  <c r="H1149" i="12"/>
  <c r="G708" i="12"/>
  <c r="F708" i="12" s="1"/>
  <c r="H708" i="12"/>
  <c r="J708" i="12"/>
  <c r="G582" i="12"/>
  <c r="F582" i="12" s="1"/>
  <c r="J582" i="12"/>
  <c r="H582" i="12"/>
  <c r="G960" i="12"/>
  <c r="F960" i="12" s="1"/>
  <c r="J960" i="12"/>
  <c r="H960" i="12"/>
  <c r="G393" i="12"/>
  <c r="F393" i="12" s="1"/>
  <c r="J393" i="12"/>
  <c r="H393" i="12"/>
  <c r="G1086" i="12"/>
  <c r="F1086" i="12" s="1"/>
  <c r="J1086" i="12"/>
  <c r="H1086" i="12"/>
  <c r="G78" i="12"/>
  <c r="F78" i="12" s="1"/>
  <c r="H78" i="12"/>
  <c r="J78" i="12"/>
  <c r="G834" i="12"/>
  <c r="F834" i="12" s="1"/>
  <c r="J834" i="12"/>
  <c r="H834" i="12"/>
  <c r="G456" i="12"/>
  <c r="F456" i="12" s="1"/>
  <c r="H456" i="12"/>
  <c r="J456" i="12"/>
  <c r="G1338" i="12"/>
  <c r="F1338" i="12" s="1"/>
  <c r="H1338" i="12"/>
  <c r="J1338" i="12"/>
  <c r="J897" i="12"/>
  <c r="H897" i="12"/>
  <c r="G897" i="12"/>
  <c r="F897" i="12" s="1"/>
  <c r="J1275" i="12"/>
  <c r="H1275" i="12"/>
  <c r="G1275" i="12"/>
  <c r="F1275" i="12" s="1"/>
  <c r="G267" i="12"/>
  <c r="F267" i="12" s="1"/>
  <c r="J267" i="12"/>
  <c r="H267" i="12"/>
  <c r="J645" i="12"/>
  <c r="H645" i="12"/>
  <c r="G645" i="12"/>
  <c r="F645" i="12" s="1"/>
  <c r="M37" i="12"/>
  <c r="L37" i="12"/>
  <c r="J519" i="12"/>
  <c r="H519" i="12"/>
  <c r="G519" i="12"/>
  <c r="F519" i="12" s="1"/>
  <c r="L29" i="4"/>
  <c r="M29" i="4"/>
  <c r="I30" i="4"/>
  <c r="J30" i="4"/>
  <c r="F30" i="4"/>
  <c r="T61" i="2"/>
  <c r="U69" i="2"/>
  <c r="J954" i="4"/>
  <c r="H954" i="4"/>
  <c r="G954" i="4"/>
  <c r="F954" i="4" s="1"/>
  <c r="J1143" i="4"/>
  <c r="H1143" i="4"/>
  <c r="G1143" i="4"/>
  <c r="F1143" i="4" s="1"/>
  <c r="J765" i="4"/>
  <c r="G765" i="4"/>
  <c r="F765" i="4" s="1"/>
  <c r="H765" i="4"/>
  <c r="H1332" i="4"/>
  <c r="G1332" i="4"/>
  <c r="F1332" i="4" s="1"/>
  <c r="J1332" i="4"/>
  <c r="H828" i="4"/>
  <c r="J828" i="4"/>
  <c r="G828" i="4"/>
  <c r="F828" i="4" s="1"/>
  <c r="H72" i="4"/>
  <c r="J72" i="4"/>
  <c r="G72" i="4"/>
  <c r="F72" i="4" s="1"/>
  <c r="H702" i="4"/>
  <c r="J702" i="4"/>
  <c r="G702" i="4"/>
  <c r="F702" i="4" s="1"/>
  <c r="J324" i="4"/>
  <c r="G324" i="4"/>
  <c r="F324" i="4" s="1"/>
  <c r="H324" i="4"/>
  <c r="H1206" i="4"/>
  <c r="J1206" i="4"/>
  <c r="G1206" i="4"/>
  <c r="F1206" i="4" s="1"/>
  <c r="J1080" i="4"/>
  <c r="H1080" i="4"/>
  <c r="G1080" i="4"/>
  <c r="F1080" i="4" s="1"/>
  <c r="H387" i="4"/>
  <c r="G387" i="4"/>
  <c r="F387" i="4" s="1"/>
  <c r="J387" i="4"/>
  <c r="J450" i="4"/>
  <c r="G450" i="4"/>
  <c r="F450" i="4" s="1"/>
  <c r="H450" i="4"/>
  <c r="J891" i="4"/>
  <c r="H891" i="4"/>
  <c r="G891" i="4"/>
  <c r="F891" i="4" s="1"/>
  <c r="H261" i="4"/>
  <c r="J261" i="4"/>
  <c r="G261" i="4"/>
  <c r="F261" i="4" s="1"/>
  <c r="E33" i="4"/>
  <c r="H576" i="4"/>
  <c r="G576" i="4"/>
  <c r="F576" i="4" s="1"/>
  <c r="J576" i="4"/>
  <c r="G198" i="4"/>
  <c r="F198" i="4" s="1"/>
  <c r="J198" i="4"/>
  <c r="H198" i="4"/>
  <c r="J135" i="4"/>
  <c r="H135" i="4"/>
  <c r="G135" i="4"/>
  <c r="F135" i="4" s="1"/>
  <c r="J639" i="4"/>
  <c r="G639" i="4"/>
  <c r="F639" i="4" s="1"/>
  <c r="H639" i="4"/>
  <c r="G1269" i="4"/>
  <c r="F1269" i="4" s="1"/>
  <c r="J1269" i="4"/>
  <c r="H1269" i="4"/>
  <c r="H1017" i="4"/>
  <c r="G1017" i="4"/>
  <c r="F1017" i="4" s="1"/>
  <c r="J1017" i="4"/>
  <c r="H513" i="4"/>
  <c r="G513" i="4"/>
  <c r="F513" i="4" s="1"/>
  <c r="J513" i="4"/>
  <c r="U41" i="2"/>
  <c r="V36" i="2"/>
  <c r="L739" i="18" l="1"/>
  <c r="L1180" i="18"/>
  <c r="L928" i="18"/>
  <c r="I740" i="18"/>
  <c r="G740" i="18"/>
  <c r="J740" i="18"/>
  <c r="F740" i="18"/>
  <c r="H740" i="18"/>
  <c r="I488" i="18"/>
  <c r="G488" i="18"/>
  <c r="F488" i="18" s="1"/>
  <c r="J488" i="18"/>
  <c r="H488" i="18"/>
  <c r="J425" i="18"/>
  <c r="H425" i="18"/>
  <c r="I425" i="18"/>
  <c r="G425" i="18"/>
  <c r="F425" i="18" s="1"/>
  <c r="I614" i="18"/>
  <c r="G614" i="18"/>
  <c r="F614" i="18" s="1"/>
  <c r="H614" i="18"/>
  <c r="J614" i="18"/>
  <c r="J866" i="18"/>
  <c r="H866" i="18"/>
  <c r="I866" i="18"/>
  <c r="G866" i="18"/>
  <c r="F866" i="18" s="1"/>
  <c r="I803" i="18"/>
  <c r="G803" i="18"/>
  <c r="H803" i="18"/>
  <c r="F803" i="18"/>
  <c r="J803" i="18"/>
  <c r="I1055" i="18"/>
  <c r="G1055" i="18"/>
  <c r="F1055" i="18" s="1"/>
  <c r="H1055" i="18"/>
  <c r="J1055" i="18"/>
  <c r="I929" i="18"/>
  <c r="G929" i="18"/>
  <c r="F929" i="18" s="1"/>
  <c r="J929" i="18"/>
  <c r="H929" i="18"/>
  <c r="I1181" i="18"/>
  <c r="G1181" i="18"/>
  <c r="F1181" i="18" s="1"/>
  <c r="H1181" i="18"/>
  <c r="J1181" i="18"/>
  <c r="J1244" i="18"/>
  <c r="H1244" i="18"/>
  <c r="I1244" i="18"/>
  <c r="G1244" i="18"/>
  <c r="F1244" i="18" s="1"/>
  <c r="L1243" i="18"/>
  <c r="J551" i="18"/>
  <c r="H551" i="18"/>
  <c r="G551" i="18"/>
  <c r="F551" i="18" s="1"/>
  <c r="I551" i="18"/>
  <c r="L1369" i="18"/>
  <c r="L676" i="18"/>
  <c r="J1307" i="18"/>
  <c r="H1307" i="18"/>
  <c r="G1307" i="18"/>
  <c r="F1307" i="18" s="1"/>
  <c r="I1307" i="18"/>
  <c r="L991" i="18"/>
  <c r="J1118" i="18"/>
  <c r="H1118" i="18"/>
  <c r="G1118" i="18"/>
  <c r="F1118" i="18" s="1"/>
  <c r="I1118" i="18"/>
  <c r="L802" i="18"/>
  <c r="L361" i="18"/>
  <c r="L487" i="18"/>
  <c r="L424" i="18"/>
  <c r="L613" i="18"/>
  <c r="L1054" i="18"/>
  <c r="L550" i="18"/>
  <c r="J1370" i="18"/>
  <c r="H1370" i="18"/>
  <c r="G1370" i="18"/>
  <c r="F1370" i="18" s="1"/>
  <c r="I1370" i="18"/>
  <c r="L865" i="18"/>
  <c r="J677" i="18"/>
  <c r="H677" i="18"/>
  <c r="I677" i="18"/>
  <c r="G677" i="18"/>
  <c r="F677" i="18" s="1"/>
  <c r="L1306" i="18"/>
  <c r="J992" i="18"/>
  <c r="H992" i="18"/>
  <c r="G992" i="18"/>
  <c r="F992" i="18" s="1"/>
  <c r="I992" i="18"/>
  <c r="L1117" i="18"/>
  <c r="L989" i="17"/>
  <c r="L360" i="16"/>
  <c r="L549" i="16"/>
  <c r="L1115" i="17"/>
  <c r="L1304" i="17"/>
  <c r="L359" i="17"/>
  <c r="I486" i="17"/>
  <c r="G486" i="17"/>
  <c r="F486" i="17" s="1"/>
  <c r="J486" i="17"/>
  <c r="H486" i="17"/>
  <c r="I990" i="17"/>
  <c r="G990" i="17"/>
  <c r="F990" i="17" s="1"/>
  <c r="J990" i="17"/>
  <c r="H990" i="17"/>
  <c r="J297" i="17"/>
  <c r="H297" i="17"/>
  <c r="I297" i="17"/>
  <c r="G297" i="17"/>
  <c r="F297" i="17" s="1"/>
  <c r="J549" i="17"/>
  <c r="H549" i="17"/>
  <c r="I549" i="17"/>
  <c r="G549" i="17"/>
  <c r="F549" i="17" s="1"/>
  <c r="I675" i="17"/>
  <c r="G675" i="17"/>
  <c r="F675" i="17" s="1"/>
  <c r="J675" i="17"/>
  <c r="H675" i="17"/>
  <c r="I864" i="17"/>
  <c r="G864" i="17"/>
  <c r="F864" i="17" s="1"/>
  <c r="J864" i="17"/>
  <c r="H864" i="17"/>
  <c r="I1116" i="17"/>
  <c r="G1116" i="17"/>
  <c r="F1116" i="17" s="1"/>
  <c r="J1116" i="17"/>
  <c r="H1116" i="17"/>
  <c r="I612" i="17"/>
  <c r="G612" i="17"/>
  <c r="F612" i="17" s="1"/>
  <c r="J612" i="17"/>
  <c r="H612" i="17"/>
  <c r="J1179" i="17"/>
  <c r="H1179" i="17"/>
  <c r="I1179" i="17"/>
  <c r="G1179" i="17"/>
  <c r="F1179" i="17" s="1"/>
  <c r="I801" i="17"/>
  <c r="G801" i="17"/>
  <c r="F801" i="17" s="1"/>
  <c r="J801" i="17"/>
  <c r="H801" i="17"/>
  <c r="I1305" i="17"/>
  <c r="G1305" i="17"/>
  <c r="F1305" i="17" s="1"/>
  <c r="J1305" i="17"/>
  <c r="H1305" i="17"/>
  <c r="I360" i="17"/>
  <c r="G360" i="17"/>
  <c r="F360" i="17" s="1"/>
  <c r="J360" i="17"/>
  <c r="H360" i="17"/>
  <c r="J1242" i="17"/>
  <c r="H1242" i="17"/>
  <c r="I1242" i="17"/>
  <c r="G1242" i="17"/>
  <c r="F1242" i="17" s="1"/>
  <c r="L1368" i="16"/>
  <c r="L674" i="17"/>
  <c r="L233" i="17"/>
  <c r="L863" i="17"/>
  <c r="L485" i="17"/>
  <c r="L611" i="17"/>
  <c r="L1178" i="17"/>
  <c r="L800" i="17"/>
  <c r="L296" i="17"/>
  <c r="L548" i="17"/>
  <c r="L1241" i="17"/>
  <c r="J738" i="17"/>
  <c r="H738" i="17"/>
  <c r="I738" i="17"/>
  <c r="G738" i="17"/>
  <c r="F738" i="17" s="1"/>
  <c r="L737" i="17"/>
  <c r="J423" i="17"/>
  <c r="H423" i="17"/>
  <c r="I423" i="17"/>
  <c r="G423" i="17"/>
  <c r="F423" i="17" s="1"/>
  <c r="L422" i="17"/>
  <c r="J1053" i="17"/>
  <c r="H1053" i="17"/>
  <c r="I1053" i="17"/>
  <c r="G1053" i="17"/>
  <c r="F1053" i="17" s="1"/>
  <c r="L1052" i="17"/>
  <c r="J1368" i="17"/>
  <c r="H1368" i="17"/>
  <c r="I1368" i="17"/>
  <c r="G1368" i="17"/>
  <c r="F1368" i="17" s="1"/>
  <c r="L1367" i="17"/>
  <c r="J927" i="17"/>
  <c r="H927" i="17"/>
  <c r="I927" i="17"/>
  <c r="G927" i="17"/>
  <c r="F927" i="17" s="1"/>
  <c r="L926" i="17"/>
  <c r="L1053" i="16"/>
  <c r="L738" i="16"/>
  <c r="L423" i="16"/>
  <c r="I1054" i="16"/>
  <c r="G1054" i="16"/>
  <c r="F1054" i="16" s="1"/>
  <c r="J1054" i="16"/>
  <c r="H1054" i="16"/>
  <c r="I424" i="16"/>
  <c r="G424" i="16"/>
  <c r="F424" i="16" s="1"/>
  <c r="J424" i="16"/>
  <c r="H424" i="16"/>
  <c r="J613" i="16"/>
  <c r="H613" i="16"/>
  <c r="I613" i="16"/>
  <c r="G613" i="16"/>
  <c r="F613" i="16" s="1"/>
  <c r="J1180" i="16"/>
  <c r="H1180" i="16"/>
  <c r="I1180" i="16"/>
  <c r="G1180" i="16"/>
  <c r="F1180" i="16" s="1"/>
  <c r="I928" i="16"/>
  <c r="G928" i="16"/>
  <c r="F928" i="16" s="1"/>
  <c r="J928" i="16"/>
  <c r="H928" i="16"/>
  <c r="I865" i="16"/>
  <c r="G865" i="16"/>
  <c r="F865" i="16" s="1"/>
  <c r="J865" i="16"/>
  <c r="H865" i="16"/>
  <c r="I1369" i="16"/>
  <c r="G1369" i="16"/>
  <c r="F1369" i="16" s="1"/>
  <c r="J1369" i="16"/>
  <c r="H1369" i="16"/>
  <c r="I1306" i="16"/>
  <c r="G1306" i="16"/>
  <c r="F1306" i="16" s="1"/>
  <c r="J1306" i="16"/>
  <c r="H1306" i="16"/>
  <c r="J802" i="16"/>
  <c r="H802" i="16"/>
  <c r="I802" i="16"/>
  <c r="G802" i="16"/>
  <c r="F802" i="16" s="1"/>
  <c r="J361" i="16"/>
  <c r="H361" i="16"/>
  <c r="I361" i="16"/>
  <c r="G361" i="16"/>
  <c r="F361" i="16" s="1"/>
  <c r="I550" i="16"/>
  <c r="G550" i="16"/>
  <c r="F550" i="16" s="1"/>
  <c r="J550" i="16"/>
  <c r="H550" i="16"/>
  <c r="L1305" i="16"/>
  <c r="L801" i="16"/>
  <c r="J676" i="16"/>
  <c r="H676" i="16"/>
  <c r="G676" i="16"/>
  <c r="F676" i="16" s="1"/>
  <c r="I676" i="16"/>
  <c r="L612" i="16"/>
  <c r="L1179" i="16"/>
  <c r="L927" i="16"/>
  <c r="L297" i="16"/>
  <c r="L864" i="16"/>
  <c r="L1242" i="16"/>
  <c r="I739" i="16"/>
  <c r="G739" i="16"/>
  <c r="F739" i="16" s="1"/>
  <c r="H739" i="16"/>
  <c r="J739" i="16"/>
  <c r="L675" i="16"/>
  <c r="J487" i="16"/>
  <c r="H487" i="16"/>
  <c r="I487" i="16"/>
  <c r="G487" i="16"/>
  <c r="F487" i="16" s="1"/>
  <c r="L486" i="16"/>
  <c r="J1117" i="16"/>
  <c r="H1117" i="16"/>
  <c r="I1117" i="16"/>
  <c r="G1117" i="16"/>
  <c r="F1117" i="16" s="1"/>
  <c r="L1116" i="16"/>
  <c r="J1243" i="16"/>
  <c r="H1243" i="16"/>
  <c r="I1243" i="16"/>
  <c r="G1243" i="16"/>
  <c r="F1243" i="16" s="1"/>
  <c r="J991" i="16"/>
  <c r="H991" i="16"/>
  <c r="I991" i="16"/>
  <c r="G991" i="16"/>
  <c r="F991" i="16" s="1"/>
  <c r="L990" i="16"/>
  <c r="G31" i="4"/>
  <c r="H31" i="4"/>
  <c r="J268" i="12"/>
  <c r="H268" i="12"/>
  <c r="G268" i="12"/>
  <c r="F268" i="12" s="1"/>
  <c r="J457" i="12"/>
  <c r="H457" i="12"/>
  <c r="G457" i="12"/>
  <c r="F457" i="12" s="1"/>
  <c r="J1087" i="12"/>
  <c r="H1087" i="12"/>
  <c r="G1087" i="12"/>
  <c r="F1087" i="12" s="1"/>
  <c r="J961" i="12"/>
  <c r="H961" i="12"/>
  <c r="G961" i="12"/>
  <c r="F961" i="12" s="1"/>
  <c r="J1150" i="12"/>
  <c r="H1150" i="12"/>
  <c r="G1150" i="12"/>
  <c r="F1150" i="12" s="1"/>
  <c r="G1213" i="12"/>
  <c r="F1213" i="12" s="1"/>
  <c r="J1213" i="12"/>
  <c r="H1213" i="12"/>
  <c r="G1024" i="12"/>
  <c r="F1024" i="12" s="1"/>
  <c r="J1024" i="12"/>
  <c r="H1024" i="12"/>
  <c r="G772" i="12"/>
  <c r="F772" i="12" s="1"/>
  <c r="J772" i="12"/>
  <c r="H772" i="12"/>
  <c r="J1339" i="12"/>
  <c r="H1339" i="12"/>
  <c r="G1339" i="12"/>
  <c r="F1339" i="12" s="1"/>
  <c r="J79" i="12"/>
  <c r="H79" i="12"/>
  <c r="G79" i="12"/>
  <c r="F79" i="12" s="1"/>
  <c r="J394" i="12"/>
  <c r="H394" i="12"/>
  <c r="G394" i="12"/>
  <c r="F394" i="12" s="1"/>
  <c r="J709" i="12"/>
  <c r="H709" i="12"/>
  <c r="G709" i="12"/>
  <c r="F709" i="12" s="1"/>
  <c r="J39" i="12"/>
  <c r="J40" i="12" s="1"/>
  <c r="H39" i="12"/>
  <c r="H40" i="12" s="1"/>
  <c r="G39" i="12"/>
  <c r="G40" i="12" s="1"/>
  <c r="G331" i="12"/>
  <c r="F331" i="12" s="1"/>
  <c r="J331" i="12"/>
  <c r="H331" i="12"/>
  <c r="G205" i="12"/>
  <c r="F205" i="12" s="1"/>
  <c r="J205" i="12"/>
  <c r="H205" i="12"/>
  <c r="G142" i="12"/>
  <c r="F142" i="12" s="1"/>
  <c r="J142" i="12"/>
  <c r="H142" i="12"/>
  <c r="G520" i="12"/>
  <c r="F520" i="12" s="1"/>
  <c r="J520" i="12"/>
  <c r="H520" i="12"/>
  <c r="G646" i="12"/>
  <c r="F646" i="12" s="1"/>
  <c r="H646" i="12"/>
  <c r="J646" i="12"/>
  <c r="G1276" i="12"/>
  <c r="F1276" i="12" s="1"/>
  <c r="H1276" i="12"/>
  <c r="J1276" i="12"/>
  <c r="G898" i="12"/>
  <c r="F898" i="12" s="1"/>
  <c r="H898" i="12"/>
  <c r="J898" i="12"/>
  <c r="J835" i="12"/>
  <c r="H835" i="12"/>
  <c r="G835" i="12"/>
  <c r="F835" i="12" s="1"/>
  <c r="J583" i="12"/>
  <c r="H583" i="12"/>
  <c r="G583" i="12"/>
  <c r="F583" i="12" s="1"/>
  <c r="L38" i="12"/>
  <c r="M38" i="12"/>
  <c r="L30" i="4"/>
  <c r="M30" i="4"/>
  <c r="I31" i="4"/>
  <c r="J31" i="4"/>
  <c r="F31" i="4"/>
  <c r="U61" i="2"/>
  <c r="V69" i="2"/>
  <c r="J136" i="4"/>
  <c r="H136" i="4"/>
  <c r="G136" i="4"/>
  <c r="F136" i="4" s="1"/>
  <c r="G199" i="4"/>
  <c r="F199" i="4" s="1"/>
  <c r="J199" i="4"/>
  <c r="H199" i="4"/>
  <c r="H262" i="4"/>
  <c r="J262" i="4"/>
  <c r="G262" i="4"/>
  <c r="F262" i="4" s="1"/>
  <c r="J640" i="4"/>
  <c r="G640" i="4"/>
  <c r="F640" i="4" s="1"/>
  <c r="H640" i="4"/>
  <c r="H1018" i="4"/>
  <c r="G1018" i="4"/>
  <c r="F1018" i="4" s="1"/>
  <c r="J1018" i="4"/>
  <c r="H577" i="4"/>
  <c r="G577" i="4"/>
  <c r="F577" i="4" s="1"/>
  <c r="J577" i="4"/>
  <c r="J451" i="4"/>
  <c r="H451" i="4"/>
  <c r="G451" i="4"/>
  <c r="F451" i="4" s="1"/>
  <c r="H1333" i="4"/>
  <c r="G1333" i="4"/>
  <c r="F1333" i="4" s="1"/>
  <c r="J1333" i="4"/>
  <c r="J955" i="4"/>
  <c r="H955" i="4"/>
  <c r="G955" i="4"/>
  <c r="F955" i="4" s="1"/>
  <c r="J325" i="4"/>
  <c r="G325" i="4"/>
  <c r="F325" i="4" s="1"/>
  <c r="H325" i="4"/>
  <c r="J892" i="4"/>
  <c r="H892" i="4"/>
  <c r="G892" i="4"/>
  <c r="F892" i="4" s="1"/>
  <c r="H388" i="4"/>
  <c r="G388" i="4"/>
  <c r="F388" i="4" s="1"/>
  <c r="J388" i="4"/>
  <c r="H1207" i="4"/>
  <c r="J1207" i="4"/>
  <c r="G1207" i="4"/>
  <c r="F1207" i="4" s="1"/>
  <c r="H73" i="4"/>
  <c r="G73" i="4"/>
  <c r="F73" i="4" s="1"/>
  <c r="J73" i="4"/>
  <c r="H829" i="4"/>
  <c r="J829" i="4"/>
  <c r="G829" i="4"/>
  <c r="F829" i="4" s="1"/>
  <c r="H514" i="4"/>
  <c r="G514" i="4"/>
  <c r="F514" i="4" s="1"/>
  <c r="J514" i="4"/>
  <c r="G1270" i="4"/>
  <c r="F1270" i="4" s="1"/>
  <c r="J1270" i="4"/>
  <c r="H1270" i="4"/>
  <c r="J1081" i="4"/>
  <c r="H1081" i="4"/>
  <c r="G1081" i="4"/>
  <c r="F1081" i="4" s="1"/>
  <c r="J703" i="4"/>
  <c r="H703" i="4"/>
  <c r="G703" i="4"/>
  <c r="F703" i="4" s="1"/>
  <c r="E34" i="4"/>
  <c r="J766" i="4"/>
  <c r="H766" i="4"/>
  <c r="G766" i="4"/>
  <c r="F766" i="4" s="1"/>
  <c r="J1144" i="4"/>
  <c r="H1144" i="4"/>
  <c r="G1144" i="4"/>
  <c r="F1144" i="4" s="1"/>
  <c r="V41" i="2"/>
  <c r="W36" i="2"/>
  <c r="O35" i="2"/>
  <c r="N35" i="2"/>
  <c r="M35" i="2"/>
  <c r="L35" i="2"/>
  <c r="K35" i="2"/>
  <c r="J35" i="2"/>
  <c r="I35" i="2"/>
  <c r="H35" i="2"/>
  <c r="G35" i="2"/>
  <c r="F35" i="2"/>
  <c r="E35" i="2"/>
  <c r="D33" i="2"/>
  <c r="O21" i="2"/>
  <c r="N21" i="2"/>
  <c r="M21" i="2"/>
  <c r="L21" i="2"/>
  <c r="K21" i="2"/>
  <c r="J21" i="2"/>
  <c r="I21" i="2"/>
  <c r="H21" i="2"/>
  <c r="G21" i="2"/>
  <c r="F21" i="2"/>
  <c r="E21" i="2"/>
  <c r="D19" i="2"/>
  <c r="F8" i="2"/>
  <c r="G8" i="2"/>
  <c r="H8" i="2"/>
  <c r="I8" i="2"/>
  <c r="J8" i="2"/>
  <c r="K8" i="2"/>
  <c r="L8" i="2"/>
  <c r="M8" i="2"/>
  <c r="N8" i="2"/>
  <c r="O8" i="2"/>
  <c r="E8" i="2"/>
  <c r="L425" i="18" l="1"/>
  <c r="L677" i="18"/>
  <c r="L551" i="18"/>
  <c r="L866" i="18"/>
  <c r="I1119" i="18"/>
  <c r="G1119" i="18"/>
  <c r="F1119" i="18" s="1"/>
  <c r="H1119" i="18"/>
  <c r="J1119" i="18"/>
  <c r="I1245" i="18"/>
  <c r="G1245" i="18"/>
  <c r="J1245" i="18"/>
  <c r="F1245" i="18"/>
  <c r="H1245" i="18"/>
  <c r="J1056" i="18"/>
  <c r="H1056" i="18"/>
  <c r="I1056" i="18"/>
  <c r="G1056" i="18"/>
  <c r="F1056" i="18" s="1"/>
  <c r="I993" i="18"/>
  <c r="G993" i="18"/>
  <c r="H993" i="18"/>
  <c r="F993" i="18"/>
  <c r="J993" i="18"/>
  <c r="I678" i="18"/>
  <c r="G678" i="18"/>
  <c r="F678" i="18" s="1"/>
  <c r="J678" i="18"/>
  <c r="H678" i="18"/>
  <c r="I1371" i="18"/>
  <c r="G1371" i="18"/>
  <c r="F1371" i="18" s="1"/>
  <c r="H1371" i="18"/>
  <c r="J1371" i="18"/>
  <c r="I1308" i="18"/>
  <c r="G1308" i="18"/>
  <c r="F1308" i="18" s="1"/>
  <c r="H1308" i="18"/>
  <c r="J1308" i="18"/>
  <c r="I867" i="18"/>
  <c r="G867" i="18"/>
  <c r="F867" i="18" s="1"/>
  <c r="J867" i="18"/>
  <c r="H867" i="18"/>
  <c r="I552" i="18"/>
  <c r="G552" i="18"/>
  <c r="F552" i="18" s="1"/>
  <c r="H552" i="18"/>
  <c r="J552" i="18"/>
  <c r="J1182" i="18"/>
  <c r="H1182" i="18"/>
  <c r="I1182" i="18"/>
  <c r="G1182" i="18"/>
  <c r="F1182" i="18" s="1"/>
  <c r="L929" i="18"/>
  <c r="L803" i="18"/>
  <c r="J615" i="18"/>
  <c r="H615" i="18"/>
  <c r="I615" i="18"/>
  <c r="G615" i="18"/>
  <c r="F615" i="18" s="1"/>
  <c r="L614" i="18"/>
  <c r="L488" i="18"/>
  <c r="J741" i="18"/>
  <c r="H741" i="18"/>
  <c r="G741" i="18"/>
  <c r="F741" i="18" s="1"/>
  <c r="I741" i="18"/>
  <c r="L992" i="18"/>
  <c r="L1370" i="18"/>
  <c r="L1118" i="18"/>
  <c r="L1307" i="18"/>
  <c r="L1244" i="18"/>
  <c r="L1181" i="18"/>
  <c r="J930" i="18"/>
  <c r="H930" i="18"/>
  <c r="G930" i="18"/>
  <c r="F930" i="18" s="1"/>
  <c r="I930" i="18"/>
  <c r="L1055" i="18"/>
  <c r="J804" i="18"/>
  <c r="H804" i="18"/>
  <c r="I804" i="18"/>
  <c r="G804" i="18"/>
  <c r="F804" i="18" s="1"/>
  <c r="J489" i="18"/>
  <c r="H489" i="18"/>
  <c r="G489" i="18"/>
  <c r="F489" i="18" s="1"/>
  <c r="I489" i="18"/>
  <c r="L740" i="18"/>
  <c r="L802" i="16"/>
  <c r="L613" i="16"/>
  <c r="L927" i="17"/>
  <c r="L1053" i="17"/>
  <c r="L738" i="17"/>
  <c r="L1368" i="17"/>
  <c r="L423" i="17"/>
  <c r="L1242" i="17"/>
  <c r="L1179" i="17"/>
  <c r="L297" i="17"/>
  <c r="I928" i="17"/>
  <c r="G928" i="17"/>
  <c r="F928" i="17" s="1"/>
  <c r="J928" i="17"/>
  <c r="H928" i="17"/>
  <c r="I1054" i="17"/>
  <c r="G1054" i="17"/>
  <c r="F1054" i="17" s="1"/>
  <c r="J1054" i="17"/>
  <c r="H1054" i="17"/>
  <c r="I739" i="17"/>
  <c r="G739" i="17"/>
  <c r="F739" i="17" s="1"/>
  <c r="J739" i="17"/>
  <c r="H739" i="17"/>
  <c r="J1306" i="17"/>
  <c r="H1306" i="17"/>
  <c r="I1306" i="17"/>
  <c r="G1306" i="17"/>
  <c r="F1306" i="17" s="1"/>
  <c r="J1117" i="17"/>
  <c r="H1117" i="17"/>
  <c r="I1117" i="17"/>
  <c r="G1117" i="17"/>
  <c r="F1117" i="17" s="1"/>
  <c r="J487" i="17"/>
  <c r="H487" i="17"/>
  <c r="I487" i="17"/>
  <c r="G487" i="17"/>
  <c r="F487" i="17" s="1"/>
  <c r="I1369" i="17"/>
  <c r="G1369" i="17"/>
  <c r="F1369" i="17" s="1"/>
  <c r="J1369" i="17"/>
  <c r="H1369" i="17"/>
  <c r="I424" i="17"/>
  <c r="G424" i="17"/>
  <c r="F424" i="17" s="1"/>
  <c r="J424" i="17"/>
  <c r="H424" i="17"/>
  <c r="I1243" i="17"/>
  <c r="G1243" i="17"/>
  <c r="F1243" i="17" s="1"/>
  <c r="J1243" i="17"/>
  <c r="H1243" i="17"/>
  <c r="I1180" i="17"/>
  <c r="G1180" i="17"/>
  <c r="F1180" i="17" s="1"/>
  <c r="J1180" i="17"/>
  <c r="H1180" i="17"/>
  <c r="J676" i="17"/>
  <c r="H676" i="17"/>
  <c r="I676" i="17"/>
  <c r="G676" i="17"/>
  <c r="F676" i="17" s="1"/>
  <c r="I550" i="17"/>
  <c r="G550" i="17"/>
  <c r="F550" i="17" s="1"/>
  <c r="J550" i="17"/>
  <c r="H550" i="17"/>
  <c r="J361" i="17"/>
  <c r="H361" i="17"/>
  <c r="I361" i="17"/>
  <c r="G361" i="17"/>
  <c r="F361" i="17" s="1"/>
  <c r="L360" i="17"/>
  <c r="J802" i="17"/>
  <c r="H802" i="17"/>
  <c r="I802" i="17"/>
  <c r="G802" i="17"/>
  <c r="F802" i="17" s="1"/>
  <c r="L801" i="17"/>
  <c r="J613" i="17"/>
  <c r="H613" i="17"/>
  <c r="I613" i="17"/>
  <c r="G613" i="17"/>
  <c r="F613" i="17" s="1"/>
  <c r="L612" i="17"/>
  <c r="J865" i="17"/>
  <c r="H865" i="17"/>
  <c r="I865" i="17"/>
  <c r="G865" i="17"/>
  <c r="F865" i="17" s="1"/>
  <c r="L864" i="17"/>
  <c r="J991" i="17"/>
  <c r="H991" i="17"/>
  <c r="I991" i="17"/>
  <c r="G991" i="17"/>
  <c r="F991" i="17" s="1"/>
  <c r="L990" i="17"/>
  <c r="L1243" i="16"/>
  <c r="L487" i="16"/>
  <c r="L676" i="16"/>
  <c r="L1305" i="17"/>
  <c r="L1116" i="17"/>
  <c r="L675" i="17"/>
  <c r="L549" i="17"/>
  <c r="L486" i="17"/>
  <c r="L1117" i="16"/>
  <c r="I1118" i="16"/>
  <c r="G1118" i="16"/>
  <c r="F1118" i="16" s="1"/>
  <c r="J1118" i="16"/>
  <c r="H1118" i="16"/>
  <c r="J740" i="16"/>
  <c r="H740" i="16"/>
  <c r="I740" i="16"/>
  <c r="G740" i="16"/>
  <c r="F740" i="16" s="1"/>
  <c r="J1370" i="16"/>
  <c r="H1370" i="16"/>
  <c r="I1370" i="16"/>
  <c r="G1370" i="16"/>
  <c r="F1370" i="16" s="1"/>
  <c r="J1055" i="16"/>
  <c r="H1055" i="16"/>
  <c r="I1055" i="16"/>
  <c r="G1055" i="16"/>
  <c r="F1055" i="16" s="1"/>
  <c r="I992" i="16"/>
  <c r="G992" i="16"/>
  <c r="F992" i="16" s="1"/>
  <c r="J992" i="16"/>
  <c r="H992" i="16"/>
  <c r="I1244" i="16"/>
  <c r="G1244" i="16"/>
  <c r="F1244" i="16" s="1"/>
  <c r="J1244" i="16"/>
  <c r="H1244" i="16"/>
  <c r="I488" i="16"/>
  <c r="G488" i="16"/>
  <c r="F488" i="16" s="1"/>
  <c r="J488" i="16"/>
  <c r="H488" i="16"/>
  <c r="J551" i="16"/>
  <c r="H551" i="16"/>
  <c r="I551" i="16"/>
  <c r="G551" i="16"/>
  <c r="F551" i="16" s="1"/>
  <c r="I803" i="16"/>
  <c r="G803" i="16"/>
  <c r="F803" i="16" s="1"/>
  <c r="J803" i="16"/>
  <c r="H803" i="16"/>
  <c r="J929" i="16"/>
  <c r="H929" i="16"/>
  <c r="I929" i="16"/>
  <c r="G929" i="16"/>
  <c r="F929" i="16" s="1"/>
  <c r="I1181" i="16"/>
  <c r="G1181" i="16"/>
  <c r="F1181" i="16" s="1"/>
  <c r="J1181" i="16"/>
  <c r="H1181" i="16"/>
  <c r="I614" i="16"/>
  <c r="G614" i="16"/>
  <c r="F614" i="16" s="1"/>
  <c r="J614" i="16"/>
  <c r="H614" i="16"/>
  <c r="I677" i="16"/>
  <c r="G677" i="16"/>
  <c r="F677" i="16" s="1"/>
  <c r="H677" i="16"/>
  <c r="J677" i="16"/>
  <c r="L1306" i="16"/>
  <c r="L865" i="16"/>
  <c r="J425" i="16"/>
  <c r="H425" i="16"/>
  <c r="I425" i="16"/>
  <c r="G425" i="16"/>
  <c r="F425" i="16" s="1"/>
  <c r="L424" i="16"/>
  <c r="L991" i="16"/>
  <c r="L739" i="16"/>
  <c r="L550" i="16"/>
  <c r="L361" i="16"/>
  <c r="J1307" i="16"/>
  <c r="H1307" i="16"/>
  <c r="G1307" i="16"/>
  <c r="F1307" i="16" s="1"/>
  <c r="I1307" i="16"/>
  <c r="L1369" i="16"/>
  <c r="J866" i="16"/>
  <c r="H866" i="16"/>
  <c r="G866" i="16"/>
  <c r="F866" i="16" s="1"/>
  <c r="I866" i="16"/>
  <c r="L928" i="16"/>
  <c r="L1180" i="16"/>
  <c r="L1054" i="16"/>
  <c r="G32" i="4"/>
  <c r="F32" i="4" s="1"/>
  <c r="H32" i="4"/>
  <c r="J899" i="12"/>
  <c r="H899" i="12"/>
  <c r="G899" i="12"/>
  <c r="F899" i="12" s="1"/>
  <c r="J647" i="12"/>
  <c r="H647" i="12"/>
  <c r="G647" i="12"/>
  <c r="F647" i="12" s="1"/>
  <c r="J332" i="12"/>
  <c r="H332" i="12"/>
  <c r="G332" i="12"/>
  <c r="F332" i="12" s="1"/>
  <c r="G395" i="12"/>
  <c r="F395" i="12" s="1"/>
  <c r="J395" i="12"/>
  <c r="H395" i="12"/>
  <c r="G1340" i="12"/>
  <c r="F1340" i="12" s="1"/>
  <c r="J1340" i="12"/>
  <c r="H1340" i="12"/>
  <c r="G962" i="12"/>
  <c r="F962" i="12" s="1"/>
  <c r="J962" i="12"/>
  <c r="H962" i="12"/>
  <c r="G458" i="12"/>
  <c r="F458" i="12" s="1"/>
  <c r="J458" i="12"/>
  <c r="H458" i="12"/>
  <c r="J1277" i="12"/>
  <c r="H1277" i="12"/>
  <c r="G1277" i="12"/>
  <c r="F1277" i="12" s="1"/>
  <c r="J206" i="12"/>
  <c r="H206" i="12"/>
  <c r="G206" i="12"/>
  <c r="F206" i="12" s="1"/>
  <c r="G710" i="12"/>
  <c r="F710" i="12" s="1"/>
  <c r="J710" i="12"/>
  <c r="H710" i="12"/>
  <c r="G80" i="12"/>
  <c r="F80" i="12" s="1"/>
  <c r="J80" i="12"/>
  <c r="H80" i="12"/>
  <c r="G1151" i="12"/>
  <c r="F1151" i="12" s="1"/>
  <c r="J1151" i="12"/>
  <c r="H1151" i="12"/>
  <c r="G1088" i="12"/>
  <c r="F1088" i="12" s="1"/>
  <c r="J1088" i="12"/>
  <c r="H1088" i="12"/>
  <c r="G269" i="12"/>
  <c r="F269" i="12" s="1"/>
  <c r="J269" i="12"/>
  <c r="H269" i="12"/>
  <c r="G584" i="12"/>
  <c r="F584" i="12" s="1"/>
  <c r="H584" i="12"/>
  <c r="J584" i="12"/>
  <c r="G836" i="12"/>
  <c r="F836" i="12" s="1"/>
  <c r="H836" i="12"/>
  <c r="J836" i="12"/>
  <c r="J521" i="12"/>
  <c r="H521" i="12"/>
  <c r="G521" i="12"/>
  <c r="F521" i="12" s="1"/>
  <c r="J143" i="12"/>
  <c r="H143" i="12"/>
  <c r="G143" i="12"/>
  <c r="F143" i="12" s="1"/>
  <c r="M39" i="12"/>
  <c r="B12" i="12" s="1"/>
  <c r="L39" i="12"/>
  <c r="I40" i="12"/>
  <c r="J1025" i="12"/>
  <c r="H1025" i="12"/>
  <c r="G1025" i="12"/>
  <c r="F1025" i="12" s="1"/>
  <c r="J1214" i="12"/>
  <c r="H1214" i="12"/>
  <c r="G1214" i="12"/>
  <c r="F1214" i="12" s="1"/>
  <c r="F39" i="12"/>
  <c r="J773" i="12"/>
  <c r="H773" i="12"/>
  <c r="G773" i="12"/>
  <c r="F773" i="12" s="1"/>
  <c r="L31" i="4"/>
  <c r="M31" i="4"/>
  <c r="I32" i="4"/>
  <c r="J32" i="4"/>
  <c r="V61" i="2"/>
  <c r="W69" i="2"/>
  <c r="J767" i="4"/>
  <c r="H767" i="4"/>
  <c r="G767" i="4"/>
  <c r="F767" i="4" s="1"/>
  <c r="H830" i="4"/>
  <c r="J830" i="4"/>
  <c r="G830" i="4"/>
  <c r="F830" i="4" s="1"/>
  <c r="J956" i="4"/>
  <c r="H956" i="4"/>
  <c r="G956" i="4"/>
  <c r="F956" i="4" s="1"/>
  <c r="J452" i="4"/>
  <c r="G452" i="4"/>
  <c r="F452" i="4" s="1"/>
  <c r="H452" i="4"/>
  <c r="G200" i="4"/>
  <c r="F200" i="4" s="1"/>
  <c r="J200" i="4"/>
  <c r="H200" i="4"/>
  <c r="J704" i="4"/>
  <c r="H704" i="4"/>
  <c r="G704" i="4"/>
  <c r="F704" i="4" s="1"/>
  <c r="H137" i="4"/>
  <c r="G137" i="4"/>
  <c r="F137" i="4" s="1"/>
  <c r="J137" i="4"/>
  <c r="H515" i="4"/>
  <c r="G515" i="4"/>
  <c r="F515" i="4" s="1"/>
  <c r="J515" i="4"/>
  <c r="H389" i="4"/>
  <c r="G389" i="4"/>
  <c r="F389" i="4" s="1"/>
  <c r="J389" i="4"/>
  <c r="J893" i="4"/>
  <c r="H893" i="4"/>
  <c r="G893" i="4"/>
  <c r="F893" i="4" s="1"/>
  <c r="H1334" i="4"/>
  <c r="G1334" i="4"/>
  <c r="F1334" i="4" s="1"/>
  <c r="J1334" i="4"/>
  <c r="G1271" i="4"/>
  <c r="F1271" i="4" s="1"/>
  <c r="J1271" i="4"/>
  <c r="H1271" i="4"/>
  <c r="E35" i="4"/>
  <c r="H74" i="4"/>
  <c r="J74" i="4"/>
  <c r="G74" i="4"/>
  <c r="F74" i="4" s="1"/>
  <c r="H263" i="4"/>
  <c r="J263" i="4"/>
  <c r="G263" i="4"/>
  <c r="F263" i="4" s="1"/>
  <c r="J326" i="4"/>
  <c r="G326" i="4"/>
  <c r="F326" i="4" s="1"/>
  <c r="H326" i="4"/>
  <c r="J1145" i="4"/>
  <c r="H1145" i="4"/>
  <c r="G1145" i="4"/>
  <c r="F1145" i="4" s="1"/>
  <c r="J641" i="4"/>
  <c r="G641" i="4"/>
  <c r="F641" i="4" s="1"/>
  <c r="H641" i="4"/>
  <c r="H1208" i="4"/>
  <c r="J1208" i="4"/>
  <c r="G1208" i="4"/>
  <c r="F1208" i="4" s="1"/>
  <c r="H578" i="4"/>
  <c r="G578" i="4"/>
  <c r="F578" i="4" s="1"/>
  <c r="J578" i="4"/>
  <c r="H1019" i="4"/>
  <c r="G1019" i="4"/>
  <c r="F1019" i="4" s="1"/>
  <c r="J1019" i="4"/>
  <c r="J1082" i="4"/>
  <c r="H1082" i="4"/>
  <c r="G1082" i="4"/>
  <c r="F1082" i="4" s="1"/>
  <c r="W41" i="2"/>
  <c r="X36" i="2"/>
  <c r="E19" i="2"/>
  <c r="F19" i="2" s="1"/>
  <c r="G19" i="2" s="1"/>
  <c r="H19" i="2" s="1"/>
  <c r="I19" i="2" s="1"/>
  <c r="E33" i="2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D44" i="2"/>
  <c r="O31" i="2"/>
  <c r="N31" i="2"/>
  <c r="M31" i="2"/>
  <c r="L31" i="2"/>
  <c r="K31" i="2"/>
  <c r="J31" i="2"/>
  <c r="I31" i="2"/>
  <c r="H31" i="2"/>
  <c r="G31" i="2"/>
  <c r="F31" i="2"/>
  <c r="E31" i="2"/>
  <c r="D31" i="2"/>
  <c r="O17" i="2"/>
  <c r="N17" i="2"/>
  <c r="M17" i="2"/>
  <c r="L17" i="2"/>
  <c r="K17" i="2"/>
  <c r="J17" i="2"/>
  <c r="I17" i="2"/>
  <c r="H17" i="2"/>
  <c r="G17" i="2"/>
  <c r="F17" i="2"/>
  <c r="E17" i="2"/>
  <c r="D17" i="2"/>
  <c r="D58" i="2" s="1"/>
  <c r="D13" i="2"/>
  <c r="L1056" i="18" l="1"/>
  <c r="L489" i="18"/>
  <c r="L804" i="18"/>
  <c r="L741" i="18"/>
  <c r="L615" i="18"/>
  <c r="J1120" i="18"/>
  <c r="H1120" i="18"/>
  <c r="I1120" i="18"/>
  <c r="G1120" i="18"/>
  <c r="F1120" i="18" s="1"/>
  <c r="I805" i="18"/>
  <c r="G805" i="18"/>
  <c r="J805" i="18"/>
  <c r="F805" i="18"/>
  <c r="H805" i="18"/>
  <c r="I931" i="18"/>
  <c r="G931" i="18"/>
  <c r="F931" i="18" s="1"/>
  <c r="H931" i="18"/>
  <c r="J931" i="18"/>
  <c r="I616" i="18"/>
  <c r="G616" i="18"/>
  <c r="F616" i="18" s="1"/>
  <c r="J616" i="18"/>
  <c r="H616" i="18"/>
  <c r="I1183" i="18"/>
  <c r="G1183" i="18"/>
  <c r="F1183" i="18" s="1"/>
  <c r="J1183" i="18"/>
  <c r="H1183" i="18"/>
  <c r="I1057" i="18"/>
  <c r="G1057" i="18"/>
  <c r="F1057" i="18" s="1"/>
  <c r="J1057" i="18"/>
  <c r="H1057" i="18"/>
  <c r="I742" i="18"/>
  <c r="G742" i="18"/>
  <c r="F742" i="18" s="1"/>
  <c r="H742" i="18"/>
  <c r="J742" i="18"/>
  <c r="J553" i="18"/>
  <c r="H553" i="18"/>
  <c r="I553" i="18"/>
  <c r="G553" i="18"/>
  <c r="F553" i="18" s="1"/>
  <c r="L867" i="18"/>
  <c r="J1309" i="18"/>
  <c r="H1309" i="18"/>
  <c r="I1309" i="18"/>
  <c r="G1309" i="18"/>
  <c r="F1309" i="18" s="1"/>
  <c r="J1372" i="18"/>
  <c r="H1372" i="18"/>
  <c r="I1372" i="18"/>
  <c r="G1372" i="18"/>
  <c r="F1372" i="18" s="1"/>
  <c r="L1371" i="18"/>
  <c r="J679" i="18"/>
  <c r="H679" i="18"/>
  <c r="G679" i="18"/>
  <c r="F679" i="18" s="1"/>
  <c r="I679" i="18"/>
  <c r="L993" i="18"/>
  <c r="L1245" i="18"/>
  <c r="L930" i="18"/>
  <c r="L1182" i="18"/>
  <c r="L552" i="18"/>
  <c r="J868" i="18"/>
  <c r="H868" i="18"/>
  <c r="G868" i="18"/>
  <c r="F868" i="18" s="1"/>
  <c r="I868" i="18"/>
  <c r="L1308" i="18"/>
  <c r="L678" i="18"/>
  <c r="J994" i="18"/>
  <c r="H994" i="18"/>
  <c r="I994" i="18"/>
  <c r="G994" i="18"/>
  <c r="F994" i="18" s="1"/>
  <c r="I1246" i="18"/>
  <c r="G1246" i="18"/>
  <c r="F1246" i="18" s="1"/>
  <c r="H1246" i="18"/>
  <c r="J1246" i="18"/>
  <c r="L1119" i="18"/>
  <c r="L1055" i="16"/>
  <c r="L740" i="16"/>
  <c r="L991" i="17"/>
  <c r="L613" i="17"/>
  <c r="L361" i="17"/>
  <c r="L929" i="16"/>
  <c r="L425" i="16"/>
  <c r="L865" i="17"/>
  <c r="L1117" i="17"/>
  <c r="I992" i="17"/>
  <c r="G992" i="17"/>
  <c r="F992" i="17" s="1"/>
  <c r="J992" i="17"/>
  <c r="H992" i="17"/>
  <c r="I614" i="17"/>
  <c r="G614" i="17"/>
  <c r="F614" i="17" s="1"/>
  <c r="J614" i="17"/>
  <c r="H614" i="17"/>
  <c r="J1244" i="17"/>
  <c r="H1244" i="17"/>
  <c r="I1244" i="17"/>
  <c r="G1244" i="17"/>
  <c r="F1244" i="17" s="1"/>
  <c r="J929" i="17"/>
  <c r="H929" i="17"/>
  <c r="I929" i="17"/>
  <c r="G929" i="17"/>
  <c r="F929" i="17" s="1"/>
  <c r="I866" i="17"/>
  <c r="G866" i="17"/>
  <c r="F866" i="17" s="1"/>
  <c r="J866" i="17"/>
  <c r="H866" i="17"/>
  <c r="I803" i="17"/>
  <c r="G803" i="17"/>
  <c r="F803" i="17" s="1"/>
  <c r="J803" i="17"/>
  <c r="H803" i="17"/>
  <c r="I677" i="17"/>
  <c r="G677" i="17"/>
  <c r="F677" i="17" s="1"/>
  <c r="J677" i="17"/>
  <c r="H677" i="17"/>
  <c r="J1370" i="17"/>
  <c r="H1370" i="17"/>
  <c r="I1370" i="17"/>
  <c r="G1370" i="17"/>
  <c r="F1370" i="17" s="1"/>
  <c r="I488" i="17"/>
  <c r="G488" i="17"/>
  <c r="F488" i="17" s="1"/>
  <c r="J488" i="17"/>
  <c r="H488" i="17"/>
  <c r="I1118" i="17"/>
  <c r="G1118" i="17"/>
  <c r="F1118" i="17" s="1"/>
  <c r="J1118" i="17"/>
  <c r="H1118" i="17"/>
  <c r="I1307" i="17"/>
  <c r="G1307" i="17"/>
  <c r="F1307" i="17" s="1"/>
  <c r="J1307" i="17"/>
  <c r="H1307" i="17"/>
  <c r="J740" i="17"/>
  <c r="H740" i="17"/>
  <c r="I740" i="17"/>
  <c r="G740" i="17"/>
  <c r="F740" i="17" s="1"/>
  <c r="J551" i="17"/>
  <c r="H551" i="17"/>
  <c r="I551" i="17"/>
  <c r="G551" i="17"/>
  <c r="F551" i="17" s="1"/>
  <c r="J425" i="17"/>
  <c r="H425" i="17"/>
  <c r="I425" i="17"/>
  <c r="G425" i="17"/>
  <c r="F425" i="17" s="1"/>
  <c r="L424" i="17"/>
  <c r="L802" i="17"/>
  <c r="L550" i="17"/>
  <c r="L676" i="17"/>
  <c r="J1181" i="17"/>
  <c r="H1181" i="17"/>
  <c r="I1181" i="17"/>
  <c r="G1181" i="17"/>
  <c r="F1181" i="17" s="1"/>
  <c r="L1180" i="17"/>
  <c r="J1055" i="17"/>
  <c r="H1055" i="17"/>
  <c r="I1055" i="17"/>
  <c r="G1055" i="17"/>
  <c r="F1055" i="17" s="1"/>
  <c r="L1054" i="17"/>
  <c r="L1243" i="17"/>
  <c r="L1369" i="17"/>
  <c r="L487" i="17"/>
  <c r="L1306" i="17"/>
  <c r="L739" i="17"/>
  <c r="L928" i="17"/>
  <c r="L551" i="16"/>
  <c r="I867" i="16"/>
  <c r="G867" i="16"/>
  <c r="F867" i="16" s="1"/>
  <c r="H867" i="16"/>
  <c r="J867" i="16"/>
  <c r="J615" i="16"/>
  <c r="H615" i="16"/>
  <c r="I615" i="16"/>
  <c r="G615" i="16"/>
  <c r="F615" i="16" s="1"/>
  <c r="I552" i="16"/>
  <c r="G552" i="16"/>
  <c r="F552" i="16" s="1"/>
  <c r="J552" i="16"/>
  <c r="H552" i="16"/>
  <c r="I1308" i="16"/>
  <c r="G1308" i="16"/>
  <c r="F1308" i="16" s="1"/>
  <c r="H1308" i="16"/>
  <c r="J1308" i="16"/>
  <c r="I930" i="16"/>
  <c r="G930" i="16"/>
  <c r="F930" i="16" s="1"/>
  <c r="J930" i="16"/>
  <c r="H930" i="16"/>
  <c r="I1056" i="16"/>
  <c r="G1056" i="16"/>
  <c r="F1056" i="16" s="1"/>
  <c r="J1056" i="16"/>
  <c r="H1056" i="16"/>
  <c r="I1371" i="16"/>
  <c r="G1371" i="16"/>
  <c r="F1371" i="16" s="1"/>
  <c r="J1371" i="16"/>
  <c r="H1371" i="16"/>
  <c r="I741" i="16"/>
  <c r="G741" i="16"/>
  <c r="F741" i="16" s="1"/>
  <c r="J741" i="16"/>
  <c r="H741" i="16"/>
  <c r="L866" i="16"/>
  <c r="L1307" i="16"/>
  <c r="L614" i="16"/>
  <c r="J804" i="16"/>
  <c r="H804" i="16"/>
  <c r="G804" i="16"/>
  <c r="F804" i="16" s="1"/>
  <c r="I804" i="16"/>
  <c r="L1244" i="16"/>
  <c r="L1370" i="16"/>
  <c r="J678" i="16"/>
  <c r="H678" i="16"/>
  <c r="I678" i="16"/>
  <c r="G678" i="16"/>
  <c r="F678" i="16" s="1"/>
  <c r="L677" i="16"/>
  <c r="J1182" i="16"/>
  <c r="H1182" i="16"/>
  <c r="I1182" i="16"/>
  <c r="G1182" i="16"/>
  <c r="F1182" i="16" s="1"/>
  <c r="L1181" i="16"/>
  <c r="L803" i="16"/>
  <c r="J489" i="16"/>
  <c r="H489" i="16"/>
  <c r="I489" i="16"/>
  <c r="G489" i="16"/>
  <c r="F489" i="16" s="1"/>
  <c r="L488" i="16"/>
  <c r="J1245" i="16"/>
  <c r="H1245" i="16"/>
  <c r="G1245" i="16"/>
  <c r="F1245" i="16" s="1"/>
  <c r="I1245" i="16"/>
  <c r="J993" i="16"/>
  <c r="H993" i="16"/>
  <c r="I993" i="16"/>
  <c r="G993" i="16"/>
  <c r="F993" i="16" s="1"/>
  <c r="L992" i="16"/>
  <c r="J1119" i="16"/>
  <c r="H1119" i="16"/>
  <c r="I1119" i="16"/>
  <c r="G1119" i="16"/>
  <c r="F1119" i="16" s="1"/>
  <c r="L1118" i="16"/>
  <c r="G33" i="4"/>
  <c r="H33" i="4"/>
  <c r="G774" i="12"/>
  <c r="F774" i="12" s="1"/>
  <c r="H774" i="12"/>
  <c r="J774" i="12"/>
  <c r="G522" i="12"/>
  <c r="F522" i="12" s="1"/>
  <c r="H522" i="12"/>
  <c r="J522" i="12"/>
  <c r="G1278" i="12"/>
  <c r="F1278" i="12" s="1"/>
  <c r="J1278" i="12"/>
  <c r="H1278" i="12"/>
  <c r="G648" i="12"/>
  <c r="F648" i="12" s="1"/>
  <c r="J648" i="12"/>
  <c r="H648" i="12"/>
  <c r="G144" i="12"/>
  <c r="F144" i="12" s="1"/>
  <c r="H144" i="12"/>
  <c r="J144" i="12"/>
  <c r="G207" i="12"/>
  <c r="F207" i="12" s="1"/>
  <c r="J207" i="12"/>
  <c r="H207" i="12"/>
  <c r="G333" i="12"/>
  <c r="F333" i="12" s="1"/>
  <c r="J333" i="12"/>
  <c r="H333" i="12"/>
  <c r="G900" i="12"/>
  <c r="F900" i="12" s="1"/>
  <c r="J900" i="12"/>
  <c r="H900" i="12"/>
  <c r="G1215" i="12"/>
  <c r="F1215" i="12" s="1"/>
  <c r="J1215" i="12"/>
  <c r="H1215" i="12"/>
  <c r="G1026" i="12"/>
  <c r="F1026" i="12" s="1"/>
  <c r="J1026" i="12"/>
  <c r="H1026" i="12"/>
  <c r="B11" i="12"/>
  <c r="L40" i="12"/>
  <c r="B13" i="12" s="1"/>
  <c r="J837" i="12"/>
  <c r="H837" i="12"/>
  <c r="G837" i="12"/>
  <c r="F837" i="12" s="1"/>
  <c r="J585" i="12"/>
  <c r="H585" i="12"/>
  <c r="G585" i="12"/>
  <c r="F585" i="12" s="1"/>
  <c r="J270" i="12"/>
  <c r="H270" i="12"/>
  <c r="G270" i="12"/>
  <c r="F270" i="12" s="1"/>
  <c r="J1089" i="12"/>
  <c r="H1089" i="12"/>
  <c r="G1089" i="12"/>
  <c r="F1089" i="12" s="1"/>
  <c r="J1152" i="12"/>
  <c r="H1152" i="12"/>
  <c r="G1152" i="12"/>
  <c r="F1152" i="12" s="1"/>
  <c r="J963" i="12"/>
  <c r="H963" i="12"/>
  <c r="G963" i="12"/>
  <c r="F963" i="12" s="1"/>
  <c r="J396" i="12"/>
  <c r="H396" i="12"/>
  <c r="G396" i="12"/>
  <c r="F396" i="12" s="1"/>
  <c r="J81" i="12"/>
  <c r="H81" i="12"/>
  <c r="G81" i="12"/>
  <c r="F81" i="12" s="1"/>
  <c r="J711" i="12"/>
  <c r="H711" i="12"/>
  <c r="G711" i="12"/>
  <c r="F711" i="12" s="1"/>
  <c r="J459" i="12"/>
  <c r="H459" i="12"/>
  <c r="G459" i="12"/>
  <c r="F459" i="12" s="1"/>
  <c r="J1341" i="12"/>
  <c r="H1341" i="12"/>
  <c r="G1341" i="12"/>
  <c r="F1341" i="12" s="1"/>
  <c r="L32" i="4"/>
  <c r="M32" i="4"/>
  <c r="I33" i="4"/>
  <c r="J33" i="4"/>
  <c r="F33" i="4"/>
  <c r="W61" i="2"/>
  <c r="X69" i="2"/>
  <c r="J705" i="4"/>
  <c r="H705" i="4"/>
  <c r="G705" i="4"/>
  <c r="F705" i="4" s="1"/>
  <c r="J957" i="4"/>
  <c r="H957" i="4"/>
  <c r="G957" i="4"/>
  <c r="F957" i="4" s="1"/>
  <c r="H264" i="4"/>
  <c r="J264" i="4"/>
  <c r="G264" i="4"/>
  <c r="F264" i="4" s="1"/>
  <c r="H390" i="4"/>
  <c r="G390" i="4"/>
  <c r="F390" i="4" s="1"/>
  <c r="J390" i="4"/>
  <c r="H75" i="4"/>
  <c r="J75" i="4"/>
  <c r="G75" i="4"/>
  <c r="F75" i="4" s="1"/>
  <c r="J894" i="4"/>
  <c r="H894" i="4"/>
  <c r="G894" i="4"/>
  <c r="F894" i="4" s="1"/>
  <c r="J768" i="4"/>
  <c r="H768" i="4"/>
  <c r="G768" i="4"/>
  <c r="F768" i="4" s="1"/>
  <c r="J453" i="4"/>
  <c r="H453" i="4"/>
  <c r="G453" i="4"/>
  <c r="F453" i="4" s="1"/>
  <c r="H1209" i="4"/>
  <c r="J1209" i="4"/>
  <c r="G1209" i="4"/>
  <c r="F1209" i="4" s="1"/>
  <c r="H831" i="4"/>
  <c r="J831" i="4"/>
  <c r="G831" i="4"/>
  <c r="F831" i="4" s="1"/>
  <c r="J1083" i="4"/>
  <c r="H1083" i="4"/>
  <c r="G1083" i="4"/>
  <c r="F1083" i="4" s="1"/>
  <c r="J1146" i="4"/>
  <c r="H1146" i="4"/>
  <c r="G1146" i="4"/>
  <c r="F1146" i="4" s="1"/>
  <c r="H1335" i="4"/>
  <c r="G1335" i="4"/>
  <c r="F1335" i="4" s="1"/>
  <c r="J1335" i="4"/>
  <c r="H138" i="4"/>
  <c r="J138" i="4"/>
  <c r="G138" i="4"/>
  <c r="F138" i="4" s="1"/>
  <c r="H1020" i="4"/>
  <c r="J1020" i="4"/>
  <c r="G1020" i="4"/>
  <c r="F1020" i="4" s="1"/>
  <c r="H579" i="4"/>
  <c r="G579" i="4"/>
  <c r="F579" i="4" s="1"/>
  <c r="J579" i="4"/>
  <c r="G1272" i="4"/>
  <c r="F1272" i="4" s="1"/>
  <c r="J1272" i="4"/>
  <c r="H1272" i="4"/>
  <c r="H516" i="4"/>
  <c r="G516" i="4"/>
  <c r="F516" i="4" s="1"/>
  <c r="J516" i="4"/>
  <c r="J642" i="4"/>
  <c r="G642" i="4"/>
  <c r="F642" i="4" s="1"/>
  <c r="H642" i="4"/>
  <c r="G201" i="4"/>
  <c r="F201" i="4" s="1"/>
  <c r="J201" i="4"/>
  <c r="H201" i="4"/>
  <c r="J327" i="4"/>
  <c r="G327" i="4"/>
  <c r="F327" i="4" s="1"/>
  <c r="H327" i="4"/>
  <c r="E36" i="4"/>
  <c r="X41" i="2"/>
  <c r="Q33" i="2"/>
  <c r="Y36" i="2"/>
  <c r="J19" i="2"/>
  <c r="Q25" i="2" s="1"/>
  <c r="O25" i="2"/>
  <c r="I869" i="18" l="1"/>
  <c r="G869" i="18"/>
  <c r="F869" i="18" s="1"/>
  <c r="H869" i="18"/>
  <c r="J869" i="18"/>
  <c r="I1121" i="18"/>
  <c r="G1121" i="18"/>
  <c r="F1121" i="18" s="1"/>
  <c r="J1121" i="18"/>
  <c r="H1121" i="18"/>
  <c r="J1247" i="18"/>
  <c r="H1247" i="18"/>
  <c r="I1247" i="18"/>
  <c r="G1247" i="18"/>
  <c r="F1247" i="18" s="1"/>
  <c r="I995" i="18"/>
  <c r="G995" i="18"/>
  <c r="F995" i="18" s="1"/>
  <c r="J995" i="18"/>
  <c r="H995" i="18"/>
  <c r="I680" i="18"/>
  <c r="G680" i="18"/>
  <c r="F680" i="18" s="1"/>
  <c r="H680" i="18"/>
  <c r="J680" i="18"/>
  <c r="I1373" i="18"/>
  <c r="G1373" i="18"/>
  <c r="J1373" i="18"/>
  <c r="F1373" i="18"/>
  <c r="H1373" i="18"/>
  <c r="I1310" i="18"/>
  <c r="G1310" i="18"/>
  <c r="F1310" i="18" s="1"/>
  <c r="J1310" i="18"/>
  <c r="H1310" i="18"/>
  <c r="L1372" i="18"/>
  <c r="L1057" i="18"/>
  <c r="J1184" i="18"/>
  <c r="H1184" i="18"/>
  <c r="G1184" i="18"/>
  <c r="F1184" i="18" s="1"/>
  <c r="I1184" i="18"/>
  <c r="L616" i="18"/>
  <c r="L805" i="18"/>
  <c r="L1120" i="18"/>
  <c r="L1246" i="18"/>
  <c r="L994" i="18"/>
  <c r="L868" i="18"/>
  <c r="L679" i="18"/>
  <c r="L1309" i="18"/>
  <c r="L553" i="18"/>
  <c r="J743" i="18"/>
  <c r="H743" i="18"/>
  <c r="I743" i="18"/>
  <c r="G743" i="18"/>
  <c r="F743" i="18" s="1"/>
  <c r="L742" i="18"/>
  <c r="J1058" i="18"/>
  <c r="H1058" i="18"/>
  <c r="G1058" i="18"/>
  <c r="F1058" i="18" s="1"/>
  <c r="I1058" i="18"/>
  <c r="L1183" i="18"/>
  <c r="J617" i="18"/>
  <c r="H617" i="18"/>
  <c r="G617" i="18"/>
  <c r="F617" i="18" s="1"/>
  <c r="I617" i="18"/>
  <c r="J932" i="18"/>
  <c r="H932" i="18"/>
  <c r="I932" i="18"/>
  <c r="G932" i="18"/>
  <c r="F932" i="18" s="1"/>
  <c r="L931" i="18"/>
  <c r="J806" i="18"/>
  <c r="H806" i="18"/>
  <c r="G806" i="18"/>
  <c r="F806" i="18" s="1"/>
  <c r="I806" i="18"/>
  <c r="L1055" i="17"/>
  <c r="L1181" i="17"/>
  <c r="L551" i="17"/>
  <c r="L1244" i="17"/>
  <c r="I1056" i="17"/>
  <c r="G1056" i="17"/>
  <c r="F1056" i="17" s="1"/>
  <c r="J1056" i="17"/>
  <c r="H1056" i="17"/>
  <c r="J489" i="17"/>
  <c r="H489" i="17"/>
  <c r="I489" i="17"/>
  <c r="G489" i="17"/>
  <c r="F489" i="17" s="1"/>
  <c r="I1371" i="17"/>
  <c r="G1371" i="17"/>
  <c r="F1371" i="17" s="1"/>
  <c r="J1371" i="17"/>
  <c r="H1371" i="17"/>
  <c r="J678" i="17"/>
  <c r="H678" i="17"/>
  <c r="I678" i="17"/>
  <c r="G678" i="17"/>
  <c r="F678" i="17" s="1"/>
  <c r="J993" i="17"/>
  <c r="H993" i="17"/>
  <c r="I993" i="17"/>
  <c r="G993" i="17"/>
  <c r="F993" i="17" s="1"/>
  <c r="I1182" i="17"/>
  <c r="G1182" i="17"/>
  <c r="F1182" i="17" s="1"/>
  <c r="J1182" i="17"/>
  <c r="H1182" i="17"/>
  <c r="I552" i="17"/>
  <c r="G552" i="17"/>
  <c r="F552" i="17" s="1"/>
  <c r="J552" i="17"/>
  <c r="H552" i="17"/>
  <c r="I741" i="17"/>
  <c r="G741" i="17"/>
  <c r="F741" i="17" s="1"/>
  <c r="J741" i="17"/>
  <c r="H741" i="17"/>
  <c r="J1308" i="17"/>
  <c r="H1308" i="17"/>
  <c r="I1308" i="17"/>
  <c r="G1308" i="17"/>
  <c r="F1308" i="17" s="1"/>
  <c r="J867" i="17"/>
  <c r="H867" i="17"/>
  <c r="I867" i="17"/>
  <c r="G867" i="17"/>
  <c r="F867" i="17" s="1"/>
  <c r="I930" i="17"/>
  <c r="G930" i="17"/>
  <c r="F930" i="17" s="1"/>
  <c r="J930" i="17"/>
  <c r="H930" i="17"/>
  <c r="I1245" i="17"/>
  <c r="G1245" i="17"/>
  <c r="F1245" i="17" s="1"/>
  <c r="J1245" i="17"/>
  <c r="H1245" i="17"/>
  <c r="J1119" i="17"/>
  <c r="H1119" i="17"/>
  <c r="I1119" i="17"/>
  <c r="G1119" i="17"/>
  <c r="F1119" i="17" s="1"/>
  <c r="L1118" i="17"/>
  <c r="J804" i="17"/>
  <c r="H804" i="17"/>
  <c r="I804" i="17"/>
  <c r="G804" i="17"/>
  <c r="F804" i="17" s="1"/>
  <c r="L803" i="17"/>
  <c r="J615" i="17"/>
  <c r="H615" i="17"/>
  <c r="I615" i="17"/>
  <c r="G615" i="17"/>
  <c r="F615" i="17" s="1"/>
  <c r="L614" i="17"/>
  <c r="L1119" i="16"/>
  <c r="L1245" i="16"/>
  <c r="L678" i="16"/>
  <c r="L425" i="17"/>
  <c r="L740" i="17"/>
  <c r="L1307" i="17"/>
  <c r="L488" i="17"/>
  <c r="L1370" i="17"/>
  <c r="L677" i="17"/>
  <c r="L866" i="17"/>
  <c r="L929" i="17"/>
  <c r="L992" i="17"/>
  <c r="L993" i="16"/>
  <c r="L1182" i="16"/>
  <c r="L804" i="16"/>
  <c r="I994" i="16"/>
  <c r="G994" i="16"/>
  <c r="F994" i="16" s="1"/>
  <c r="J994" i="16"/>
  <c r="H994" i="16"/>
  <c r="I1183" i="16"/>
  <c r="G1183" i="16"/>
  <c r="F1183" i="16" s="1"/>
  <c r="J1183" i="16"/>
  <c r="H1183" i="16"/>
  <c r="J1372" i="16"/>
  <c r="H1372" i="16"/>
  <c r="I1372" i="16"/>
  <c r="G1372" i="16"/>
  <c r="F1372" i="16" s="1"/>
  <c r="J553" i="16"/>
  <c r="H553" i="16"/>
  <c r="I553" i="16"/>
  <c r="G553" i="16"/>
  <c r="F553" i="16" s="1"/>
  <c r="I616" i="16"/>
  <c r="G616" i="16"/>
  <c r="F616" i="16" s="1"/>
  <c r="J616" i="16"/>
  <c r="H616" i="16"/>
  <c r="J868" i="16"/>
  <c r="H868" i="16"/>
  <c r="I868" i="16"/>
  <c r="G868" i="16"/>
  <c r="F868" i="16" s="1"/>
  <c r="I1120" i="16"/>
  <c r="G1120" i="16"/>
  <c r="F1120" i="16" s="1"/>
  <c r="J1120" i="16"/>
  <c r="H1120" i="16"/>
  <c r="I679" i="16"/>
  <c r="G679" i="16"/>
  <c r="F679" i="16" s="1"/>
  <c r="J679" i="16"/>
  <c r="H679" i="16"/>
  <c r="J931" i="16"/>
  <c r="H931" i="16"/>
  <c r="I931" i="16"/>
  <c r="G931" i="16"/>
  <c r="F931" i="16" s="1"/>
  <c r="I1246" i="16"/>
  <c r="G1246" i="16"/>
  <c r="F1246" i="16" s="1"/>
  <c r="H1246" i="16"/>
  <c r="J1246" i="16"/>
  <c r="I805" i="16"/>
  <c r="G805" i="16"/>
  <c r="F805" i="16" s="1"/>
  <c r="H805" i="16"/>
  <c r="J805" i="16"/>
  <c r="L741" i="16"/>
  <c r="J1057" i="16"/>
  <c r="H1057" i="16"/>
  <c r="I1057" i="16"/>
  <c r="G1057" i="16"/>
  <c r="F1057" i="16" s="1"/>
  <c r="L1056" i="16"/>
  <c r="J1309" i="16"/>
  <c r="H1309" i="16"/>
  <c r="I1309" i="16"/>
  <c r="G1309" i="16"/>
  <c r="F1309" i="16" s="1"/>
  <c r="L1308" i="16"/>
  <c r="L489" i="16"/>
  <c r="J742" i="16"/>
  <c r="H742" i="16"/>
  <c r="G742" i="16"/>
  <c r="F742" i="16" s="1"/>
  <c r="I742" i="16"/>
  <c r="L1371" i="16"/>
  <c r="L930" i="16"/>
  <c r="L552" i="16"/>
  <c r="L615" i="16"/>
  <c r="L867" i="16"/>
  <c r="G34" i="4"/>
  <c r="H34" i="4"/>
  <c r="J1027" i="12"/>
  <c r="H1027" i="12"/>
  <c r="G1027" i="12"/>
  <c r="F1027" i="12" s="1"/>
  <c r="J1216" i="12"/>
  <c r="H1216" i="12"/>
  <c r="G1216" i="12"/>
  <c r="F1216" i="12" s="1"/>
  <c r="G1342" i="12"/>
  <c r="F1342" i="12" s="1"/>
  <c r="I1343" i="12" s="1"/>
  <c r="H1342" i="12"/>
  <c r="J1342" i="12"/>
  <c r="G460" i="12"/>
  <c r="F460" i="12" s="1"/>
  <c r="I461" i="12" s="1"/>
  <c r="H460" i="12"/>
  <c r="J460" i="12"/>
  <c r="G712" i="12"/>
  <c r="F712" i="12" s="1"/>
  <c r="I713" i="12" s="1"/>
  <c r="H712" i="12"/>
  <c r="J712" i="12"/>
  <c r="G82" i="12"/>
  <c r="F82" i="12" s="1"/>
  <c r="H82" i="12"/>
  <c r="J82" i="12"/>
  <c r="G397" i="12"/>
  <c r="F397" i="12" s="1"/>
  <c r="J397" i="12"/>
  <c r="H397" i="12"/>
  <c r="G964" i="12"/>
  <c r="F964" i="12" s="1"/>
  <c r="J964" i="12"/>
  <c r="H964" i="12"/>
  <c r="G1153" i="12"/>
  <c r="F1153" i="12" s="1"/>
  <c r="J1153" i="12"/>
  <c r="H1153" i="12"/>
  <c r="G1090" i="12"/>
  <c r="F1090" i="12" s="1"/>
  <c r="J1090" i="12"/>
  <c r="H1090" i="12"/>
  <c r="G271" i="12"/>
  <c r="F271" i="12" s="1"/>
  <c r="J271" i="12"/>
  <c r="H271" i="12"/>
  <c r="G586" i="12"/>
  <c r="F586" i="12" s="1"/>
  <c r="I587" i="12" s="1"/>
  <c r="J586" i="12"/>
  <c r="H586" i="12"/>
  <c r="G838" i="12"/>
  <c r="F838" i="12" s="1"/>
  <c r="I839" i="12" s="1"/>
  <c r="J838" i="12"/>
  <c r="H838" i="12"/>
  <c r="J334" i="12"/>
  <c r="H334" i="12"/>
  <c r="G334" i="12"/>
  <c r="F334" i="12" s="1"/>
  <c r="I335" i="12" s="1"/>
  <c r="J208" i="12"/>
  <c r="H208" i="12"/>
  <c r="G208" i="12"/>
  <c r="F208" i="12" s="1"/>
  <c r="I209" i="12" s="1"/>
  <c r="J145" i="12"/>
  <c r="H145" i="12"/>
  <c r="G145" i="12"/>
  <c r="F145" i="12" s="1"/>
  <c r="I146" i="12" s="1"/>
  <c r="J523" i="12"/>
  <c r="H523" i="12"/>
  <c r="G523" i="12"/>
  <c r="F523" i="12" s="1"/>
  <c r="I524" i="12" s="1"/>
  <c r="J775" i="12"/>
  <c r="H775" i="12"/>
  <c r="G775" i="12"/>
  <c r="F775" i="12" s="1"/>
  <c r="I776" i="12" s="1"/>
  <c r="I1342" i="12"/>
  <c r="I1340" i="12"/>
  <c r="L1340" i="12" s="1"/>
  <c r="I1338" i="12"/>
  <c r="L1338" i="12" s="1"/>
  <c r="I1336" i="12"/>
  <c r="L1336" i="12" s="1"/>
  <c r="I1334" i="12"/>
  <c r="L1334" i="12" s="1"/>
  <c r="I1332" i="12"/>
  <c r="L1332" i="12" s="1"/>
  <c r="I1330" i="12"/>
  <c r="L1330" i="12" s="1"/>
  <c r="I1328" i="12"/>
  <c r="L1328" i="12" s="1"/>
  <c r="I1326" i="12"/>
  <c r="L1326" i="12" s="1"/>
  <c r="I1339" i="12"/>
  <c r="L1339" i="12" s="1"/>
  <c r="I1335" i="12"/>
  <c r="L1335" i="12" s="1"/>
  <c r="I1331" i="12"/>
  <c r="L1331" i="12" s="1"/>
  <c r="I1327" i="12"/>
  <c r="L1327" i="12" s="1"/>
  <c r="I1278" i="12"/>
  <c r="L1278" i="12" s="1"/>
  <c r="I1276" i="12"/>
  <c r="L1276" i="12" s="1"/>
  <c r="I1274" i="12"/>
  <c r="L1274" i="12" s="1"/>
  <c r="I1272" i="12"/>
  <c r="L1272" i="12" s="1"/>
  <c r="I1270" i="12"/>
  <c r="L1270" i="12" s="1"/>
  <c r="I1268" i="12"/>
  <c r="L1268" i="12" s="1"/>
  <c r="I1266" i="12"/>
  <c r="L1266" i="12" s="1"/>
  <c r="I1264" i="12"/>
  <c r="L1264" i="12" s="1"/>
  <c r="I1262" i="12"/>
  <c r="L1262" i="12" s="1"/>
  <c r="I1341" i="12"/>
  <c r="L1341" i="12" s="1"/>
  <c r="I1337" i="12"/>
  <c r="L1337" i="12" s="1"/>
  <c r="I1333" i="12"/>
  <c r="L1333" i="12" s="1"/>
  <c r="I1329" i="12"/>
  <c r="L1329" i="12" s="1"/>
  <c r="I1325" i="12"/>
  <c r="L1325" i="12" s="1"/>
  <c r="I1277" i="12"/>
  <c r="L1277" i="12" s="1"/>
  <c r="I1273" i="12"/>
  <c r="L1273" i="12" s="1"/>
  <c r="I1269" i="12"/>
  <c r="L1269" i="12" s="1"/>
  <c r="I1265" i="12"/>
  <c r="L1265" i="12" s="1"/>
  <c r="I1261" i="12"/>
  <c r="L1261" i="12" s="1"/>
  <c r="I1279" i="12"/>
  <c r="I1275" i="12"/>
  <c r="L1275" i="12" s="1"/>
  <c r="I1271" i="12"/>
  <c r="L1271" i="12" s="1"/>
  <c r="I1267" i="12"/>
  <c r="L1267" i="12" s="1"/>
  <c r="I1263" i="12"/>
  <c r="L1263" i="12" s="1"/>
  <c r="I1215" i="12"/>
  <c r="L1215" i="12" s="1"/>
  <c r="I1213" i="12"/>
  <c r="L1213" i="12" s="1"/>
  <c r="I1211" i="12"/>
  <c r="L1211" i="12" s="1"/>
  <c r="I1209" i="12"/>
  <c r="L1209" i="12" s="1"/>
  <c r="I1207" i="12"/>
  <c r="L1207" i="12" s="1"/>
  <c r="I1205" i="12"/>
  <c r="L1205" i="12" s="1"/>
  <c r="I1203" i="12"/>
  <c r="L1203" i="12" s="1"/>
  <c r="I1201" i="12"/>
  <c r="L1201" i="12" s="1"/>
  <c r="I1199" i="12"/>
  <c r="L1199" i="12" s="1"/>
  <c r="I1197" i="12"/>
  <c r="L1197" i="12" s="1"/>
  <c r="I1153" i="12"/>
  <c r="I1151" i="12"/>
  <c r="L1151" i="12" s="1"/>
  <c r="I1149" i="12"/>
  <c r="L1149" i="12" s="1"/>
  <c r="I1147" i="12"/>
  <c r="L1147" i="12" s="1"/>
  <c r="I1145" i="12"/>
  <c r="L1145" i="12" s="1"/>
  <c r="I1143" i="12"/>
  <c r="L1143" i="12" s="1"/>
  <c r="I1141" i="12"/>
  <c r="L1141" i="12" s="1"/>
  <c r="I1139" i="12"/>
  <c r="L1139" i="12" s="1"/>
  <c r="I1137" i="12"/>
  <c r="L1137" i="12" s="1"/>
  <c r="I1216" i="12"/>
  <c r="I1214" i="12"/>
  <c r="L1214" i="12" s="1"/>
  <c r="I1212" i="12"/>
  <c r="L1212" i="12" s="1"/>
  <c r="I1210" i="12"/>
  <c r="L1210" i="12" s="1"/>
  <c r="I1208" i="12"/>
  <c r="L1208" i="12" s="1"/>
  <c r="I1206" i="12"/>
  <c r="L1206" i="12" s="1"/>
  <c r="I1204" i="12"/>
  <c r="L1204" i="12" s="1"/>
  <c r="I1202" i="12"/>
  <c r="L1202" i="12" s="1"/>
  <c r="I1200" i="12"/>
  <c r="L1200" i="12" s="1"/>
  <c r="I1198" i="12"/>
  <c r="L1198" i="12" s="1"/>
  <c r="I1152" i="12"/>
  <c r="L1152" i="12" s="1"/>
  <c r="I1150" i="12"/>
  <c r="L1150" i="12" s="1"/>
  <c r="I1148" i="12"/>
  <c r="L1148" i="12" s="1"/>
  <c r="I1146" i="12"/>
  <c r="L1146" i="12" s="1"/>
  <c r="I1144" i="12"/>
  <c r="L1144" i="12" s="1"/>
  <c r="I1142" i="12"/>
  <c r="L1142" i="12" s="1"/>
  <c r="I1140" i="12"/>
  <c r="L1140" i="12" s="1"/>
  <c r="I1138" i="12"/>
  <c r="L1138" i="12" s="1"/>
  <c r="I1136" i="12"/>
  <c r="L1136" i="12" s="1"/>
  <c r="I1134" i="12"/>
  <c r="L1134" i="12" s="1"/>
  <c r="I1090" i="12"/>
  <c r="I1088" i="12"/>
  <c r="L1088" i="12" s="1"/>
  <c r="I1086" i="12"/>
  <c r="L1086" i="12" s="1"/>
  <c r="I1084" i="12"/>
  <c r="L1084" i="12" s="1"/>
  <c r="I1082" i="12"/>
  <c r="L1082" i="12" s="1"/>
  <c r="I1080" i="12"/>
  <c r="L1080" i="12" s="1"/>
  <c r="I1078" i="12"/>
  <c r="L1078" i="12" s="1"/>
  <c r="I1076" i="12"/>
  <c r="L1076" i="12" s="1"/>
  <c r="I1074" i="12"/>
  <c r="L1074" i="12" s="1"/>
  <c r="I1072" i="12"/>
  <c r="L1072" i="12" s="1"/>
  <c r="I1070" i="12"/>
  <c r="L1070" i="12" s="1"/>
  <c r="I1135" i="12"/>
  <c r="L1135" i="12" s="1"/>
  <c r="I1133" i="12"/>
  <c r="L1133" i="12" s="1"/>
  <c r="I1089" i="12"/>
  <c r="L1089" i="12" s="1"/>
  <c r="I1087" i="12"/>
  <c r="L1087" i="12" s="1"/>
  <c r="I1085" i="12"/>
  <c r="L1085" i="12" s="1"/>
  <c r="I1083" i="12"/>
  <c r="L1083" i="12" s="1"/>
  <c r="I1081" i="12"/>
  <c r="L1081" i="12" s="1"/>
  <c r="I1079" i="12"/>
  <c r="L1079" i="12" s="1"/>
  <c r="I1077" i="12"/>
  <c r="L1077" i="12" s="1"/>
  <c r="I1075" i="12"/>
  <c r="L1075" i="12" s="1"/>
  <c r="I1073" i="12"/>
  <c r="L1073" i="12" s="1"/>
  <c r="I1071" i="12"/>
  <c r="L1071" i="12" s="1"/>
  <c r="I1069" i="12"/>
  <c r="L1069" i="12" s="1"/>
  <c r="I1026" i="12"/>
  <c r="L1026" i="12" s="1"/>
  <c r="I1024" i="12"/>
  <c r="L1024" i="12" s="1"/>
  <c r="I1022" i="12"/>
  <c r="L1022" i="12" s="1"/>
  <c r="I1020" i="12"/>
  <c r="L1020" i="12" s="1"/>
  <c r="I1018" i="12"/>
  <c r="L1018" i="12" s="1"/>
  <c r="I1016" i="12"/>
  <c r="L1016" i="12" s="1"/>
  <c r="I1014" i="12"/>
  <c r="L1014" i="12" s="1"/>
  <c r="I1012" i="12"/>
  <c r="L1012" i="12" s="1"/>
  <c r="I1010" i="12"/>
  <c r="L1010" i="12" s="1"/>
  <c r="I1008" i="12"/>
  <c r="L1008" i="12" s="1"/>
  <c r="I1006" i="12"/>
  <c r="L1006" i="12" s="1"/>
  <c r="I964" i="12"/>
  <c r="I962" i="12"/>
  <c r="L962" i="12" s="1"/>
  <c r="I960" i="12"/>
  <c r="L960" i="12" s="1"/>
  <c r="I958" i="12"/>
  <c r="L958" i="12" s="1"/>
  <c r="I956" i="12"/>
  <c r="L956" i="12" s="1"/>
  <c r="I954" i="12"/>
  <c r="L954" i="12" s="1"/>
  <c r="I952" i="12"/>
  <c r="L952" i="12" s="1"/>
  <c r="I950" i="12"/>
  <c r="L950" i="12" s="1"/>
  <c r="I948" i="12"/>
  <c r="L948" i="12" s="1"/>
  <c r="I946" i="12"/>
  <c r="L946" i="12" s="1"/>
  <c r="I944" i="12"/>
  <c r="L944" i="12" s="1"/>
  <c r="I942" i="12"/>
  <c r="L942" i="12" s="1"/>
  <c r="I900" i="12"/>
  <c r="L900" i="12" s="1"/>
  <c r="I898" i="12"/>
  <c r="L898" i="12" s="1"/>
  <c r="I896" i="12"/>
  <c r="L896" i="12" s="1"/>
  <c r="I894" i="12"/>
  <c r="L894" i="12" s="1"/>
  <c r="I892" i="12"/>
  <c r="L892" i="12" s="1"/>
  <c r="I890" i="12"/>
  <c r="L890" i="12" s="1"/>
  <c r="I888" i="12"/>
  <c r="L888" i="12" s="1"/>
  <c r="I886" i="12"/>
  <c r="L886" i="12" s="1"/>
  <c r="I884" i="12"/>
  <c r="L884" i="12" s="1"/>
  <c r="I882" i="12"/>
  <c r="L882" i="12" s="1"/>
  <c r="I880" i="12"/>
  <c r="L880" i="12" s="1"/>
  <c r="I878" i="12"/>
  <c r="L878" i="12" s="1"/>
  <c r="I838" i="12"/>
  <c r="I836" i="12"/>
  <c r="L836" i="12" s="1"/>
  <c r="I834" i="12"/>
  <c r="L834" i="12" s="1"/>
  <c r="I832" i="12"/>
  <c r="L832" i="12" s="1"/>
  <c r="I830" i="12"/>
  <c r="L830" i="12" s="1"/>
  <c r="I1027" i="12"/>
  <c r="I1025" i="12"/>
  <c r="L1025" i="12" s="1"/>
  <c r="I1023" i="12"/>
  <c r="L1023" i="12" s="1"/>
  <c r="I1021" i="12"/>
  <c r="L1021" i="12" s="1"/>
  <c r="I1019" i="12"/>
  <c r="L1019" i="12" s="1"/>
  <c r="I1017" i="12"/>
  <c r="L1017" i="12" s="1"/>
  <c r="I1015" i="12"/>
  <c r="L1015" i="12" s="1"/>
  <c r="I1013" i="12"/>
  <c r="L1013" i="12" s="1"/>
  <c r="I1011" i="12"/>
  <c r="L1011" i="12" s="1"/>
  <c r="I1009" i="12"/>
  <c r="L1009" i="12" s="1"/>
  <c r="I1007" i="12"/>
  <c r="L1007" i="12" s="1"/>
  <c r="I1005" i="12"/>
  <c r="L1005" i="12" s="1"/>
  <c r="I963" i="12"/>
  <c r="L963" i="12" s="1"/>
  <c r="I961" i="12"/>
  <c r="L961" i="12" s="1"/>
  <c r="I959" i="12"/>
  <c r="L959" i="12" s="1"/>
  <c r="I957" i="12"/>
  <c r="L957" i="12" s="1"/>
  <c r="I955" i="12"/>
  <c r="L955" i="12" s="1"/>
  <c r="I953" i="12"/>
  <c r="L953" i="12" s="1"/>
  <c r="I951" i="12"/>
  <c r="L951" i="12" s="1"/>
  <c r="I949" i="12"/>
  <c r="L949" i="12" s="1"/>
  <c r="I947" i="12"/>
  <c r="L947" i="12" s="1"/>
  <c r="I945" i="12"/>
  <c r="L945" i="12" s="1"/>
  <c r="I943" i="12"/>
  <c r="L943" i="12" s="1"/>
  <c r="I941" i="12"/>
  <c r="L941" i="12" s="1"/>
  <c r="I899" i="12"/>
  <c r="L899" i="12" s="1"/>
  <c r="I895" i="12"/>
  <c r="L895" i="12" s="1"/>
  <c r="I891" i="12"/>
  <c r="L891" i="12" s="1"/>
  <c r="I887" i="12"/>
  <c r="L887" i="12" s="1"/>
  <c r="I883" i="12"/>
  <c r="L883" i="12" s="1"/>
  <c r="I879" i="12"/>
  <c r="L879" i="12" s="1"/>
  <c r="I837" i="12"/>
  <c r="L837" i="12" s="1"/>
  <c r="I833" i="12"/>
  <c r="L833" i="12" s="1"/>
  <c r="I829" i="12"/>
  <c r="L829" i="12" s="1"/>
  <c r="I828" i="12"/>
  <c r="L828" i="12" s="1"/>
  <c r="I826" i="12"/>
  <c r="L826" i="12" s="1"/>
  <c r="I824" i="12"/>
  <c r="L824" i="12" s="1"/>
  <c r="I822" i="12"/>
  <c r="L822" i="12" s="1"/>
  <c r="I820" i="12"/>
  <c r="L820" i="12" s="1"/>
  <c r="I818" i="12"/>
  <c r="L818" i="12" s="1"/>
  <c r="I816" i="12"/>
  <c r="L816" i="12" s="1"/>
  <c r="I814" i="12"/>
  <c r="L814" i="12" s="1"/>
  <c r="I774" i="12"/>
  <c r="L774" i="12" s="1"/>
  <c r="I772" i="12"/>
  <c r="L772" i="12" s="1"/>
  <c r="I770" i="12"/>
  <c r="L770" i="12" s="1"/>
  <c r="I768" i="12"/>
  <c r="L768" i="12" s="1"/>
  <c r="I766" i="12"/>
  <c r="L766" i="12" s="1"/>
  <c r="I764" i="12"/>
  <c r="L764" i="12" s="1"/>
  <c r="I762" i="12"/>
  <c r="L762" i="12" s="1"/>
  <c r="I760" i="12"/>
  <c r="L760" i="12" s="1"/>
  <c r="I758" i="12"/>
  <c r="L758" i="12" s="1"/>
  <c r="I756" i="12"/>
  <c r="L756" i="12" s="1"/>
  <c r="I754" i="12"/>
  <c r="L754" i="12" s="1"/>
  <c r="I752" i="12"/>
  <c r="L752" i="12" s="1"/>
  <c r="I750" i="12"/>
  <c r="L750" i="12" s="1"/>
  <c r="I712" i="12"/>
  <c r="I710" i="12"/>
  <c r="L710" i="12" s="1"/>
  <c r="I708" i="12"/>
  <c r="L708" i="12" s="1"/>
  <c r="I706" i="12"/>
  <c r="L706" i="12" s="1"/>
  <c r="I704" i="12"/>
  <c r="L704" i="12" s="1"/>
  <c r="I702" i="12"/>
  <c r="L702" i="12" s="1"/>
  <c r="I700" i="12"/>
  <c r="L700" i="12" s="1"/>
  <c r="I698" i="12"/>
  <c r="L698" i="12" s="1"/>
  <c r="I696" i="12"/>
  <c r="L696" i="12" s="1"/>
  <c r="I694" i="12"/>
  <c r="L694" i="12" s="1"/>
  <c r="I692" i="12"/>
  <c r="L692" i="12" s="1"/>
  <c r="I690" i="12"/>
  <c r="L690" i="12" s="1"/>
  <c r="I688" i="12"/>
  <c r="L688" i="12" s="1"/>
  <c r="I686" i="12"/>
  <c r="L686" i="12" s="1"/>
  <c r="I648" i="12"/>
  <c r="L648" i="12" s="1"/>
  <c r="I646" i="12"/>
  <c r="L646" i="12" s="1"/>
  <c r="I644" i="12"/>
  <c r="L644" i="12" s="1"/>
  <c r="I642" i="12"/>
  <c r="L642" i="12" s="1"/>
  <c r="I640" i="12"/>
  <c r="L640" i="12" s="1"/>
  <c r="I638" i="12"/>
  <c r="L638" i="12" s="1"/>
  <c r="I636" i="12"/>
  <c r="L636" i="12" s="1"/>
  <c r="I634" i="12"/>
  <c r="L634" i="12" s="1"/>
  <c r="I632" i="12"/>
  <c r="L632" i="12" s="1"/>
  <c r="I630" i="12"/>
  <c r="L630" i="12" s="1"/>
  <c r="I628" i="12"/>
  <c r="L628" i="12" s="1"/>
  <c r="I626" i="12"/>
  <c r="L626" i="12" s="1"/>
  <c r="I624" i="12"/>
  <c r="L624" i="12" s="1"/>
  <c r="I622" i="12"/>
  <c r="L622" i="12" s="1"/>
  <c r="I586" i="12"/>
  <c r="I584" i="12"/>
  <c r="L584" i="12" s="1"/>
  <c r="I582" i="12"/>
  <c r="L582" i="12" s="1"/>
  <c r="I580" i="12"/>
  <c r="L580" i="12" s="1"/>
  <c r="I578" i="12"/>
  <c r="L578" i="12" s="1"/>
  <c r="I576" i="12"/>
  <c r="L576" i="12" s="1"/>
  <c r="I574" i="12"/>
  <c r="L574" i="12" s="1"/>
  <c r="I572" i="12"/>
  <c r="L572" i="12" s="1"/>
  <c r="I570" i="12"/>
  <c r="L570" i="12" s="1"/>
  <c r="I568" i="12"/>
  <c r="L568" i="12" s="1"/>
  <c r="I566" i="12"/>
  <c r="L566" i="12" s="1"/>
  <c r="I564" i="12"/>
  <c r="L564" i="12" s="1"/>
  <c r="I562" i="12"/>
  <c r="L562" i="12" s="1"/>
  <c r="I560" i="12"/>
  <c r="L560" i="12" s="1"/>
  <c r="I558" i="12"/>
  <c r="L558" i="12" s="1"/>
  <c r="I522" i="12"/>
  <c r="L522" i="12" s="1"/>
  <c r="I520" i="12"/>
  <c r="L520" i="12" s="1"/>
  <c r="I518" i="12"/>
  <c r="L518" i="12" s="1"/>
  <c r="I516" i="12"/>
  <c r="L516" i="12" s="1"/>
  <c r="I514" i="12"/>
  <c r="L514" i="12" s="1"/>
  <c r="I512" i="12"/>
  <c r="L512" i="12" s="1"/>
  <c r="I510" i="12"/>
  <c r="L510" i="12" s="1"/>
  <c r="I508" i="12"/>
  <c r="L508" i="12" s="1"/>
  <c r="I506" i="12"/>
  <c r="L506" i="12" s="1"/>
  <c r="I504" i="12"/>
  <c r="L504" i="12" s="1"/>
  <c r="I502" i="12"/>
  <c r="L502" i="12" s="1"/>
  <c r="I500" i="12"/>
  <c r="L500" i="12" s="1"/>
  <c r="I498" i="12"/>
  <c r="L498" i="12" s="1"/>
  <c r="I496" i="12"/>
  <c r="L496" i="12" s="1"/>
  <c r="I494" i="12"/>
  <c r="L494" i="12" s="1"/>
  <c r="I901" i="12"/>
  <c r="I897" i="12"/>
  <c r="L897" i="12" s="1"/>
  <c r="I893" i="12"/>
  <c r="L893" i="12" s="1"/>
  <c r="I889" i="12"/>
  <c r="L889" i="12" s="1"/>
  <c r="I885" i="12"/>
  <c r="L885" i="12" s="1"/>
  <c r="I881" i="12"/>
  <c r="L881" i="12" s="1"/>
  <c r="I877" i="12"/>
  <c r="L877" i="12" s="1"/>
  <c r="I835" i="12"/>
  <c r="L835" i="12" s="1"/>
  <c r="I825" i="12"/>
  <c r="L825" i="12" s="1"/>
  <c r="I821" i="12"/>
  <c r="L821" i="12" s="1"/>
  <c r="I817" i="12"/>
  <c r="L817" i="12" s="1"/>
  <c r="I813" i="12"/>
  <c r="L813" i="12" s="1"/>
  <c r="I775" i="12"/>
  <c r="I771" i="12"/>
  <c r="L771" i="12" s="1"/>
  <c r="I767" i="12"/>
  <c r="L767" i="12" s="1"/>
  <c r="I763" i="12"/>
  <c r="L763" i="12" s="1"/>
  <c r="I759" i="12"/>
  <c r="L759" i="12" s="1"/>
  <c r="I755" i="12"/>
  <c r="L755" i="12" s="1"/>
  <c r="I751" i="12"/>
  <c r="L751" i="12" s="1"/>
  <c r="I709" i="12"/>
  <c r="L709" i="12" s="1"/>
  <c r="I705" i="12"/>
  <c r="L705" i="12" s="1"/>
  <c r="I701" i="12"/>
  <c r="L701" i="12" s="1"/>
  <c r="I697" i="12"/>
  <c r="L697" i="12" s="1"/>
  <c r="I693" i="12"/>
  <c r="L693" i="12" s="1"/>
  <c r="I689" i="12"/>
  <c r="L689" i="12" s="1"/>
  <c r="I685" i="12"/>
  <c r="L685" i="12" s="1"/>
  <c r="I647" i="12"/>
  <c r="L647" i="12" s="1"/>
  <c r="I643" i="12"/>
  <c r="L643" i="12" s="1"/>
  <c r="I639" i="12"/>
  <c r="L639" i="12" s="1"/>
  <c r="I635" i="12"/>
  <c r="L635" i="12" s="1"/>
  <c r="I631" i="12"/>
  <c r="L631" i="12" s="1"/>
  <c r="I627" i="12"/>
  <c r="L627" i="12" s="1"/>
  <c r="I623" i="12"/>
  <c r="L623" i="12" s="1"/>
  <c r="I585" i="12"/>
  <c r="L585" i="12" s="1"/>
  <c r="I581" i="12"/>
  <c r="L581" i="12" s="1"/>
  <c r="I577" i="12"/>
  <c r="L577" i="12" s="1"/>
  <c r="I573" i="12"/>
  <c r="L573" i="12" s="1"/>
  <c r="I569" i="12"/>
  <c r="L569" i="12" s="1"/>
  <c r="I565" i="12"/>
  <c r="L565" i="12" s="1"/>
  <c r="I561" i="12"/>
  <c r="L561" i="12" s="1"/>
  <c r="I557" i="12"/>
  <c r="L557" i="12" s="1"/>
  <c r="I523" i="12"/>
  <c r="I519" i="12"/>
  <c r="L519" i="12" s="1"/>
  <c r="I515" i="12"/>
  <c r="L515" i="12" s="1"/>
  <c r="I511" i="12"/>
  <c r="L511" i="12" s="1"/>
  <c r="I507" i="12"/>
  <c r="L507" i="12" s="1"/>
  <c r="I503" i="12"/>
  <c r="L503" i="12" s="1"/>
  <c r="I499" i="12"/>
  <c r="L499" i="12" s="1"/>
  <c r="I495" i="12"/>
  <c r="L495" i="12" s="1"/>
  <c r="I831" i="12"/>
  <c r="L831" i="12" s="1"/>
  <c r="I827" i="12"/>
  <c r="L827" i="12" s="1"/>
  <c r="I823" i="12"/>
  <c r="L823" i="12" s="1"/>
  <c r="I819" i="12"/>
  <c r="L819" i="12" s="1"/>
  <c r="I815" i="12"/>
  <c r="L815" i="12" s="1"/>
  <c r="I773" i="12"/>
  <c r="L773" i="12" s="1"/>
  <c r="I769" i="12"/>
  <c r="L769" i="12" s="1"/>
  <c r="I765" i="12"/>
  <c r="L765" i="12" s="1"/>
  <c r="I761" i="12"/>
  <c r="L761" i="12" s="1"/>
  <c r="I757" i="12"/>
  <c r="L757" i="12" s="1"/>
  <c r="I753" i="12"/>
  <c r="L753" i="12" s="1"/>
  <c r="I749" i="12"/>
  <c r="L749" i="12" s="1"/>
  <c r="I711" i="12"/>
  <c r="L711" i="12" s="1"/>
  <c r="I707" i="12"/>
  <c r="L707" i="12" s="1"/>
  <c r="I703" i="12"/>
  <c r="L703" i="12" s="1"/>
  <c r="I699" i="12"/>
  <c r="L699" i="12" s="1"/>
  <c r="I695" i="12"/>
  <c r="L695" i="12" s="1"/>
  <c r="I691" i="12"/>
  <c r="L691" i="12" s="1"/>
  <c r="I687" i="12"/>
  <c r="L687" i="12" s="1"/>
  <c r="I649" i="12"/>
  <c r="I645" i="12"/>
  <c r="L645" i="12" s="1"/>
  <c r="I641" i="12"/>
  <c r="L641" i="12" s="1"/>
  <c r="I637" i="12"/>
  <c r="L637" i="12" s="1"/>
  <c r="I633" i="12"/>
  <c r="L633" i="12" s="1"/>
  <c r="I629" i="12"/>
  <c r="L629" i="12" s="1"/>
  <c r="I625" i="12"/>
  <c r="L625" i="12" s="1"/>
  <c r="I621" i="12"/>
  <c r="L621" i="12" s="1"/>
  <c r="I583" i="12"/>
  <c r="L583" i="12" s="1"/>
  <c r="I579" i="12"/>
  <c r="L579" i="12" s="1"/>
  <c r="I575" i="12"/>
  <c r="L575" i="12" s="1"/>
  <c r="I571" i="12"/>
  <c r="L571" i="12" s="1"/>
  <c r="I567" i="12"/>
  <c r="L567" i="12" s="1"/>
  <c r="I563" i="12"/>
  <c r="L563" i="12" s="1"/>
  <c r="I559" i="12"/>
  <c r="L559" i="12" s="1"/>
  <c r="I521" i="12"/>
  <c r="L521" i="12" s="1"/>
  <c r="I517" i="12"/>
  <c r="L517" i="12" s="1"/>
  <c r="I513" i="12"/>
  <c r="L513" i="12" s="1"/>
  <c r="I509" i="12"/>
  <c r="L509" i="12" s="1"/>
  <c r="I505" i="12"/>
  <c r="L505" i="12" s="1"/>
  <c r="I501" i="12"/>
  <c r="L501" i="12" s="1"/>
  <c r="I497" i="12"/>
  <c r="L497" i="12" s="1"/>
  <c r="I493" i="12"/>
  <c r="L493" i="12" s="1"/>
  <c r="I460" i="12"/>
  <c r="I458" i="12"/>
  <c r="L458" i="12" s="1"/>
  <c r="I456" i="12"/>
  <c r="L456" i="12" s="1"/>
  <c r="I454" i="12"/>
  <c r="L454" i="12" s="1"/>
  <c r="I457" i="12"/>
  <c r="L457" i="12" s="1"/>
  <c r="I453" i="12"/>
  <c r="L453" i="12" s="1"/>
  <c r="I451" i="12"/>
  <c r="L451" i="12" s="1"/>
  <c r="I449" i="12"/>
  <c r="L449" i="12" s="1"/>
  <c r="I447" i="12"/>
  <c r="L447" i="12" s="1"/>
  <c r="I445" i="12"/>
  <c r="L445" i="12" s="1"/>
  <c r="I443" i="12"/>
  <c r="L443" i="12" s="1"/>
  <c r="I441" i="12"/>
  <c r="L441" i="12" s="1"/>
  <c r="I439" i="12"/>
  <c r="L439" i="12" s="1"/>
  <c r="I437" i="12"/>
  <c r="L437" i="12" s="1"/>
  <c r="I435" i="12"/>
  <c r="L435" i="12" s="1"/>
  <c r="I433" i="12"/>
  <c r="L433" i="12" s="1"/>
  <c r="I431" i="12"/>
  <c r="L431" i="12" s="1"/>
  <c r="I429" i="12"/>
  <c r="L429" i="12" s="1"/>
  <c r="I397" i="12"/>
  <c r="I395" i="12"/>
  <c r="L395" i="12" s="1"/>
  <c r="I393" i="12"/>
  <c r="L393" i="12" s="1"/>
  <c r="I391" i="12"/>
  <c r="L391" i="12" s="1"/>
  <c r="I389" i="12"/>
  <c r="L389" i="12" s="1"/>
  <c r="I387" i="12"/>
  <c r="L387" i="12" s="1"/>
  <c r="I385" i="12"/>
  <c r="L385" i="12" s="1"/>
  <c r="I383" i="12"/>
  <c r="L383" i="12" s="1"/>
  <c r="I381" i="12"/>
  <c r="L381" i="12" s="1"/>
  <c r="I379" i="12"/>
  <c r="L379" i="12" s="1"/>
  <c r="I377" i="12"/>
  <c r="L377" i="12" s="1"/>
  <c r="I375" i="12"/>
  <c r="L375" i="12" s="1"/>
  <c r="I373" i="12"/>
  <c r="L373" i="12" s="1"/>
  <c r="I371" i="12"/>
  <c r="L371" i="12" s="1"/>
  <c r="I369" i="12"/>
  <c r="L369" i="12" s="1"/>
  <c r="I367" i="12"/>
  <c r="L367" i="12" s="1"/>
  <c r="I365" i="12"/>
  <c r="L365" i="12" s="1"/>
  <c r="I333" i="12"/>
  <c r="L333" i="12" s="1"/>
  <c r="I331" i="12"/>
  <c r="L331" i="12" s="1"/>
  <c r="I329" i="12"/>
  <c r="L329" i="12" s="1"/>
  <c r="I327" i="12"/>
  <c r="L327" i="12" s="1"/>
  <c r="I325" i="12"/>
  <c r="L325" i="12" s="1"/>
  <c r="I323" i="12"/>
  <c r="L323" i="12" s="1"/>
  <c r="I321" i="12"/>
  <c r="L321" i="12" s="1"/>
  <c r="I319" i="12"/>
  <c r="L319" i="12" s="1"/>
  <c r="I317" i="12"/>
  <c r="L317" i="12" s="1"/>
  <c r="I315" i="12"/>
  <c r="L315" i="12" s="1"/>
  <c r="I313" i="12"/>
  <c r="L313" i="12" s="1"/>
  <c r="I311" i="12"/>
  <c r="L311" i="12" s="1"/>
  <c r="I309" i="12"/>
  <c r="L309" i="12" s="1"/>
  <c r="I307" i="12"/>
  <c r="L307" i="12" s="1"/>
  <c r="I305" i="12"/>
  <c r="L305" i="12" s="1"/>
  <c r="I303" i="12"/>
  <c r="L303" i="12" s="1"/>
  <c r="I301" i="12"/>
  <c r="L301" i="12" s="1"/>
  <c r="I271" i="12"/>
  <c r="I269" i="12"/>
  <c r="L269" i="12" s="1"/>
  <c r="I267" i="12"/>
  <c r="L267" i="12" s="1"/>
  <c r="I265" i="12"/>
  <c r="L265" i="12" s="1"/>
  <c r="I263" i="12"/>
  <c r="L263" i="12" s="1"/>
  <c r="I261" i="12"/>
  <c r="L261" i="12" s="1"/>
  <c r="I259" i="12"/>
  <c r="L259" i="12" s="1"/>
  <c r="I257" i="12"/>
  <c r="L257" i="12" s="1"/>
  <c r="I255" i="12"/>
  <c r="L255" i="12" s="1"/>
  <c r="I253" i="12"/>
  <c r="L253" i="12" s="1"/>
  <c r="I251" i="12"/>
  <c r="L251" i="12" s="1"/>
  <c r="I249" i="12"/>
  <c r="L249" i="12" s="1"/>
  <c r="I247" i="12"/>
  <c r="L247" i="12" s="1"/>
  <c r="I245" i="12"/>
  <c r="L245" i="12" s="1"/>
  <c r="I243" i="12"/>
  <c r="L243" i="12" s="1"/>
  <c r="I241" i="12"/>
  <c r="L241" i="12" s="1"/>
  <c r="I239" i="12"/>
  <c r="L239" i="12" s="1"/>
  <c r="I237" i="12"/>
  <c r="L237" i="12" s="1"/>
  <c r="I207" i="12"/>
  <c r="L207" i="12" s="1"/>
  <c r="I205" i="12"/>
  <c r="L205" i="12" s="1"/>
  <c r="I203" i="12"/>
  <c r="L203" i="12" s="1"/>
  <c r="I459" i="12"/>
  <c r="L459" i="12" s="1"/>
  <c r="I455" i="12"/>
  <c r="L455" i="12" s="1"/>
  <c r="I452" i="12"/>
  <c r="L452" i="12" s="1"/>
  <c r="I450" i="12"/>
  <c r="L450" i="12" s="1"/>
  <c r="I448" i="12"/>
  <c r="L448" i="12" s="1"/>
  <c r="I446" i="12"/>
  <c r="L446" i="12" s="1"/>
  <c r="I444" i="12"/>
  <c r="L444" i="12" s="1"/>
  <c r="I442" i="12"/>
  <c r="L442" i="12" s="1"/>
  <c r="I440" i="12"/>
  <c r="L440" i="12" s="1"/>
  <c r="I438" i="12"/>
  <c r="L438" i="12" s="1"/>
  <c r="I436" i="12"/>
  <c r="L436" i="12" s="1"/>
  <c r="I434" i="12"/>
  <c r="L434" i="12" s="1"/>
  <c r="I432" i="12"/>
  <c r="L432" i="12" s="1"/>
  <c r="I430" i="12"/>
  <c r="L430" i="12" s="1"/>
  <c r="I396" i="12"/>
  <c r="L396" i="12" s="1"/>
  <c r="I394" i="12"/>
  <c r="L394" i="12" s="1"/>
  <c r="I392" i="12"/>
  <c r="L392" i="12" s="1"/>
  <c r="I390" i="12"/>
  <c r="L390" i="12" s="1"/>
  <c r="I388" i="12"/>
  <c r="L388" i="12" s="1"/>
  <c r="I386" i="12"/>
  <c r="L386" i="12" s="1"/>
  <c r="I384" i="12"/>
  <c r="L384" i="12" s="1"/>
  <c r="I382" i="12"/>
  <c r="L382" i="12" s="1"/>
  <c r="I380" i="12"/>
  <c r="L380" i="12" s="1"/>
  <c r="I378" i="12"/>
  <c r="L378" i="12" s="1"/>
  <c r="I376" i="12"/>
  <c r="L376" i="12" s="1"/>
  <c r="I374" i="12"/>
  <c r="L374" i="12" s="1"/>
  <c r="I372" i="12"/>
  <c r="L372" i="12" s="1"/>
  <c r="I370" i="12"/>
  <c r="L370" i="12" s="1"/>
  <c r="I368" i="12"/>
  <c r="L368" i="12" s="1"/>
  <c r="I366" i="12"/>
  <c r="L366" i="12" s="1"/>
  <c r="I334" i="12"/>
  <c r="I332" i="12"/>
  <c r="L332" i="12" s="1"/>
  <c r="I330" i="12"/>
  <c r="L330" i="12" s="1"/>
  <c r="I328" i="12"/>
  <c r="L328" i="12" s="1"/>
  <c r="I326" i="12"/>
  <c r="L326" i="12" s="1"/>
  <c r="I324" i="12"/>
  <c r="L324" i="12" s="1"/>
  <c r="I322" i="12"/>
  <c r="L322" i="12" s="1"/>
  <c r="I320" i="12"/>
  <c r="L320" i="12" s="1"/>
  <c r="I318" i="12"/>
  <c r="L318" i="12" s="1"/>
  <c r="I316" i="12"/>
  <c r="L316" i="12" s="1"/>
  <c r="I314" i="12"/>
  <c r="L314" i="12" s="1"/>
  <c r="I312" i="12"/>
  <c r="L312" i="12" s="1"/>
  <c r="I310" i="12"/>
  <c r="L310" i="12" s="1"/>
  <c r="I308" i="12"/>
  <c r="L308" i="12" s="1"/>
  <c r="I306" i="12"/>
  <c r="L306" i="12" s="1"/>
  <c r="I304" i="12"/>
  <c r="L304" i="12" s="1"/>
  <c r="I302" i="12"/>
  <c r="L302" i="12" s="1"/>
  <c r="I270" i="12"/>
  <c r="L270" i="12" s="1"/>
  <c r="I268" i="12"/>
  <c r="L268" i="12" s="1"/>
  <c r="I266" i="12"/>
  <c r="L266" i="12" s="1"/>
  <c r="I264" i="12"/>
  <c r="L264" i="12" s="1"/>
  <c r="I262" i="12"/>
  <c r="L262" i="12" s="1"/>
  <c r="I260" i="12"/>
  <c r="L260" i="12" s="1"/>
  <c r="I258" i="12"/>
  <c r="L258" i="12" s="1"/>
  <c r="I256" i="12"/>
  <c r="L256" i="12" s="1"/>
  <c r="I254" i="12"/>
  <c r="L254" i="12" s="1"/>
  <c r="I252" i="12"/>
  <c r="L252" i="12" s="1"/>
  <c r="I250" i="12"/>
  <c r="L250" i="12" s="1"/>
  <c r="I248" i="12"/>
  <c r="L248" i="12" s="1"/>
  <c r="I246" i="12"/>
  <c r="L246" i="12" s="1"/>
  <c r="I244" i="12"/>
  <c r="L244" i="12" s="1"/>
  <c r="I242" i="12"/>
  <c r="L242" i="12" s="1"/>
  <c r="I240" i="12"/>
  <c r="L240" i="12" s="1"/>
  <c r="I238" i="12"/>
  <c r="L238" i="12" s="1"/>
  <c r="I208" i="12"/>
  <c r="I206" i="12"/>
  <c r="L206" i="12" s="1"/>
  <c r="I204" i="12"/>
  <c r="L204" i="12" s="1"/>
  <c r="I202" i="12"/>
  <c r="L202" i="12" s="1"/>
  <c r="I200" i="12"/>
  <c r="L200" i="12" s="1"/>
  <c r="I198" i="12"/>
  <c r="L198" i="12" s="1"/>
  <c r="I196" i="12"/>
  <c r="L196" i="12" s="1"/>
  <c r="I194" i="12"/>
  <c r="L194" i="12" s="1"/>
  <c r="I192" i="12"/>
  <c r="L192" i="12" s="1"/>
  <c r="I190" i="12"/>
  <c r="L190" i="12" s="1"/>
  <c r="I188" i="12"/>
  <c r="L188" i="12" s="1"/>
  <c r="I186" i="12"/>
  <c r="L186" i="12" s="1"/>
  <c r="I184" i="12"/>
  <c r="L184" i="12" s="1"/>
  <c r="I182" i="12"/>
  <c r="L182" i="12" s="1"/>
  <c r="I180" i="12"/>
  <c r="L180" i="12" s="1"/>
  <c r="I178" i="12"/>
  <c r="L178" i="12" s="1"/>
  <c r="I176" i="12"/>
  <c r="L176" i="12" s="1"/>
  <c r="I174" i="12"/>
  <c r="L174" i="12" s="1"/>
  <c r="I144" i="12"/>
  <c r="L144" i="12" s="1"/>
  <c r="I142" i="12"/>
  <c r="L142" i="12" s="1"/>
  <c r="I140" i="12"/>
  <c r="L140" i="12" s="1"/>
  <c r="I138" i="12"/>
  <c r="L138" i="12" s="1"/>
  <c r="I136" i="12"/>
  <c r="L136" i="12" s="1"/>
  <c r="I134" i="12"/>
  <c r="L134" i="12" s="1"/>
  <c r="I132" i="12"/>
  <c r="L132" i="12" s="1"/>
  <c r="I130" i="12"/>
  <c r="L130" i="12" s="1"/>
  <c r="I128" i="12"/>
  <c r="L128" i="12" s="1"/>
  <c r="I126" i="12"/>
  <c r="L126" i="12" s="1"/>
  <c r="I124" i="12"/>
  <c r="L124" i="12" s="1"/>
  <c r="I122" i="12"/>
  <c r="L122" i="12" s="1"/>
  <c r="I120" i="12"/>
  <c r="L120" i="12" s="1"/>
  <c r="I118" i="12"/>
  <c r="L118" i="12" s="1"/>
  <c r="I116" i="12"/>
  <c r="L116" i="12" s="1"/>
  <c r="I114" i="12"/>
  <c r="L114" i="12" s="1"/>
  <c r="I112" i="12"/>
  <c r="L112" i="12" s="1"/>
  <c r="I110" i="12"/>
  <c r="L110" i="12" s="1"/>
  <c r="I82" i="12"/>
  <c r="I80" i="12"/>
  <c r="L80" i="12" s="1"/>
  <c r="I78" i="12"/>
  <c r="L78" i="12" s="1"/>
  <c r="I76" i="12"/>
  <c r="L76" i="12" s="1"/>
  <c r="I74" i="12"/>
  <c r="L74" i="12" s="1"/>
  <c r="I72" i="12"/>
  <c r="L72" i="12" s="1"/>
  <c r="I70" i="12"/>
  <c r="L70" i="12" s="1"/>
  <c r="I68" i="12"/>
  <c r="L68" i="12" s="1"/>
  <c r="I66" i="12"/>
  <c r="L66" i="12" s="1"/>
  <c r="I64" i="12"/>
  <c r="L64" i="12" s="1"/>
  <c r="I62" i="12"/>
  <c r="L62" i="12" s="1"/>
  <c r="I60" i="12"/>
  <c r="L60" i="12" s="1"/>
  <c r="I58" i="12"/>
  <c r="L58" i="12" s="1"/>
  <c r="I56" i="12"/>
  <c r="L56" i="12" s="1"/>
  <c r="I54" i="12"/>
  <c r="L54" i="12" s="1"/>
  <c r="I52" i="12"/>
  <c r="L52" i="12" s="1"/>
  <c r="I50" i="12"/>
  <c r="L50" i="12" s="1"/>
  <c r="I199" i="12"/>
  <c r="L199" i="12" s="1"/>
  <c r="I195" i="12"/>
  <c r="L195" i="12" s="1"/>
  <c r="I191" i="12"/>
  <c r="L191" i="12" s="1"/>
  <c r="I187" i="12"/>
  <c r="L187" i="12" s="1"/>
  <c r="I183" i="12"/>
  <c r="L183" i="12" s="1"/>
  <c r="I179" i="12"/>
  <c r="L179" i="12" s="1"/>
  <c r="I175" i="12"/>
  <c r="L175" i="12" s="1"/>
  <c r="I145" i="12"/>
  <c r="I141" i="12"/>
  <c r="L141" i="12" s="1"/>
  <c r="I137" i="12"/>
  <c r="L137" i="12" s="1"/>
  <c r="I133" i="12"/>
  <c r="L133" i="12" s="1"/>
  <c r="I129" i="12"/>
  <c r="L129" i="12" s="1"/>
  <c r="I125" i="12"/>
  <c r="L125" i="12" s="1"/>
  <c r="I121" i="12"/>
  <c r="L121" i="12" s="1"/>
  <c r="I117" i="12"/>
  <c r="L117" i="12" s="1"/>
  <c r="I113" i="12"/>
  <c r="L113" i="12" s="1"/>
  <c r="I109" i="12"/>
  <c r="L109" i="12" s="1"/>
  <c r="I79" i="12"/>
  <c r="L79" i="12" s="1"/>
  <c r="I75" i="12"/>
  <c r="L75" i="12" s="1"/>
  <c r="I71" i="12"/>
  <c r="L71" i="12" s="1"/>
  <c r="I67" i="12"/>
  <c r="L67" i="12" s="1"/>
  <c r="I63" i="12"/>
  <c r="L63" i="12" s="1"/>
  <c r="I59" i="12"/>
  <c r="L59" i="12" s="1"/>
  <c r="I55" i="12"/>
  <c r="L55" i="12" s="1"/>
  <c r="I51" i="12"/>
  <c r="L51" i="12" s="1"/>
  <c r="I47" i="12"/>
  <c r="L47" i="12" s="1"/>
  <c r="I45" i="12"/>
  <c r="L45" i="12" s="1"/>
  <c r="I201" i="12"/>
  <c r="L201" i="12" s="1"/>
  <c r="I197" i="12"/>
  <c r="L197" i="12" s="1"/>
  <c r="I193" i="12"/>
  <c r="L193" i="12" s="1"/>
  <c r="I189" i="12"/>
  <c r="L189" i="12" s="1"/>
  <c r="I185" i="12"/>
  <c r="L185" i="12" s="1"/>
  <c r="I181" i="12"/>
  <c r="L181" i="12" s="1"/>
  <c r="I177" i="12"/>
  <c r="L177" i="12" s="1"/>
  <c r="I173" i="12"/>
  <c r="L173" i="12" s="1"/>
  <c r="I143" i="12"/>
  <c r="L143" i="12" s="1"/>
  <c r="I139" i="12"/>
  <c r="L139" i="12" s="1"/>
  <c r="I135" i="12"/>
  <c r="L135" i="12" s="1"/>
  <c r="I131" i="12"/>
  <c r="L131" i="12" s="1"/>
  <c r="I127" i="12"/>
  <c r="L127" i="12" s="1"/>
  <c r="I123" i="12"/>
  <c r="L123" i="12" s="1"/>
  <c r="I119" i="12"/>
  <c r="L119" i="12" s="1"/>
  <c r="I115" i="12"/>
  <c r="L115" i="12" s="1"/>
  <c r="I111" i="12"/>
  <c r="L111" i="12" s="1"/>
  <c r="I81" i="12"/>
  <c r="L81" i="12" s="1"/>
  <c r="I77" i="12"/>
  <c r="L77" i="12" s="1"/>
  <c r="I73" i="12"/>
  <c r="L73" i="12" s="1"/>
  <c r="I69" i="12"/>
  <c r="L69" i="12" s="1"/>
  <c r="I65" i="12"/>
  <c r="L65" i="12" s="1"/>
  <c r="I61" i="12"/>
  <c r="L61" i="12" s="1"/>
  <c r="I57" i="12"/>
  <c r="L57" i="12" s="1"/>
  <c r="I53" i="12"/>
  <c r="L53" i="12" s="1"/>
  <c r="I49" i="12"/>
  <c r="L49" i="12" s="1"/>
  <c r="I48" i="12"/>
  <c r="L48" i="12" s="1"/>
  <c r="I46" i="12"/>
  <c r="L46" i="12" s="1"/>
  <c r="J901" i="12"/>
  <c r="H901" i="12"/>
  <c r="G901" i="12"/>
  <c r="F901" i="12" s="1"/>
  <c r="J649" i="12"/>
  <c r="H649" i="12"/>
  <c r="G649" i="12"/>
  <c r="F649" i="12" s="1"/>
  <c r="J1279" i="12"/>
  <c r="H1279" i="12"/>
  <c r="G1279" i="12"/>
  <c r="F1279" i="12" s="1"/>
  <c r="L33" i="4"/>
  <c r="M33" i="4"/>
  <c r="I34" i="4"/>
  <c r="J34" i="4"/>
  <c r="F34" i="4"/>
  <c r="X61" i="2"/>
  <c r="Y69" i="2"/>
  <c r="J1147" i="4"/>
  <c r="H1147" i="4"/>
  <c r="G1147" i="4"/>
  <c r="F1147" i="4" s="1"/>
  <c r="H1210" i="4"/>
  <c r="J1210" i="4"/>
  <c r="G1210" i="4"/>
  <c r="F1210" i="4" s="1"/>
  <c r="J895" i="4"/>
  <c r="H895" i="4"/>
  <c r="G895" i="4"/>
  <c r="F895" i="4" s="1"/>
  <c r="G1273" i="4"/>
  <c r="F1273" i="4" s="1"/>
  <c r="J1273" i="4"/>
  <c r="H1273" i="4"/>
  <c r="H832" i="4"/>
  <c r="J832" i="4"/>
  <c r="G832" i="4"/>
  <c r="F832" i="4" s="1"/>
  <c r="H706" i="4"/>
  <c r="J706" i="4"/>
  <c r="G706" i="4"/>
  <c r="F706" i="4" s="1"/>
  <c r="J643" i="4"/>
  <c r="G643" i="4"/>
  <c r="F643" i="4" s="1"/>
  <c r="H643" i="4"/>
  <c r="H139" i="4"/>
  <c r="J139" i="4"/>
  <c r="G139" i="4"/>
  <c r="F139" i="4" s="1"/>
  <c r="H1336" i="4"/>
  <c r="G1336" i="4"/>
  <c r="F1336" i="4" s="1"/>
  <c r="J1336" i="4"/>
  <c r="G202" i="4"/>
  <c r="F202" i="4" s="1"/>
  <c r="J202" i="4"/>
  <c r="H202" i="4"/>
  <c r="H517" i="4"/>
  <c r="G517" i="4"/>
  <c r="F517" i="4" s="1"/>
  <c r="J517" i="4"/>
  <c r="J454" i="4"/>
  <c r="G454" i="4"/>
  <c r="F454" i="4" s="1"/>
  <c r="H454" i="4"/>
  <c r="H76" i="4"/>
  <c r="J76" i="4"/>
  <c r="G76" i="4"/>
  <c r="F76" i="4" s="1"/>
  <c r="J958" i="4"/>
  <c r="G958" i="4"/>
  <c r="F958" i="4" s="1"/>
  <c r="H958" i="4"/>
  <c r="H265" i="4"/>
  <c r="J265" i="4"/>
  <c r="G265" i="4"/>
  <c r="F265" i="4" s="1"/>
  <c r="H1021" i="4"/>
  <c r="J1021" i="4"/>
  <c r="G1021" i="4"/>
  <c r="F1021" i="4" s="1"/>
  <c r="J1084" i="4"/>
  <c r="H1084" i="4"/>
  <c r="G1084" i="4"/>
  <c r="F1084" i="4" s="1"/>
  <c r="J769" i="4"/>
  <c r="G769" i="4"/>
  <c r="F769" i="4" s="1"/>
  <c r="H769" i="4"/>
  <c r="H391" i="4"/>
  <c r="G391" i="4"/>
  <c r="F391" i="4" s="1"/>
  <c r="J391" i="4"/>
  <c r="H580" i="4"/>
  <c r="G580" i="4"/>
  <c r="F580" i="4" s="1"/>
  <c r="J580" i="4"/>
  <c r="E37" i="4"/>
  <c r="J328" i="4"/>
  <c r="G328" i="4"/>
  <c r="F328" i="4" s="1"/>
  <c r="H328" i="4"/>
  <c r="Q42" i="2"/>
  <c r="Q39" i="2"/>
  <c r="R33" i="2"/>
  <c r="Y41" i="2"/>
  <c r="Z36" i="2"/>
  <c r="Q51" i="2"/>
  <c r="K19" i="2"/>
  <c r="R25" i="2" s="1"/>
  <c r="L932" i="18" l="1"/>
  <c r="L1184" i="18"/>
  <c r="L617" i="18"/>
  <c r="L1058" i="18"/>
  <c r="L1247" i="18"/>
  <c r="I1248" i="18"/>
  <c r="G1248" i="18"/>
  <c r="J1248" i="18"/>
  <c r="F1248" i="18"/>
  <c r="H1248" i="18"/>
  <c r="I807" i="18"/>
  <c r="G807" i="18"/>
  <c r="F807" i="18" s="1"/>
  <c r="H807" i="18"/>
  <c r="J807" i="18"/>
  <c r="I933" i="18"/>
  <c r="G933" i="18"/>
  <c r="F933" i="18" s="1"/>
  <c r="J933" i="18"/>
  <c r="H933" i="18"/>
  <c r="I744" i="18"/>
  <c r="G744" i="18"/>
  <c r="F744" i="18" s="1"/>
  <c r="J744" i="18"/>
  <c r="H744" i="18"/>
  <c r="J681" i="18"/>
  <c r="H681" i="18"/>
  <c r="I681" i="18"/>
  <c r="G681" i="18"/>
  <c r="F681" i="18" s="1"/>
  <c r="I1059" i="18"/>
  <c r="G1059" i="18"/>
  <c r="F1059" i="18" s="1"/>
  <c r="H1059" i="18"/>
  <c r="J1059" i="18"/>
  <c r="I1185" i="18"/>
  <c r="G1185" i="18"/>
  <c r="F1185" i="18" s="1"/>
  <c r="H1185" i="18"/>
  <c r="J1185" i="18"/>
  <c r="J1311" i="18"/>
  <c r="H1311" i="18"/>
  <c r="G1311" i="18"/>
  <c r="F1311" i="18" s="1"/>
  <c r="I1311" i="18"/>
  <c r="L1373" i="18"/>
  <c r="L995" i="18"/>
  <c r="L1121" i="18"/>
  <c r="J870" i="18"/>
  <c r="H870" i="18"/>
  <c r="I870" i="18"/>
  <c r="G870" i="18"/>
  <c r="F870" i="18" s="1"/>
  <c r="L806" i="18"/>
  <c r="L743" i="18"/>
  <c r="L1310" i="18"/>
  <c r="J1374" i="18"/>
  <c r="H1374" i="18"/>
  <c r="G1374" i="18"/>
  <c r="F1374" i="18" s="1"/>
  <c r="I1374" i="18"/>
  <c r="L680" i="18"/>
  <c r="J996" i="18"/>
  <c r="H996" i="18"/>
  <c r="G996" i="18"/>
  <c r="F996" i="18" s="1"/>
  <c r="I996" i="18"/>
  <c r="J1122" i="18"/>
  <c r="H1122" i="18"/>
  <c r="G1122" i="18"/>
  <c r="F1122" i="18" s="1"/>
  <c r="I1122" i="18"/>
  <c r="L869" i="18"/>
  <c r="L993" i="17"/>
  <c r="L804" i="17"/>
  <c r="L1308" i="17"/>
  <c r="L742" i="16"/>
  <c r="L1309" i="16"/>
  <c r="L615" i="17"/>
  <c r="L1119" i="17"/>
  <c r="I805" i="17"/>
  <c r="G805" i="17"/>
  <c r="F805" i="17" s="1"/>
  <c r="J805" i="17"/>
  <c r="H805" i="17"/>
  <c r="J931" i="17"/>
  <c r="H931" i="17"/>
  <c r="I931" i="17"/>
  <c r="G931" i="17"/>
  <c r="F931" i="17" s="1"/>
  <c r="I868" i="17"/>
  <c r="G868" i="17"/>
  <c r="F868" i="17" s="1"/>
  <c r="J868" i="17"/>
  <c r="H868" i="17"/>
  <c r="I1309" i="17"/>
  <c r="G1309" i="17"/>
  <c r="F1309" i="17" s="1"/>
  <c r="J1309" i="17"/>
  <c r="H1309" i="17"/>
  <c r="I994" i="17"/>
  <c r="G994" i="17"/>
  <c r="F994" i="17" s="1"/>
  <c r="J994" i="17"/>
  <c r="H994" i="17"/>
  <c r="I679" i="17"/>
  <c r="G679" i="17"/>
  <c r="F679" i="17" s="1"/>
  <c r="J679" i="17"/>
  <c r="H679" i="17"/>
  <c r="J1372" i="17"/>
  <c r="H1372" i="17"/>
  <c r="I1372" i="17"/>
  <c r="G1372" i="17"/>
  <c r="F1372" i="17" s="1"/>
  <c r="J1057" i="17"/>
  <c r="H1057" i="17"/>
  <c r="I1057" i="17"/>
  <c r="G1057" i="17"/>
  <c r="F1057" i="17" s="1"/>
  <c r="I616" i="17"/>
  <c r="G616" i="17"/>
  <c r="F616" i="17" s="1"/>
  <c r="J616" i="17"/>
  <c r="H616" i="17"/>
  <c r="I1120" i="17"/>
  <c r="G1120" i="17"/>
  <c r="F1120" i="17" s="1"/>
  <c r="J1120" i="17"/>
  <c r="H1120" i="17"/>
  <c r="J553" i="17"/>
  <c r="H553" i="17"/>
  <c r="I553" i="17"/>
  <c r="G553" i="17"/>
  <c r="F553" i="17" s="1"/>
  <c r="J1246" i="17"/>
  <c r="H1246" i="17"/>
  <c r="I1246" i="17"/>
  <c r="G1246" i="17"/>
  <c r="F1246" i="17" s="1"/>
  <c r="L1245" i="17"/>
  <c r="J742" i="17"/>
  <c r="H742" i="17"/>
  <c r="I742" i="17"/>
  <c r="G742" i="17"/>
  <c r="F742" i="17" s="1"/>
  <c r="L741" i="17"/>
  <c r="J1183" i="17"/>
  <c r="H1183" i="17"/>
  <c r="I1183" i="17"/>
  <c r="G1183" i="17"/>
  <c r="F1183" i="17" s="1"/>
  <c r="L1182" i="17"/>
  <c r="L930" i="17"/>
  <c r="L867" i="17"/>
  <c r="L552" i="17"/>
  <c r="L678" i="17"/>
  <c r="L1371" i="17"/>
  <c r="L489" i="17"/>
  <c r="L1056" i="17"/>
  <c r="L868" i="16"/>
  <c r="L1372" i="16"/>
  <c r="I1058" i="16"/>
  <c r="G1058" i="16"/>
  <c r="F1058" i="16" s="1"/>
  <c r="J1058" i="16"/>
  <c r="H1058" i="16"/>
  <c r="J1247" i="16"/>
  <c r="H1247" i="16"/>
  <c r="I1247" i="16"/>
  <c r="G1247" i="16"/>
  <c r="F1247" i="16" s="1"/>
  <c r="I932" i="16"/>
  <c r="G932" i="16"/>
  <c r="F932" i="16" s="1"/>
  <c r="J932" i="16"/>
  <c r="H932" i="16"/>
  <c r="I869" i="16"/>
  <c r="G869" i="16"/>
  <c r="F869" i="16" s="1"/>
  <c r="J869" i="16"/>
  <c r="H869" i="16"/>
  <c r="J995" i="16"/>
  <c r="H995" i="16"/>
  <c r="I995" i="16"/>
  <c r="G995" i="16"/>
  <c r="F995" i="16" s="1"/>
  <c r="I1310" i="16"/>
  <c r="G1310" i="16"/>
  <c r="F1310" i="16" s="1"/>
  <c r="H1310" i="16"/>
  <c r="J1310" i="16"/>
  <c r="I1373" i="16"/>
  <c r="G1373" i="16"/>
  <c r="F1373" i="16" s="1"/>
  <c r="J1373" i="16"/>
  <c r="H1373" i="16"/>
  <c r="I743" i="16"/>
  <c r="G743" i="16"/>
  <c r="F743" i="16" s="1"/>
  <c r="H743" i="16"/>
  <c r="J743" i="16"/>
  <c r="L1057" i="16"/>
  <c r="L1246" i="16"/>
  <c r="L931" i="16"/>
  <c r="L679" i="16"/>
  <c r="J1184" i="16"/>
  <c r="H1184" i="16"/>
  <c r="I1184" i="16"/>
  <c r="G1184" i="16"/>
  <c r="F1184" i="16" s="1"/>
  <c r="L1183" i="16"/>
  <c r="J806" i="16"/>
  <c r="H806" i="16"/>
  <c r="I806" i="16"/>
  <c r="G806" i="16"/>
  <c r="F806" i="16" s="1"/>
  <c r="L805" i="16"/>
  <c r="J680" i="16"/>
  <c r="H680" i="16"/>
  <c r="G680" i="16"/>
  <c r="F680" i="16" s="1"/>
  <c r="I680" i="16"/>
  <c r="J1121" i="16"/>
  <c r="H1121" i="16"/>
  <c r="I1121" i="16"/>
  <c r="G1121" i="16"/>
  <c r="F1121" i="16" s="1"/>
  <c r="L1120" i="16"/>
  <c r="J617" i="16"/>
  <c r="H617" i="16"/>
  <c r="I617" i="16"/>
  <c r="G617" i="16"/>
  <c r="F617" i="16" s="1"/>
  <c r="L616" i="16"/>
  <c r="L553" i="16"/>
  <c r="L994" i="16"/>
  <c r="G35" i="4"/>
  <c r="F35" i="4" s="1"/>
  <c r="H35" i="4"/>
  <c r="L145" i="12"/>
  <c r="L82" i="12"/>
  <c r="L208" i="12"/>
  <c r="L334" i="12"/>
  <c r="L775" i="12"/>
  <c r="L586" i="12"/>
  <c r="L1027" i="12"/>
  <c r="L1216" i="12"/>
  <c r="L271" i="12"/>
  <c r="L397" i="12"/>
  <c r="L460" i="12"/>
  <c r="L523" i="12"/>
  <c r="L964" i="12"/>
  <c r="L1342" i="12"/>
  <c r="J272" i="12"/>
  <c r="H272" i="12"/>
  <c r="G272" i="12"/>
  <c r="F272" i="12" s="1"/>
  <c r="I272" i="12"/>
  <c r="J1154" i="12"/>
  <c r="H1154" i="12"/>
  <c r="G1154" i="12"/>
  <c r="F1154" i="12" s="1"/>
  <c r="I1154" i="12"/>
  <c r="J398" i="12"/>
  <c r="H398" i="12"/>
  <c r="G398" i="12"/>
  <c r="F398" i="12" s="1"/>
  <c r="I398" i="12"/>
  <c r="G1217" i="12"/>
  <c r="F1217" i="12" s="1"/>
  <c r="J1217" i="12"/>
  <c r="H1217" i="12"/>
  <c r="I1217" i="12"/>
  <c r="J1091" i="12"/>
  <c r="H1091" i="12"/>
  <c r="G1091" i="12"/>
  <c r="F1091" i="12" s="1"/>
  <c r="I1091" i="12"/>
  <c r="J965" i="12"/>
  <c r="H965" i="12"/>
  <c r="G965" i="12"/>
  <c r="F965" i="12" s="1"/>
  <c r="I965" i="12"/>
  <c r="J83" i="12"/>
  <c r="H83" i="12"/>
  <c r="G83" i="12"/>
  <c r="F83" i="12" s="1"/>
  <c r="I83" i="12"/>
  <c r="G1028" i="12"/>
  <c r="F1028" i="12" s="1"/>
  <c r="J1028" i="12"/>
  <c r="H1028" i="12"/>
  <c r="I1028" i="12"/>
  <c r="G1280" i="12"/>
  <c r="F1280" i="12" s="1"/>
  <c r="H1280" i="12"/>
  <c r="J1280" i="12"/>
  <c r="G650" i="12"/>
  <c r="F650" i="12" s="1"/>
  <c r="H650" i="12"/>
  <c r="J650" i="12"/>
  <c r="G902" i="12"/>
  <c r="F902" i="12" s="1"/>
  <c r="H902" i="12"/>
  <c r="J902" i="12"/>
  <c r="L649" i="12"/>
  <c r="L901" i="12"/>
  <c r="L712" i="12"/>
  <c r="L838" i="12"/>
  <c r="I902" i="12"/>
  <c r="L1090" i="12"/>
  <c r="L1153" i="12"/>
  <c r="J713" i="12"/>
  <c r="H713" i="12"/>
  <c r="G713" i="12"/>
  <c r="F713" i="12" s="1"/>
  <c r="J461" i="12"/>
  <c r="H461" i="12"/>
  <c r="G461" i="12"/>
  <c r="F461" i="12" s="1"/>
  <c r="J1343" i="12"/>
  <c r="H1343" i="12"/>
  <c r="G1343" i="12"/>
  <c r="F1343" i="12" s="1"/>
  <c r="I650" i="12"/>
  <c r="L1279" i="12"/>
  <c r="I1280" i="12"/>
  <c r="G776" i="12"/>
  <c r="F776" i="12" s="1"/>
  <c r="J776" i="12"/>
  <c r="H776" i="12"/>
  <c r="G524" i="12"/>
  <c r="F524" i="12" s="1"/>
  <c r="J524" i="12"/>
  <c r="H524" i="12"/>
  <c r="G146" i="12"/>
  <c r="F146" i="12" s="1"/>
  <c r="J146" i="12"/>
  <c r="H146" i="12"/>
  <c r="G209" i="12"/>
  <c r="F209" i="12" s="1"/>
  <c r="J209" i="12"/>
  <c r="H209" i="12"/>
  <c r="G335" i="12"/>
  <c r="F335" i="12" s="1"/>
  <c r="J335" i="12"/>
  <c r="H335" i="12"/>
  <c r="J839" i="12"/>
  <c r="H839" i="12"/>
  <c r="G839" i="12"/>
  <c r="F839" i="12" s="1"/>
  <c r="J587" i="12"/>
  <c r="H587" i="12"/>
  <c r="G587" i="12"/>
  <c r="F587" i="12" s="1"/>
  <c r="L34" i="4"/>
  <c r="M34" i="4"/>
  <c r="I35" i="4"/>
  <c r="J35" i="4"/>
  <c r="Z69" i="2"/>
  <c r="Y61" i="2"/>
  <c r="H581" i="4"/>
  <c r="G581" i="4"/>
  <c r="F581" i="4" s="1"/>
  <c r="J581" i="4"/>
  <c r="J707" i="4"/>
  <c r="H707" i="4"/>
  <c r="G707" i="4"/>
  <c r="F707" i="4" s="1"/>
  <c r="J896" i="4"/>
  <c r="H896" i="4"/>
  <c r="G896" i="4"/>
  <c r="F896" i="4" s="1"/>
  <c r="J1085" i="4"/>
  <c r="H1085" i="4"/>
  <c r="G1085" i="4"/>
  <c r="F1085" i="4" s="1"/>
  <c r="H1337" i="4"/>
  <c r="G1337" i="4"/>
  <c r="F1337" i="4" s="1"/>
  <c r="J1337" i="4"/>
  <c r="J1148" i="4"/>
  <c r="H1148" i="4"/>
  <c r="G1148" i="4"/>
  <c r="F1148" i="4" s="1"/>
  <c r="G1274" i="4"/>
  <c r="F1274" i="4" s="1"/>
  <c r="J1274" i="4"/>
  <c r="H1274" i="4"/>
  <c r="H1211" i="4"/>
  <c r="G1211" i="4"/>
  <c r="F1211" i="4" s="1"/>
  <c r="J1211" i="4"/>
  <c r="H266" i="4"/>
  <c r="G266" i="4"/>
  <c r="F266" i="4" s="1"/>
  <c r="J266" i="4"/>
  <c r="H140" i="4"/>
  <c r="J140" i="4"/>
  <c r="G140" i="4"/>
  <c r="F140" i="4" s="1"/>
  <c r="H833" i="4"/>
  <c r="G833" i="4"/>
  <c r="F833" i="4" s="1"/>
  <c r="J833" i="4"/>
  <c r="H518" i="4"/>
  <c r="G518" i="4"/>
  <c r="F518" i="4" s="1"/>
  <c r="J518" i="4"/>
  <c r="G203" i="4"/>
  <c r="F203" i="4" s="1"/>
  <c r="J203" i="4"/>
  <c r="H203" i="4"/>
  <c r="H392" i="4"/>
  <c r="G392" i="4"/>
  <c r="F392" i="4" s="1"/>
  <c r="J392" i="4"/>
  <c r="J770" i="4"/>
  <c r="H770" i="4"/>
  <c r="G770" i="4"/>
  <c r="F770" i="4" s="1"/>
  <c r="J959" i="4"/>
  <c r="H959" i="4"/>
  <c r="G959" i="4"/>
  <c r="F959" i="4" s="1"/>
  <c r="J455" i="4"/>
  <c r="H455" i="4"/>
  <c r="G455" i="4"/>
  <c r="F455" i="4" s="1"/>
  <c r="J644" i="4"/>
  <c r="G644" i="4"/>
  <c r="F644" i="4" s="1"/>
  <c r="H644" i="4"/>
  <c r="J329" i="4"/>
  <c r="G329" i="4"/>
  <c r="F329" i="4" s="1"/>
  <c r="H329" i="4"/>
  <c r="H1022" i="4"/>
  <c r="G1022" i="4"/>
  <c r="F1022" i="4" s="1"/>
  <c r="J1022" i="4"/>
  <c r="H77" i="4"/>
  <c r="G77" i="4"/>
  <c r="F77" i="4" s="1"/>
  <c r="J77" i="4"/>
  <c r="E38" i="4"/>
  <c r="R42" i="2"/>
  <c r="R39" i="2"/>
  <c r="R51" i="2" s="1"/>
  <c r="Z41" i="2"/>
  <c r="S33" i="2"/>
  <c r="AA36" i="2"/>
  <c r="L19" i="2"/>
  <c r="S25" i="2" s="1"/>
  <c r="L1122" i="18" l="1"/>
  <c r="L1311" i="18"/>
  <c r="I997" i="18"/>
  <c r="G997" i="18"/>
  <c r="F997" i="18" s="1"/>
  <c r="H997" i="18"/>
  <c r="J997" i="18"/>
  <c r="I1375" i="18"/>
  <c r="G1375" i="18"/>
  <c r="F1375" i="18" s="1"/>
  <c r="H1375" i="18"/>
  <c r="J1375" i="18"/>
  <c r="I871" i="18"/>
  <c r="G871" i="18"/>
  <c r="F871" i="18" s="1"/>
  <c r="J871" i="18"/>
  <c r="H871" i="18"/>
  <c r="I1312" i="18"/>
  <c r="G1312" i="18"/>
  <c r="F1312" i="18" s="1"/>
  <c r="H1312" i="18"/>
  <c r="J1312" i="18"/>
  <c r="L996" i="18"/>
  <c r="L1374" i="18"/>
  <c r="L1059" i="18"/>
  <c r="L681" i="18"/>
  <c r="L744" i="18"/>
  <c r="J934" i="18"/>
  <c r="H934" i="18"/>
  <c r="G934" i="18"/>
  <c r="F934" i="18" s="1"/>
  <c r="I934" i="18"/>
  <c r="J808" i="18"/>
  <c r="H808" i="18"/>
  <c r="I808" i="18"/>
  <c r="G808" i="18"/>
  <c r="F808" i="18" s="1"/>
  <c r="L807" i="18"/>
  <c r="J1249" i="18"/>
  <c r="H1249" i="18"/>
  <c r="G1249" i="18"/>
  <c r="F1249" i="18" s="1"/>
  <c r="I1249" i="18"/>
  <c r="I1123" i="18"/>
  <c r="G1123" i="18"/>
  <c r="F1123" i="18" s="1"/>
  <c r="H1123" i="18"/>
  <c r="J1123" i="18"/>
  <c r="L870" i="18"/>
  <c r="J1186" i="18"/>
  <c r="H1186" i="18"/>
  <c r="I1186" i="18"/>
  <c r="G1186" i="18"/>
  <c r="F1186" i="18" s="1"/>
  <c r="L1185" i="18"/>
  <c r="J1060" i="18"/>
  <c r="H1060" i="18"/>
  <c r="I1060" i="18"/>
  <c r="G1060" i="18"/>
  <c r="F1060" i="18" s="1"/>
  <c r="J745" i="18"/>
  <c r="H745" i="18"/>
  <c r="G745" i="18"/>
  <c r="F745" i="18" s="1"/>
  <c r="I745" i="18"/>
  <c r="L933" i="18"/>
  <c r="L1248" i="18"/>
  <c r="L742" i="17"/>
  <c r="L1057" i="17"/>
  <c r="L931" i="17"/>
  <c r="L1183" i="17"/>
  <c r="L1246" i="17"/>
  <c r="I1184" i="17"/>
  <c r="G1184" i="17"/>
  <c r="F1184" i="17" s="1"/>
  <c r="J1184" i="17"/>
  <c r="H1184" i="17"/>
  <c r="I1247" i="17"/>
  <c r="G1247" i="17"/>
  <c r="F1247" i="17" s="1"/>
  <c r="J1247" i="17"/>
  <c r="H1247" i="17"/>
  <c r="J1121" i="17"/>
  <c r="H1121" i="17"/>
  <c r="I1121" i="17"/>
  <c r="G1121" i="17"/>
  <c r="F1121" i="17" s="1"/>
  <c r="J1310" i="17"/>
  <c r="H1310" i="17"/>
  <c r="I1310" i="17"/>
  <c r="G1310" i="17"/>
  <c r="F1310" i="17" s="1"/>
  <c r="I743" i="17"/>
  <c r="G743" i="17"/>
  <c r="F743" i="17" s="1"/>
  <c r="J743" i="17"/>
  <c r="H743" i="17"/>
  <c r="I1058" i="17"/>
  <c r="G1058" i="17"/>
  <c r="F1058" i="17" s="1"/>
  <c r="J1058" i="17"/>
  <c r="H1058" i="17"/>
  <c r="I1373" i="17"/>
  <c r="G1373" i="17"/>
  <c r="F1373" i="17" s="1"/>
  <c r="J1373" i="17"/>
  <c r="H1373" i="17"/>
  <c r="J680" i="17"/>
  <c r="H680" i="17"/>
  <c r="I680" i="17"/>
  <c r="G680" i="17"/>
  <c r="F680" i="17" s="1"/>
  <c r="I932" i="17"/>
  <c r="G932" i="17"/>
  <c r="F932" i="17" s="1"/>
  <c r="J932" i="17"/>
  <c r="H932" i="17"/>
  <c r="L1184" i="16"/>
  <c r="L553" i="17"/>
  <c r="L1120" i="17"/>
  <c r="L1372" i="17"/>
  <c r="L679" i="17"/>
  <c r="L1309" i="17"/>
  <c r="J617" i="17"/>
  <c r="H617" i="17"/>
  <c r="I617" i="17"/>
  <c r="G617" i="17"/>
  <c r="F617" i="17" s="1"/>
  <c r="L616" i="17"/>
  <c r="J995" i="17"/>
  <c r="H995" i="17"/>
  <c r="I995" i="17"/>
  <c r="G995" i="17"/>
  <c r="F995" i="17" s="1"/>
  <c r="L994" i="17"/>
  <c r="J869" i="17"/>
  <c r="H869" i="17"/>
  <c r="I869" i="17"/>
  <c r="G869" i="17"/>
  <c r="F869" i="17" s="1"/>
  <c r="L868" i="17"/>
  <c r="J806" i="17"/>
  <c r="H806" i="17"/>
  <c r="I806" i="17"/>
  <c r="G806" i="17"/>
  <c r="F806" i="17" s="1"/>
  <c r="L805" i="17"/>
  <c r="L806" i="16"/>
  <c r="L1247" i="16"/>
  <c r="I1122" i="16"/>
  <c r="G1122" i="16"/>
  <c r="F1122" i="16" s="1"/>
  <c r="J1122" i="16"/>
  <c r="H1122" i="16"/>
  <c r="I1185" i="16"/>
  <c r="G1185" i="16"/>
  <c r="F1185" i="16" s="1"/>
  <c r="J1185" i="16"/>
  <c r="H1185" i="16"/>
  <c r="I681" i="16"/>
  <c r="G681" i="16"/>
  <c r="F681" i="16" s="1"/>
  <c r="H681" i="16"/>
  <c r="J681" i="16"/>
  <c r="I807" i="16"/>
  <c r="G807" i="16"/>
  <c r="F807" i="16" s="1"/>
  <c r="J807" i="16"/>
  <c r="H807" i="16"/>
  <c r="I996" i="16"/>
  <c r="G996" i="16"/>
  <c r="F996" i="16" s="1"/>
  <c r="J996" i="16"/>
  <c r="H996" i="16"/>
  <c r="I1248" i="16"/>
  <c r="G1248" i="16"/>
  <c r="F1248" i="16" s="1"/>
  <c r="J1248" i="16"/>
  <c r="H1248" i="16"/>
  <c r="J744" i="16"/>
  <c r="H744" i="16"/>
  <c r="I744" i="16"/>
  <c r="G744" i="16"/>
  <c r="F744" i="16" s="1"/>
  <c r="L743" i="16"/>
  <c r="L1310" i="16"/>
  <c r="L995" i="16"/>
  <c r="L869" i="16"/>
  <c r="L617" i="16"/>
  <c r="L1121" i="16"/>
  <c r="L680" i="16"/>
  <c r="J1374" i="16"/>
  <c r="H1374" i="16"/>
  <c r="I1374" i="16"/>
  <c r="G1374" i="16"/>
  <c r="F1374" i="16" s="1"/>
  <c r="L1373" i="16"/>
  <c r="J1311" i="16"/>
  <c r="H1311" i="16"/>
  <c r="I1311" i="16"/>
  <c r="G1311" i="16"/>
  <c r="F1311" i="16" s="1"/>
  <c r="J870" i="16"/>
  <c r="H870" i="16"/>
  <c r="G870" i="16"/>
  <c r="F870" i="16" s="1"/>
  <c r="I870" i="16"/>
  <c r="J933" i="16"/>
  <c r="H933" i="16"/>
  <c r="I933" i="16"/>
  <c r="G933" i="16"/>
  <c r="F933" i="16" s="1"/>
  <c r="L932" i="16"/>
  <c r="J1059" i="16"/>
  <c r="H1059" i="16"/>
  <c r="I1059" i="16"/>
  <c r="G1059" i="16"/>
  <c r="F1059" i="16" s="1"/>
  <c r="L1058" i="16"/>
  <c r="G36" i="4"/>
  <c r="F36" i="4" s="1"/>
  <c r="H36" i="4"/>
  <c r="L1280" i="12"/>
  <c r="L650" i="12"/>
  <c r="L1343" i="12"/>
  <c r="L461" i="12"/>
  <c r="L713" i="12"/>
  <c r="L83" i="12"/>
  <c r="L587" i="12"/>
  <c r="L209" i="12"/>
  <c r="L1217" i="12"/>
  <c r="L1154" i="12"/>
  <c r="L839" i="12"/>
  <c r="L335" i="12"/>
  <c r="L146" i="12"/>
  <c r="L524" i="12"/>
  <c r="L776" i="12"/>
  <c r="L1091" i="12"/>
  <c r="G588" i="12"/>
  <c r="F588" i="12" s="1"/>
  <c r="H588" i="12"/>
  <c r="J588" i="12"/>
  <c r="I588" i="12"/>
  <c r="J651" i="12"/>
  <c r="H651" i="12"/>
  <c r="G651" i="12"/>
  <c r="F651" i="12" s="1"/>
  <c r="I651" i="12"/>
  <c r="J1218" i="12"/>
  <c r="H1218" i="12"/>
  <c r="G1218" i="12"/>
  <c r="F1218" i="12" s="1"/>
  <c r="I1218" i="12"/>
  <c r="G399" i="12"/>
  <c r="F399" i="12" s="1"/>
  <c r="J399" i="12"/>
  <c r="H399" i="12"/>
  <c r="I399" i="12"/>
  <c r="G840" i="12"/>
  <c r="F840" i="12" s="1"/>
  <c r="H840" i="12"/>
  <c r="J840" i="12"/>
  <c r="I840" i="12"/>
  <c r="J903" i="12"/>
  <c r="H903" i="12"/>
  <c r="G903" i="12"/>
  <c r="F903" i="12" s="1"/>
  <c r="I903" i="12"/>
  <c r="J1281" i="12"/>
  <c r="H1281" i="12"/>
  <c r="G1281" i="12"/>
  <c r="F1281" i="12" s="1"/>
  <c r="I1281" i="12"/>
  <c r="G966" i="12"/>
  <c r="F966" i="12" s="1"/>
  <c r="J966" i="12"/>
  <c r="H966" i="12"/>
  <c r="I966" i="12"/>
  <c r="G273" i="12"/>
  <c r="F273" i="12" s="1"/>
  <c r="J273" i="12"/>
  <c r="H273" i="12"/>
  <c r="I273" i="12"/>
  <c r="J336" i="12"/>
  <c r="H336" i="12"/>
  <c r="G336" i="12"/>
  <c r="F336" i="12" s="1"/>
  <c r="I336" i="12"/>
  <c r="J210" i="12"/>
  <c r="H210" i="12"/>
  <c r="G210" i="12"/>
  <c r="F210" i="12" s="1"/>
  <c r="I210" i="12"/>
  <c r="G1344" i="12"/>
  <c r="F1344" i="12" s="1"/>
  <c r="J1344" i="12"/>
  <c r="H1344" i="12"/>
  <c r="I1344" i="12"/>
  <c r="J462" i="12"/>
  <c r="H462" i="12"/>
  <c r="G462" i="12"/>
  <c r="F462" i="12" s="1"/>
  <c r="I462" i="12"/>
  <c r="G714" i="12"/>
  <c r="F714" i="12" s="1"/>
  <c r="J714" i="12"/>
  <c r="H714" i="12"/>
  <c r="I714" i="12"/>
  <c r="J1029" i="12"/>
  <c r="H1029" i="12"/>
  <c r="G1029" i="12"/>
  <c r="F1029" i="12" s="1"/>
  <c r="I1029" i="12"/>
  <c r="G84" i="12"/>
  <c r="F84" i="12" s="1"/>
  <c r="J84" i="12"/>
  <c r="H84" i="12"/>
  <c r="I84" i="12"/>
  <c r="G1092" i="12"/>
  <c r="F1092" i="12" s="1"/>
  <c r="J1092" i="12"/>
  <c r="H1092" i="12"/>
  <c r="I1092" i="12"/>
  <c r="G1155" i="12"/>
  <c r="F1155" i="12" s="1"/>
  <c r="J1155" i="12"/>
  <c r="H1155" i="12"/>
  <c r="I1155" i="12"/>
  <c r="J147" i="12"/>
  <c r="H147" i="12"/>
  <c r="G147" i="12"/>
  <c r="F147" i="12" s="1"/>
  <c r="I147" i="12"/>
  <c r="J525" i="12"/>
  <c r="H525" i="12"/>
  <c r="G525" i="12"/>
  <c r="F525" i="12" s="1"/>
  <c r="I525" i="12"/>
  <c r="J777" i="12"/>
  <c r="H777" i="12"/>
  <c r="G777" i="12"/>
  <c r="F777" i="12" s="1"/>
  <c r="I777" i="12"/>
  <c r="L902" i="12"/>
  <c r="L1028" i="12"/>
  <c r="L965" i="12"/>
  <c r="L398" i="12"/>
  <c r="L272" i="12"/>
  <c r="L35" i="4"/>
  <c r="M35" i="4"/>
  <c r="I36" i="4"/>
  <c r="J36" i="4"/>
  <c r="Z61" i="2"/>
  <c r="AA69" i="2"/>
  <c r="H1212" i="4"/>
  <c r="J1212" i="4"/>
  <c r="G1212" i="4"/>
  <c r="F1212" i="4" s="1"/>
  <c r="J897" i="4"/>
  <c r="H897" i="4"/>
  <c r="G897" i="4"/>
  <c r="F897" i="4" s="1"/>
  <c r="H834" i="4"/>
  <c r="J834" i="4"/>
  <c r="G834" i="4"/>
  <c r="F834" i="4" s="1"/>
  <c r="H1023" i="4"/>
  <c r="G1023" i="4"/>
  <c r="F1023" i="4" s="1"/>
  <c r="J1023" i="4"/>
  <c r="J771" i="4"/>
  <c r="H771" i="4"/>
  <c r="G771" i="4"/>
  <c r="F771" i="4" s="1"/>
  <c r="H393" i="4"/>
  <c r="G393" i="4"/>
  <c r="F393" i="4" s="1"/>
  <c r="J393" i="4"/>
  <c r="J1086" i="4"/>
  <c r="H1086" i="4"/>
  <c r="G1086" i="4"/>
  <c r="F1086" i="4" s="1"/>
  <c r="H267" i="4"/>
  <c r="G267" i="4"/>
  <c r="F267" i="4" s="1"/>
  <c r="J267" i="4"/>
  <c r="H582" i="4"/>
  <c r="G582" i="4"/>
  <c r="F582" i="4" s="1"/>
  <c r="J582" i="4"/>
  <c r="H519" i="4"/>
  <c r="G519" i="4"/>
  <c r="F519" i="4" s="1"/>
  <c r="J519" i="4"/>
  <c r="J330" i="4"/>
  <c r="G330" i="4"/>
  <c r="F330" i="4" s="1"/>
  <c r="H330" i="4"/>
  <c r="H141" i="4"/>
  <c r="G141" i="4"/>
  <c r="F141" i="4" s="1"/>
  <c r="J141" i="4"/>
  <c r="J960" i="4"/>
  <c r="H960" i="4"/>
  <c r="G960" i="4"/>
  <c r="F960" i="4" s="1"/>
  <c r="H1338" i="4"/>
  <c r="G1338" i="4"/>
  <c r="F1338" i="4" s="1"/>
  <c r="J1338" i="4"/>
  <c r="J456" i="4"/>
  <c r="G456" i="4"/>
  <c r="F456" i="4" s="1"/>
  <c r="H456" i="4"/>
  <c r="G1275" i="4"/>
  <c r="F1275" i="4" s="1"/>
  <c r="H1275" i="4"/>
  <c r="J1275" i="4"/>
  <c r="J1149" i="4"/>
  <c r="H1149" i="4"/>
  <c r="G1149" i="4"/>
  <c r="F1149" i="4" s="1"/>
  <c r="J708" i="4"/>
  <c r="H708" i="4"/>
  <c r="G708" i="4"/>
  <c r="F708" i="4" s="1"/>
  <c r="H78" i="4"/>
  <c r="J78" i="4"/>
  <c r="G78" i="4"/>
  <c r="F78" i="4" s="1"/>
  <c r="J645" i="4"/>
  <c r="G645" i="4"/>
  <c r="F645" i="4" s="1"/>
  <c r="H645" i="4"/>
  <c r="E39" i="4"/>
  <c r="G204" i="4"/>
  <c r="F204" i="4" s="1"/>
  <c r="J204" i="4"/>
  <c r="H204" i="4"/>
  <c r="S42" i="2"/>
  <c r="S39" i="2"/>
  <c r="S51" i="2" s="1"/>
  <c r="AA41" i="2"/>
  <c r="T33" i="2"/>
  <c r="AB36" i="2"/>
  <c r="M19" i="2"/>
  <c r="T25" i="2" s="1"/>
  <c r="L745" i="18" l="1"/>
  <c r="L934" i="18"/>
  <c r="L1060" i="18"/>
  <c r="L808" i="18"/>
  <c r="I1061" i="18"/>
  <c r="G1061" i="18"/>
  <c r="J1061" i="18"/>
  <c r="F1061" i="18"/>
  <c r="H1061" i="18"/>
  <c r="I1250" i="18"/>
  <c r="G1250" i="18"/>
  <c r="F1250" i="18" s="1"/>
  <c r="H1250" i="18"/>
  <c r="J1250" i="18"/>
  <c r="I809" i="18"/>
  <c r="G809" i="18"/>
  <c r="F809" i="18" s="1"/>
  <c r="J809" i="18"/>
  <c r="H809" i="18"/>
  <c r="J998" i="18"/>
  <c r="H998" i="18"/>
  <c r="I998" i="18"/>
  <c r="G998" i="18"/>
  <c r="F998" i="18" s="1"/>
  <c r="I1187" i="18"/>
  <c r="G1187" i="18"/>
  <c r="F1187" i="18" s="1"/>
  <c r="J1187" i="18"/>
  <c r="H1187" i="18"/>
  <c r="I935" i="18"/>
  <c r="G935" i="18"/>
  <c r="F935" i="18" s="1"/>
  <c r="H935" i="18"/>
  <c r="J935" i="18"/>
  <c r="L1123" i="18"/>
  <c r="J1313" i="18"/>
  <c r="H1313" i="18"/>
  <c r="I1313" i="18"/>
  <c r="G1313" i="18"/>
  <c r="F1313" i="18" s="1"/>
  <c r="L1312" i="18"/>
  <c r="J872" i="18"/>
  <c r="H872" i="18"/>
  <c r="G872" i="18"/>
  <c r="F872" i="18" s="1"/>
  <c r="I872" i="18"/>
  <c r="L1375" i="18"/>
  <c r="L1186" i="18"/>
  <c r="J1124" i="18"/>
  <c r="H1124" i="18"/>
  <c r="I1124" i="18"/>
  <c r="G1124" i="18"/>
  <c r="F1124" i="18" s="1"/>
  <c r="L1249" i="18"/>
  <c r="L871" i="18"/>
  <c r="J1376" i="18"/>
  <c r="H1376" i="18"/>
  <c r="I1376" i="18"/>
  <c r="G1376" i="18"/>
  <c r="F1376" i="18" s="1"/>
  <c r="L997" i="18"/>
  <c r="L1310" i="17"/>
  <c r="L806" i="17"/>
  <c r="L995" i="17"/>
  <c r="L680" i="17"/>
  <c r="L869" i="17"/>
  <c r="L617" i="17"/>
  <c r="I870" i="17"/>
  <c r="G870" i="17"/>
  <c r="F870" i="17" s="1"/>
  <c r="J870" i="17"/>
  <c r="H870" i="17"/>
  <c r="J1059" i="17"/>
  <c r="H1059" i="17"/>
  <c r="I1059" i="17"/>
  <c r="G1059" i="17"/>
  <c r="F1059" i="17" s="1"/>
  <c r="I807" i="17"/>
  <c r="G807" i="17"/>
  <c r="F807" i="17" s="1"/>
  <c r="J807" i="17"/>
  <c r="H807" i="17"/>
  <c r="I996" i="17"/>
  <c r="G996" i="17"/>
  <c r="F996" i="17" s="1"/>
  <c r="J996" i="17"/>
  <c r="H996" i="17"/>
  <c r="I681" i="17"/>
  <c r="G681" i="17"/>
  <c r="F681" i="17" s="1"/>
  <c r="J681" i="17"/>
  <c r="H681" i="17"/>
  <c r="I1311" i="17"/>
  <c r="G1311" i="17"/>
  <c r="F1311" i="17" s="1"/>
  <c r="J1311" i="17"/>
  <c r="H1311" i="17"/>
  <c r="I1122" i="17"/>
  <c r="G1122" i="17"/>
  <c r="F1122" i="17" s="1"/>
  <c r="J1122" i="17"/>
  <c r="H1122" i="17"/>
  <c r="J1248" i="17"/>
  <c r="H1248" i="17"/>
  <c r="I1248" i="17"/>
  <c r="G1248" i="17"/>
  <c r="F1248" i="17" s="1"/>
  <c r="L1059" i="16"/>
  <c r="L870" i="16"/>
  <c r="L1311" i="16"/>
  <c r="L744" i="16"/>
  <c r="L1058" i="17"/>
  <c r="L1121" i="17"/>
  <c r="L1247" i="17"/>
  <c r="J933" i="17"/>
  <c r="H933" i="17"/>
  <c r="I933" i="17"/>
  <c r="G933" i="17"/>
  <c r="F933" i="17" s="1"/>
  <c r="L932" i="17"/>
  <c r="J1374" i="17"/>
  <c r="H1374" i="17"/>
  <c r="I1374" i="17"/>
  <c r="G1374" i="17"/>
  <c r="F1374" i="17" s="1"/>
  <c r="L1373" i="17"/>
  <c r="J744" i="17"/>
  <c r="H744" i="17"/>
  <c r="I744" i="17"/>
  <c r="G744" i="17"/>
  <c r="F744" i="17" s="1"/>
  <c r="L743" i="17"/>
  <c r="J1185" i="17"/>
  <c r="H1185" i="17"/>
  <c r="I1185" i="17"/>
  <c r="G1185" i="17"/>
  <c r="F1185" i="17" s="1"/>
  <c r="L1184" i="17"/>
  <c r="L933" i="16"/>
  <c r="L1374" i="16"/>
  <c r="I934" i="16"/>
  <c r="G934" i="16"/>
  <c r="F934" i="16" s="1"/>
  <c r="J934" i="16"/>
  <c r="H934" i="16"/>
  <c r="I1375" i="16"/>
  <c r="G1375" i="16"/>
  <c r="F1375" i="16" s="1"/>
  <c r="J1375" i="16"/>
  <c r="H1375" i="16"/>
  <c r="J997" i="16"/>
  <c r="H997" i="16"/>
  <c r="I997" i="16"/>
  <c r="G997" i="16"/>
  <c r="F997" i="16" s="1"/>
  <c r="J1123" i="16"/>
  <c r="H1123" i="16"/>
  <c r="I1123" i="16"/>
  <c r="G1123" i="16"/>
  <c r="F1123" i="16" s="1"/>
  <c r="I1060" i="16"/>
  <c r="G1060" i="16"/>
  <c r="F1060" i="16" s="1"/>
  <c r="J1060" i="16"/>
  <c r="H1060" i="16"/>
  <c r="I1312" i="16"/>
  <c r="G1312" i="16"/>
  <c r="F1312" i="16" s="1"/>
  <c r="J1312" i="16"/>
  <c r="H1312" i="16"/>
  <c r="I745" i="16"/>
  <c r="G745" i="16"/>
  <c r="F745" i="16" s="1"/>
  <c r="J745" i="16"/>
  <c r="H745" i="16"/>
  <c r="I871" i="16"/>
  <c r="G871" i="16"/>
  <c r="F871" i="16" s="1"/>
  <c r="H871" i="16"/>
  <c r="J871" i="16"/>
  <c r="L1248" i="16"/>
  <c r="L807" i="16"/>
  <c r="J1186" i="16"/>
  <c r="H1186" i="16"/>
  <c r="I1186" i="16"/>
  <c r="G1186" i="16"/>
  <c r="F1186" i="16" s="1"/>
  <c r="L1185" i="16"/>
  <c r="J1249" i="16"/>
  <c r="H1249" i="16"/>
  <c r="G1249" i="16"/>
  <c r="F1249" i="16" s="1"/>
  <c r="I1249" i="16"/>
  <c r="L996" i="16"/>
  <c r="J808" i="16"/>
  <c r="H808" i="16"/>
  <c r="G808" i="16"/>
  <c r="F808" i="16" s="1"/>
  <c r="I808" i="16"/>
  <c r="L681" i="16"/>
  <c r="L1122" i="16"/>
  <c r="G37" i="4"/>
  <c r="H37" i="4"/>
  <c r="L1155" i="12"/>
  <c r="L714" i="12"/>
  <c r="L1344" i="12"/>
  <c r="L525" i="12"/>
  <c r="L84" i="12"/>
  <c r="L336" i="12"/>
  <c r="L966" i="12"/>
  <c r="L903" i="12"/>
  <c r="L399" i="12"/>
  <c r="L651" i="12"/>
  <c r="G778" i="12"/>
  <c r="F778" i="12" s="1"/>
  <c r="H778" i="12"/>
  <c r="J778" i="12"/>
  <c r="I778" i="12"/>
  <c r="G211" i="12"/>
  <c r="F211" i="12" s="1"/>
  <c r="J211" i="12"/>
  <c r="H211" i="12"/>
  <c r="I211" i="12"/>
  <c r="J967" i="12"/>
  <c r="H967" i="12"/>
  <c r="G967" i="12"/>
  <c r="F967" i="12" s="1"/>
  <c r="I967" i="12"/>
  <c r="G1282" i="12"/>
  <c r="F1282" i="12" s="1"/>
  <c r="J1282" i="12"/>
  <c r="H1282" i="12"/>
  <c r="I1282" i="12"/>
  <c r="J400" i="12"/>
  <c r="H400" i="12"/>
  <c r="G400" i="12"/>
  <c r="F400" i="12" s="1"/>
  <c r="I400" i="12"/>
  <c r="G1219" i="12"/>
  <c r="F1219" i="12" s="1"/>
  <c r="J1219" i="12"/>
  <c r="H1219" i="12"/>
  <c r="I1219" i="12"/>
  <c r="G652" i="12"/>
  <c r="F652" i="12" s="1"/>
  <c r="J652" i="12"/>
  <c r="H652" i="12"/>
  <c r="I652" i="12"/>
  <c r="G148" i="12"/>
  <c r="F148" i="12" s="1"/>
  <c r="H148" i="12"/>
  <c r="J148" i="12"/>
  <c r="I148" i="12"/>
  <c r="J1156" i="12"/>
  <c r="H1156" i="12"/>
  <c r="G1156" i="12"/>
  <c r="F1156" i="12" s="1"/>
  <c r="I1156" i="12"/>
  <c r="G1030" i="12"/>
  <c r="F1030" i="12" s="1"/>
  <c r="J1030" i="12"/>
  <c r="H1030" i="12"/>
  <c r="I1030" i="12"/>
  <c r="G526" i="12"/>
  <c r="F526" i="12" s="1"/>
  <c r="H526" i="12"/>
  <c r="J526" i="12"/>
  <c r="I526" i="12"/>
  <c r="J1093" i="12"/>
  <c r="H1093" i="12"/>
  <c r="G1093" i="12"/>
  <c r="F1093" i="12" s="1"/>
  <c r="I1093" i="12"/>
  <c r="J85" i="12"/>
  <c r="H85" i="12"/>
  <c r="G85" i="12"/>
  <c r="F85" i="12" s="1"/>
  <c r="I85" i="12"/>
  <c r="J715" i="12"/>
  <c r="H715" i="12"/>
  <c r="G715" i="12"/>
  <c r="F715" i="12" s="1"/>
  <c r="I715" i="12"/>
  <c r="J463" i="12"/>
  <c r="H463" i="12"/>
  <c r="G463" i="12"/>
  <c r="F463" i="12" s="1"/>
  <c r="I463" i="12"/>
  <c r="J1345" i="12"/>
  <c r="H1345" i="12"/>
  <c r="G1345" i="12"/>
  <c r="F1345" i="12" s="1"/>
  <c r="I1345" i="12"/>
  <c r="G337" i="12"/>
  <c r="F337" i="12" s="1"/>
  <c r="J337" i="12"/>
  <c r="H337" i="12"/>
  <c r="I337" i="12"/>
  <c r="J274" i="12"/>
  <c r="H274" i="12"/>
  <c r="G274" i="12"/>
  <c r="F274" i="12" s="1"/>
  <c r="I274" i="12"/>
  <c r="G904" i="12"/>
  <c r="F904" i="12" s="1"/>
  <c r="J904" i="12"/>
  <c r="H904" i="12"/>
  <c r="I904" i="12"/>
  <c r="J589" i="12"/>
  <c r="H589" i="12"/>
  <c r="G589" i="12"/>
  <c r="F589" i="12" s="1"/>
  <c r="I589" i="12"/>
  <c r="L777" i="12"/>
  <c r="L147" i="12"/>
  <c r="L1092" i="12"/>
  <c r="L1029" i="12"/>
  <c r="L462" i="12"/>
  <c r="L210" i="12"/>
  <c r="L273" i="12"/>
  <c r="L1281" i="12"/>
  <c r="L840" i="12"/>
  <c r="J841" i="12"/>
  <c r="H841" i="12"/>
  <c r="G841" i="12"/>
  <c r="F841" i="12" s="1"/>
  <c r="I841" i="12"/>
  <c r="L1218" i="12"/>
  <c r="L588" i="12"/>
  <c r="L36" i="4"/>
  <c r="M36" i="4"/>
  <c r="I37" i="4"/>
  <c r="J37" i="4"/>
  <c r="F37" i="4"/>
  <c r="AA61" i="2"/>
  <c r="AB69" i="2"/>
  <c r="H142" i="4"/>
  <c r="J142" i="4"/>
  <c r="G142" i="4"/>
  <c r="F142" i="4" s="1"/>
  <c r="H583" i="4"/>
  <c r="G583" i="4"/>
  <c r="F583" i="4" s="1"/>
  <c r="J583" i="4"/>
  <c r="J1150" i="4"/>
  <c r="H1150" i="4"/>
  <c r="G1150" i="4"/>
  <c r="F1150" i="4" s="1"/>
  <c r="J961" i="4"/>
  <c r="H961" i="4"/>
  <c r="G961" i="4"/>
  <c r="F961" i="4" s="1"/>
  <c r="H835" i="4"/>
  <c r="J835" i="4"/>
  <c r="G835" i="4"/>
  <c r="F835" i="4" s="1"/>
  <c r="H1213" i="4"/>
  <c r="J1213" i="4"/>
  <c r="G1213" i="4"/>
  <c r="F1213" i="4" s="1"/>
  <c r="G709" i="4"/>
  <c r="F709" i="4" s="1"/>
  <c r="J709" i="4"/>
  <c r="H709" i="4"/>
  <c r="H394" i="4"/>
  <c r="G394" i="4"/>
  <c r="F394" i="4" s="1"/>
  <c r="J394" i="4"/>
  <c r="H1339" i="4"/>
  <c r="G1339" i="4"/>
  <c r="F1339" i="4" s="1"/>
  <c r="J1339" i="4"/>
  <c r="J772" i="4"/>
  <c r="H772" i="4"/>
  <c r="G772" i="4"/>
  <c r="F772" i="4" s="1"/>
  <c r="H79" i="4"/>
  <c r="J79" i="4"/>
  <c r="G79" i="4"/>
  <c r="F79" i="4" s="1"/>
  <c r="J898" i="4"/>
  <c r="H898" i="4"/>
  <c r="G898" i="4"/>
  <c r="F898" i="4" s="1"/>
  <c r="J646" i="4"/>
  <c r="G646" i="4"/>
  <c r="F646" i="4" s="1"/>
  <c r="H646" i="4"/>
  <c r="G1276" i="4"/>
  <c r="F1276" i="4" s="1"/>
  <c r="J1276" i="4"/>
  <c r="H1276" i="4"/>
  <c r="J457" i="4"/>
  <c r="H457" i="4"/>
  <c r="G457" i="4"/>
  <c r="F457" i="4" s="1"/>
  <c r="H268" i="4"/>
  <c r="G268" i="4"/>
  <c r="F268" i="4" s="1"/>
  <c r="J268" i="4"/>
  <c r="H1024" i="4"/>
  <c r="J1024" i="4"/>
  <c r="G1024" i="4"/>
  <c r="F1024" i="4" s="1"/>
  <c r="J331" i="4"/>
  <c r="G331" i="4"/>
  <c r="F331" i="4" s="1"/>
  <c r="H331" i="4"/>
  <c r="J1087" i="4"/>
  <c r="H1087" i="4"/>
  <c r="G1087" i="4"/>
  <c r="F1087" i="4" s="1"/>
  <c r="G205" i="4"/>
  <c r="F205" i="4" s="1"/>
  <c r="J205" i="4"/>
  <c r="H205" i="4"/>
  <c r="H520" i="4"/>
  <c r="G520" i="4"/>
  <c r="F520" i="4" s="1"/>
  <c r="J520" i="4"/>
  <c r="E40" i="4"/>
  <c r="T42" i="2"/>
  <c r="T39" i="2"/>
  <c r="T51" i="2" s="1"/>
  <c r="AB41" i="2"/>
  <c r="U33" i="2"/>
  <c r="AC41" i="2"/>
  <c r="N19" i="2"/>
  <c r="U25" i="2" s="1"/>
  <c r="L1376" i="18" l="1"/>
  <c r="L1313" i="18"/>
  <c r="I873" i="18"/>
  <c r="G873" i="18"/>
  <c r="F873" i="18" s="1"/>
  <c r="H873" i="18"/>
  <c r="J873" i="18"/>
  <c r="I1314" i="18"/>
  <c r="G1314" i="18"/>
  <c r="F1314" i="18" s="1"/>
  <c r="J1314" i="18"/>
  <c r="H1314" i="18"/>
  <c r="I1377" i="18"/>
  <c r="G1377" i="18"/>
  <c r="F1377" i="18" s="1"/>
  <c r="J1377" i="18"/>
  <c r="H1377" i="18"/>
  <c r="I1125" i="18"/>
  <c r="G1125" i="18"/>
  <c r="F1125" i="18" s="1"/>
  <c r="J1125" i="18"/>
  <c r="H1125" i="18"/>
  <c r="I999" i="18"/>
  <c r="G999" i="18"/>
  <c r="F999" i="18" s="1"/>
  <c r="J999" i="18"/>
  <c r="H999" i="18"/>
  <c r="L1124" i="18"/>
  <c r="L872" i="18"/>
  <c r="L935" i="18"/>
  <c r="J1188" i="18"/>
  <c r="H1188" i="18"/>
  <c r="G1188" i="18"/>
  <c r="F1188" i="18" s="1"/>
  <c r="I1188" i="18"/>
  <c r="L1250" i="18"/>
  <c r="J1062" i="18"/>
  <c r="H1062" i="18"/>
  <c r="G1062" i="18"/>
  <c r="F1062" i="18" s="1"/>
  <c r="I1062" i="18"/>
  <c r="J936" i="18"/>
  <c r="H936" i="18"/>
  <c r="I936" i="18"/>
  <c r="G936" i="18"/>
  <c r="F936" i="18" s="1"/>
  <c r="L1187" i="18"/>
  <c r="L998" i="18"/>
  <c r="L809" i="18"/>
  <c r="J1251" i="18"/>
  <c r="H1251" i="18"/>
  <c r="I1251" i="18"/>
  <c r="G1251" i="18"/>
  <c r="F1251" i="18" s="1"/>
  <c r="L1061" i="18"/>
  <c r="I1186" i="17"/>
  <c r="G1186" i="17"/>
  <c r="F1186" i="17" s="1"/>
  <c r="J1186" i="17"/>
  <c r="H1186" i="17"/>
  <c r="I1375" i="17"/>
  <c r="G1375" i="17"/>
  <c r="F1375" i="17" s="1"/>
  <c r="J1375" i="17"/>
  <c r="H1375" i="17"/>
  <c r="I1249" i="17"/>
  <c r="G1249" i="17"/>
  <c r="F1249" i="17" s="1"/>
  <c r="J1249" i="17"/>
  <c r="H1249" i="17"/>
  <c r="J1123" i="17"/>
  <c r="H1123" i="17"/>
  <c r="I1123" i="17"/>
  <c r="G1123" i="17"/>
  <c r="F1123" i="17" s="1"/>
  <c r="J808" i="17"/>
  <c r="H808" i="17"/>
  <c r="I808" i="17"/>
  <c r="G808" i="17"/>
  <c r="F808" i="17" s="1"/>
  <c r="I1060" i="17"/>
  <c r="G1060" i="17"/>
  <c r="F1060" i="17" s="1"/>
  <c r="J1060" i="17"/>
  <c r="H1060" i="17"/>
  <c r="J871" i="17"/>
  <c r="H871" i="17"/>
  <c r="I871" i="17"/>
  <c r="G871" i="17"/>
  <c r="F871" i="17" s="1"/>
  <c r="I745" i="17"/>
  <c r="G745" i="17"/>
  <c r="F745" i="17" s="1"/>
  <c r="J745" i="17"/>
  <c r="H745" i="17"/>
  <c r="I934" i="17"/>
  <c r="G934" i="17"/>
  <c r="F934" i="17" s="1"/>
  <c r="J934" i="17"/>
  <c r="H934" i="17"/>
  <c r="J1312" i="17"/>
  <c r="H1312" i="17"/>
  <c r="I1312" i="17"/>
  <c r="G1312" i="17"/>
  <c r="F1312" i="17" s="1"/>
  <c r="L1311" i="17"/>
  <c r="J997" i="17"/>
  <c r="H997" i="17"/>
  <c r="I997" i="17"/>
  <c r="G997" i="17"/>
  <c r="F997" i="17" s="1"/>
  <c r="L996" i="17"/>
  <c r="L808" i="16"/>
  <c r="L1249" i="16"/>
  <c r="L1123" i="16"/>
  <c r="L1185" i="17"/>
  <c r="L744" i="17"/>
  <c r="L1374" i="17"/>
  <c r="L933" i="17"/>
  <c r="L1248" i="17"/>
  <c r="L1122" i="17"/>
  <c r="L681" i="17"/>
  <c r="L807" i="17"/>
  <c r="L1059" i="17"/>
  <c r="L870" i="17"/>
  <c r="I1124" i="16"/>
  <c r="G1124" i="16"/>
  <c r="F1124" i="16" s="1"/>
  <c r="J1124" i="16"/>
  <c r="H1124" i="16"/>
  <c r="I998" i="16"/>
  <c r="G998" i="16"/>
  <c r="F998" i="16" s="1"/>
  <c r="J998" i="16"/>
  <c r="H998" i="16"/>
  <c r="I1187" i="16"/>
  <c r="G1187" i="16"/>
  <c r="F1187" i="16" s="1"/>
  <c r="J1187" i="16"/>
  <c r="H1187" i="16"/>
  <c r="J872" i="16"/>
  <c r="H872" i="16"/>
  <c r="I872" i="16"/>
  <c r="G872" i="16"/>
  <c r="F872" i="16" s="1"/>
  <c r="L1186" i="16"/>
  <c r="L871" i="16"/>
  <c r="L1312" i="16"/>
  <c r="L997" i="16"/>
  <c r="J1376" i="16"/>
  <c r="H1376" i="16"/>
  <c r="I1376" i="16"/>
  <c r="G1376" i="16"/>
  <c r="F1376" i="16" s="1"/>
  <c r="L1375" i="16"/>
  <c r="I809" i="16"/>
  <c r="G809" i="16"/>
  <c r="F809" i="16" s="1"/>
  <c r="H809" i="16"/>
  <c r="J809" i="16"/>
  <c r="I1250" i="16"/>
  <c r="G1250" i="16"/>
  <c r="F1250" i="16" s="1"/>
  <c r="H1250" i="16"/>
  <c r="J1250" i="16"/>
  <c r="L745" i="16"/>
  <c r="J1313" i="16"/>
  <c r="H1313" i="16"/>
  <c r="G1313" i="16"/>
  <c r="F1313" i="16" s="1"/>
  <c r="I1313" i="16"/>
  <c r="J1061" i="16"/>
  <c r="H1061" i="16"/>
  <c r="I1061" i="16"/>
  <c r="G1061" i="16"/>
  <c r="F1061" i="16" s="1"/>
  <c r="L1060" i="16"/>
  <c r="J935" i="16"/>
  <c r="H935" i="16"/>
  <c r="I935" i="16"/>
  <c r="G935" i="16"/>
  <c r="F935" i="16" s="1"/>
  <c r="L934" i="16"/>
  <c r="G38" i="4"/>
  <c r="H38" i="4"/>
  <c r="L715" i="12"/>
  <c r="L1219" i="12"/>
  <c r="L1282" i="12"/>
  <c r="L841" i="12"/>
  <c r="L589" i="12"/>
  <c r="L274" i="12"/>
  <c r="L1345" i="12"/>
  <c r="L1093" i="12"/>
  <c r="L1030" i="12"/>
  <c r="L148" i="12"/>
  <c r="L211" i="12"/>
  <c r="G86" i="12"/>
  <c r="F86" i="12" s="1"/>
  <c r="H86" i="12"/>
  <c r="J86" i="12"/>
  <c r="I86" i="12"/>
  <c r="J1031" i="12"/>
  <c r="H1031" i="12"/>
  <c r="G1031" i="12"/>
  <c r="F1031" i="12" s="1"/>
  <c r="I1031" i="12"/>
  <c r="G1157" i="12"/>
  <c r="F1157" i="12" s="1"/>
  <c r="J1157" i="12"/>
  <c r="H1157" i="12"/>
  <c r="I1157" i="12"/>
  <c r="J149" i="12"/>
  <c r="H149" i="12"/>
  <c r="G149" i="12"/>
  <c r="F149" i="12" s="1"/>
  <c r="I149" i="12"/>
  <c r="G968" i="12"/>
  <c r="F968" i="12" s="1"/>
  <c r="J968" i="12"/>
  <c r="H968" i="12"/>
  <c r="I968" i="12"/>
  <c r="J212" i="12"/>
  <c r="H212" i="12"/>
  <c r="G212" i="12"/>
  <c r="F212" i="12" s="1"/>
  <c r="I212" i="12"/>
  <c r="G464" i="12"/>
  <c r="F464" i="12" s="1"/>
  <c r="H464" i="12"/>
  <c r="J464" i="12"/>
  <c r="I464" i="12"/>
  <c r="J1220" i="12"/>
  <c r="H1220" i="12"/>
  <c r="G1220" i="12"/>
  <c r="F1220" i="12" s="1"/>
  <c r="I1220" i="12"/>
  <c r="G401" i="12"/>
  <c r="F401" i="12" s="1"/>
  <c r="J401" i="12"/>
  <c r="H401" i="12"/>
  <c r="I401" i="12"/>
  <c r="G842" i="12"/>
  <c r="F842" i="12" s="1"/>
  <c r="J842" i="12"/>
  <c r="H842" i="12"/>
  <c r="I842" i="12"/>
  <c r="G590" i="12"/>
  <c r="F590" i="12" s="1"/>
  <c r="J590" i="12"/>
  <c r="H590" i="12"/>
  <c r="I590" i="12"/>
  <c r="G275" i="12"/>
  <c r="F275" i="12" s="1"/>
  <c r="J275" i="12"/>
  <c r="H275" i="12"/>
  <c r="I275" i="12"/>
  <c r="J338" i="12"/>
  <c r="H338" i="12"/>
  <c r="G338" i="12"/>
  <c r="F338" i="12" s="1"/>
  <c r="I338" i="12"/>
  <c r="G1346" i="12"/>
  <c r="F1346" i="12" s="1"/>
  <c r="H1346" i="12"/>
  <c r="J1346" i="12"/>
  <c r="I1346" i="12"/>
  <c r="G716" i="12"/>
  <c r="F716" i="12" s="1"/>
  <c r="H716" i="12"/>
  <c r="J716" i="12"/>
  <c r="I716" i="12"/>
  <c r="G1094" i="12"/>
  <c r="F1094" i="12" s="1"/>
  <c r="J1094" i="12"/>
  <c r="H1094" i="12"/>
  <c r="I1094" i="12"/>
  <c r="J527" i="12"/>
  <c r="H527" i="12"/>
  <c r="G527" i="12"/>
  <c r="F527" i="12" s="1"/>
  <c r="I527" i="12"/>
  <c r="J1283" i="12"/>
  <c r="H1283" i="12"/>
  <c r="G1283" i="12"/>
  <c r="F1283" i="12" s="1"/>
  <c r="I1283" i="12"/>
  <c r="J779" i="12"/>
  <c r="H779" i="12"/>
  <c r="G779" i="12"/>
  <c r="F779" i="12" s="1"/>
  <c r="I779" i="12"/>
  <c r="L904" i="12"/>
  <c r="J905" i="12"/>
  <c r="H905" i="12"/>
  <c r="G905" i="12"/>
  <c r="F905" i="12" s="1"/>
  <c r="I905" i="12"/>
  <c r="L337" i="12"/>
  <c r="L463" i="12"/>
  <c r="L85" i="12"/>
  <c r="L526" i="12"/>
  <c r="L1156" i="12"/>
  <c r="L652" i="12"/>
  <c r="J653" i="12"/>
  <c r="H653" i="12"/>
  <c r="G653" i="12"/>
  <c r="F653" i="12" s="1"/>
  <c r="I653" i="12"/>
  <c r="L400" i="12"/>
  <c r="L967" i="12"/>
  <c r="L778" i="12"/>
  <c r="L37" i="4"/>
  <c r="M37" i="4"/>
  <c r="I38" i="4"/>
  <c r="J38" i="4"/>
  <c r="F38" i="4"/>
  <c r="AB61" i="2"/>
  <c r="AC61" i="2" s="1"/>
  <c r="AC69" i="2"/>
  <c r="H269" i="4"/>
  <c r="G269" i="4"/>
  <c r="F269" i="4" s="1"/>
  <c r="J269" i="4"/>
  <c r="H1340" i="4"/>
  <c r="G1340" i="4"/>
  <c r="F1340" i="4" s="1"/>
  <c r="J1340" i="4"/>
  <c r="H143" i="4"/>
  <c r="J143" i="4"/>
  <c r="G143" i="4"/>
  <c r="F143" i="4" s="1"/>
  <c r="G206" i="4"/>
  <c r="F206" i="4" s="1"/>
  <c r="J206" i="4"/>
  <c r="H206" i="4"/>
  <c r="H1025" i="4"/>
  <c r="J1025" i="4"/>
  <c r="G1025" i="4"/>
  <c r="F1025" i="4" s="1"/>
  <c r="J647" i="4"/>
  <c r="G647" i="4"/>
  <c r="F647" i="4" s="1"/>
  <c r="H647" i="4"/>
  <c r="J773" i="4"/>
  <c r="H773" i="4"/>
  <c r="G773" i="4"/>
  <c r="F773" i="4" s="1"/>
  <c r="G1277" i="4"/>
  <c r="F1277" i="4" s="1"/>
  <c r="J1277" i="4"/>
  <c r="H1277" i="4"/>
  <c r="J458" i="4"/>
  <c r="G458" i="4"/>
  <c r="F458" i="4" s="1"/>
  <c r="H458" i="4"/>
  <c r="H1214" i="4"/>
  <c r="J1214" i="4"/>
  <c r="G1214" i="4"/>
  <c r="F1214" i="4" s="1"/>
  <c r="H584" i="4"/>
  <c r="G584" i="4"/>
  <c r="F584" i="4" s="1"/>
  <c r="J584" i="4"/>
  <c r="J332" i="4"/>
  <c r="G332" i="4"/>
  <c r="F332" i="4" s="1"/>
  <c r="H332" i="4"/>
  <c r="J899" i="4"/>
  <c r="H899" i="4"/>
  <c r="G899" i="4"/>
  <c r="F899" i="4" s="1"/>
  <c r="H80" i="4"/>
  <c r="J80" i="4"/>
  <c r="G80" i="4"/>
  <c r="F80" i="4" s="1"/>
  <c r="H395" i="4"/>
  <c r="G395" i="4"/>
  <c r="F395" i="4" s="1"/>
  <c r="J395" i="4"/>
  <c r="H836" i="4"/>
  <c r="G836" i="4"/>
  <c r="F836" i="4" s="1"/>
  <c r="J836" i="4"/>
  <c r="H521" i="4"/>
  <c r="G521" i="4"/>
  <c r="F521" i="4" s="1"/>
  <c r="J521" i="4"/>
  <c r="J1088" i="4"/>
  <c r="H1088" i="4"/>
  <c r="G1088" i="4"/>
  <c r="F1088" i="4" s="1"/>
  <c r="H710" i="4"/>
  <c r="G710" i="4"/>
  <c r="F710" i="4" s="1"/>
  <c r="J710" i="4"/>
  <c r="J962" i="4"/>
  <c r="H962" i="4"/>
  <c r="G962" i="4"/>
  <c r="F962" i="4" s="1"/>
  <c r="J1151" i="4"/>
  <c r="H1151" i="4"/>
  <c r="G1151" i="4"/>
  <c r="F1151" i="4" s="1"/>
  <c r="U42" i="2"/>
  <c r="U39" i="2"/>
  <c r="U51" i="2" s="1"/>
  <c r="V33" i="2"/>
  <c r="W33" i="2" s="1"/>
  <c r="O19" i="2"/>
  <c r="V25" i="2" s="1"/>
  <c r="I937" i="18" l="1"/>
  <c r="G937" i="18"/>
  <c r="F937" i="18" s="1"/>
  <c r="J937" i="18"/>
  <c r="H937" i="18"/>
  <c r="I1189" i="18"/>
  <c r="G1189" i="18"/>
  <c r="F1189" i="18" s="1"/>
  <c r="H1189" i="18"/>
  <c r="J1189" i="18"/>
  <c r="I1252" i="18"/>
  <c r="G1252" i="18"/>
  <c r="J1252" i="18"/>
  <c r="F1252" i="18"/>
  <c r="H1252" i="18"/>
  <c r="I1063" i="18"/>
  <c r="G1063" i="18"/>
  <c r="F1063" i="18" s="1"/>
  <c r="H1063" i="18"/>
  <c r="J1063" i="18"/>
  <c r="J1000" i="18"/>
  <c r="H1000" i="18"/>
  <c r="G1000" i="18"/>
  <c r="F1000" i="18" s="1"/>
  <c r="I1000" i="18"/>
  <c r="L1125" i="18"/>
  <c r="J1378" i="18"/>
  <c r="H1378" i="18"/>
  <c r="G1378" i="18"/>
  <c r="F1378" i="18" s="1"/>
  <c r="I1378" i="18"/>
  <c r="L1314" i="18"/>
  <c r="L1251" i="18"/>
  <c r="L936" i="18"/>
  <c r="L1062" i="18"/>
  <c r="L1188" i="18"/>
  <c r="L999" i="18"/>
  <c r="J1126" i="18"/>
  <c r="H1126" i="18"/>
  <c r="G1126" i="18"/>
  <c r="F1126" i="18" s="1"/>
  <c r="I1126" i="18"/>
  <c r="L1377" i="18"/>
  <c r="J1315" i="18"/>
  <c r="H1315" i="18"/>
  <c r="G1315" i="18"/>
  <c r="F1315" i="18" s="1"/>
  <c r="I1315" i="18"/>
  <c r="L873" i="18"/>
  <c r="L808" i="17"/>
  <c r="L871" i="17"/>
  <c r="I998" i="17"/>
  <c r="G998" i="17"/>
  <c r="F998" i="17" s="1"/>
  <c r="J998" i="17"/>
  <c r="H998" i="17"/>
  <c r="I872" i="17"/>
  <c r="G872" i="17"/>
  <c r="F872" i="17" s="1"/>
  <c r="J872" i="17"/>
  <c r="H872" i="17"/>
  <c r="J1187" i="17"/>
  <c r="H1187" i="17"/>
  <c r="I1187" i="17"/>
  <c r="G1187" i="17"/>
  <c r="F1187" i="17" s="1"/>
  <c r="I1313" i="17"/>
  <c r="G1313" i="17"/>
  <c r="F1313" i="17" s="1"/>
  <c r="J1313" i="17"/>
  <c r="H1313" i="17"/>
  <c r="J935" i="17"/>
  <c r="H935" i="17"/>
  <c r="I935" i="17"/>
  <c r="G935" i="17"/>
  <c r="F935" i="17" s="1"/>
  <c r="I809" i="17"/>
  <c r="G809" i="17"/>
  <c r="F809" i="17" s="1"/>
  <c r="J809" i="17"/>
  <c r="H809" i="17"/>
  <c r="I1124" i="17"/>
  <c r="G1124" i="17"/>
  <c r="F1124" i="17" s="1"/>
  <c r="J1124" i="17"/>
  <c r="H1124" i="17"/>
  <c r="J1250" i="17"/>
  <c r="H1250" i="17"/>
  <c r="I1250" i="17"/>
  <c r="G1250" i="17"/>
  <c r="F1250" i="17" s="1"/>
  <c r="L745" i="17"/>
  <c r="J1061" i="17"/>
  <c r="H1061" i="17"/>
  <c r="I1061" i="17"/>
  <c r="G1061" i="17"/>
  <c r="F1061" i="17" s="1"/>
  <c r="L1060" i="17"/>
  <c r="J1376" i="17"/>
  <c r="H1376" i="17"/>
  <c r="I1376" i="17"/>
  <c r="G1376" i="17"/>
  <c r="F1376" i="17" s="1"/>
  <c r="L1375" i="17"/>
  <c r="L997" i="17"/>
  <c r="L1312" i="17"/>
  <c r="L934" i="17"/>
  <c r="L1123" i="17"/>
  <c r="L1249" i="17"/>
  <c r="L1186" i="17"/>
  <c r="I936" i="16"/>
  <c r="G936" i="16"/>
  <c r="F936" i="16" s="1"/>
  <c r="J936" i="16"/>
  <c r="H936" i="16"/>
  <c r="I1314" i="16"/>
  <c r="G1314" i="16"/>
  <c r="F1314" i="16" s="1"/>
  <c r="H1314" i="16"/>
  <c r="J1314" i="16"/>
  <c r="J1125" i="16"/>
  <c r="H1125" i="16"/>
  <c r="I1125" i="16"/>
  <c r="G1125" i="16"/>
  <c r="F1125" i="16" s="1"/>
  <c r="I1062" i="16"/>
  <c r="G1062" i="16"/>
  <c r="F1062" i="16" s="1"/>
  <c r="J1062" i="16"/>
  <c r="H1062" i="16"/>
  <c r="I1377" i="16"/>
  <c r="G1377" i="16"/>
  <c r="F1377" i="16" s="1"/>
  <c r="J1377" i="16"/>
  <c r="H1377" i="16"/>
  <c r="J873" i="16"/>
  <c r="H873" i="16"/>
  <c r="I873" i="16"/>
  <c r="G873" i="16"/>
  <c r="F873" i="16" s="1"/>
  <c r="J1188" i="16"/>
  <c r="H1188" i="16"/>
  <c r="I1188" i="16"/>
  <c r="G1188" i="16"/>
  <c r="F1188" i="16" s="1"/>
  <c r="L935" i="16"/>
  <c r="L1061" i="16"/>
  <c r="L1313" i="16"/>
  <c r="L1250" i="16"/>
  <c r="L1376" i="16"/>
  <c r="J999" i="16"/>
  <c r="H999" i="16"/>
  <c r="I999" i="16"/>
  <c r="G999" i="16"/>
  <c r="F999" i="16" s="1"/>
  <c r="L998" i="16"/>
  <c r="J1251" i="16"/>
  <c r="H1251" i="16"/>
  <c r="I1251" i="16"/>
  <c r="G1251" i="16"/>
  <c r="F1251" i="16" s="1"/>
  <c r="L809" i="16"/>
  <c r="L872" i="16"/>
  <c r="L1187" i="16"/>
  <c r="L1124" i="16"/>
  <c r="G39" i="4"/>
  <c r="F39" i="4" s="1"/>
  <c r="H39" i="4"/>
  <c r="L1094" i="12"/>
  <c r="L842" i="12"/>
  <c r="L1220" i="12"/>
  <c r="L212" i="12"/>
  <c r="L149" i="12"/>
  <c r="L1031" i="12"/>
  <c r="L653" i="12"/>
  <c r="L1283" i="12"/>
  <c r="L1346" i="12"/>
  <c r="L275" i="12"/>
  <c r="G780" i="12"/>
  <c r="F780" i="12" s="1"/>
  <c r="J780" i="12"/>
  <c r="H780" i="12"/>
  <c r="I780" i="12"/>
  <c r="J1347" i="12"/>
  <c r="H1347" i="12"/>
  <c r="G1347" i="12"/>
  <c r="F1347" i="12" s="1"/>
  <c r="I1347" i="12"/>
  <c r="G339" i="12"/>
  <c r="F339" i="12" s="1"/>
  <c r="J339" i="12"/>
  <c r="H339" i="12"/>
  <c r="I339" i="12"/>
  <c r="J276" i="12"/>
  <c r="H276" i="12"/>
  <c r="G276" i="12"/>
  <c r="F276" i="12" s="1"/>
  <c r="I276" i="12"/>
  <c r="G906" i="12"/>
  <c r="F906" i="12" s="1"/>
  <c r="H906" i="12"/>
  <c r="J906" i="12"/>
  <c r="I906" i="12"/>
  <c r="G528" i="12"/>
  <c r="F528" i="12" s="1"/>
  <c r="J528" i="12"/>
  <c r="H528" i="12"/>
  <c r="I528" i="12"/>
  <c r="J1095" i="12"/>
  <c r="H1095" i="12"/>
  <c r="G1095" i="12"/>
  <c r="F1095" i="12" s="1"/>
  <c r="I1095" i="12"/>
  <c r="G654" i="12"/>
  <c r="F654" i="12" s="1"/>
  <c r="H654" i="12"/>
  <c r="J654" i="12"/>
  <c r="I654" i="12"/>
  <c r="G1284" i="12"/>
  <c r="F1284" i="12" s="1"/>
  <c r="H1284" i="12"/>
  <c r="J1284" i="12"/>
  <c r="I1284" i="12"/>
  <c r="J717" i="12"/>
  <c r="H717" i="12"/>
  <c r="G717" i="12"/>
  <c r="F717" i="12" s="1"/>
  <c r="I717" i="12"/>
  <c r="J843" i="12"/>
  <c r="H843" i="12"/>
  <c r="G843" i="12"/>
  <c r="F843" i="12" s="1"/>
  <c r="I843" i="12"/>
  <c r="J402" i="12"/>
  <c r="H402" i="12"/>
  <c r="G402" i="12"/>
  <c r="F402" i="12" s="1"/>
  <c r="I402" i="12"/>
  <c r="G1221" i="12"/>
  <c r="F1221" i="12" s="1"/>
  <c r="J1221" i="12"/>
  <c r="H1221" i="12"/>
  <c r="I1221" i="12"/>
  <c r="J465" i="12"/>
  <c r="H465" i="12"/>
  <c r="G465" i="12"/>
  <c r="F465" i="12" s="1"/>
  <c r="I465" i="12"/>
  <c r="G213" i="12"/>
  <c r="F213" i="12" s="1"/>
  <c r="J213" i="12"/>
  <c r="H213" i="12"/>
  <c r="I213" i="12"/>
  <c r="J969" i="12"/>
  <c r="H969" i="12"/>
  <c r="G969" i="12"/>
  <c r="F969" i="12" s="1"/>
  <c r="I969" i="12"/>
  <c r="G150" i="12"/>
  <c r="F150" i="12" s="1"/>
  <c r="J150" i="12"/>
  <c r="H150" i="12"/>
  <c r="I150" i="12"/>
  <c r="J1158" i="12"/>
  <c r="H1158" i="12"/>
  <c r="G1158" i="12"/>
  <c r="F1158" i="12" s="1"/>
  <c r="I1158" i="12"/>
  <c r="G1032" i="12"/>
  <c r="F1032" i="12" s="1"/>
  <c r="J1032" i="12"/>
  <c r="H1032" i="12"/>
  <c r="I1032" i="12"/>
  <c r="J87" i="12"/>
  <c r="H87" i="12"/>
  <c r="G87" i="12"/>
  <c r="F87" i="12" s="1"/>
  <c r="I87" i="12"/>
  <c r="L905" i="12"/>
  <c r="L779" i="12"/>
  <c r="L527" i="12"/>
  <c r="L716" i="12"/>
  <c r="L338" i="12"/>
  <c r="L590" i="12"/>
  <c r="J591" i="12"/>
  <c r="H591" i="12"/>
  <c r="G591" i="12"/>
  <c r="F591" i="12" s="1"/>
  <c r="I591" i="12"/>
  <c r="L401" i="12"/>
  <c r="L464" i="12"/>
  <c r="L968" i="12"/>
  <c r="L1157" i="12"/>
  <c r="L86" i="12"/>
  <c r="L38" i="4"/>
  <c r="M38" i="4"/>
  <c r="I39" i="4"/>
  <c r="J39" i="4"/>
  <c r="B13" i="11"/>
  <c r="J459" i="4"/>
  <c r="H459" i="4"/>
  <c r="G459" i="4"/>
  <c r="F459" i="4" s="1"/>
  <c r="H144" i="4"/>
  <c r="J144" i="4"/>
  <c r="G144" i="4"/>
  <c r="F144" i="4" s="1"/>
  <c r="H1215" i="4"/>
  <c r="J1215" i="4"/>
  <c r="G1215" i="4"/>
  <c r="F1215" i="4" s="1"/>
  <c r="J900" i="4"/>
  <c r="H900" i="4"/>
  <c r="G900" i="4"/>
  <c r="F900" i="4" s="1"/>
  <c r="G711" i="4"/>
  <c r="F711" i="4" s="1"/>
  <c r="J711" i="4"/>
  <c r="H711" i="4"/>
  <c r="H1026" i="4"/>
  <c r="G1026" i="4"/>
  <c r="F1026" i="4" s="1"/>
  <c r="J1026" i="4"/>
  <c r="J1089" i="4"/>
  <c r="H1089" i="4"/>
  <c r="G1089" i="4"/>
  <c r="F1089" i="4" s="1"/>
  <c r="H396" i="4"/>
  <c r="G396" i="4"/>
  <c r="F396" i="4" s="1"/>
  <c r="J396" i="4"/>
  <c r="G1278" i="4"/>
  <c r="F1278" i="4" s="1"/>
  <c r="J1278" i="4"/>
  <c r="H1278" i="4"/>
  <c r="H1341" i="4"/>
  <c r="G1341" i="4"/>
  <c r="F1341" i="4" s="1"/>
  <c r="J1341" i="4"/>
  <c r="J963" i="4"/>
  <c r="H963" i="4"/>
  <c r="G963" i="4"/>
  <c r="F963" i="4" s="1"/>
  <c r="H522" i="4"/>
  <c r="G522" i="4"/>
  <c r="F522" i="4" s="1"/>
  <c r="J522" i="4"/>
  <c r="H837" i="4"/>
  <c r="J837" i="4"/>
  <c r="G837" i="4"/>
  <c r="F837" i="4" s="1"/>
  <c r="J774" i="4"/>
  <c r="H774" i="4"/>
  <c r="G774" i="4"/>
  <c r="F774" i="4" s="1"/>
  <c r="H81" i="4"/>
  <c r="G81" i="4"/>
  <c r="F81" i="4" s="1"/>
  <c r="J81" i="4"/>
  <c r="J333" i="4"/>
  <c r="G333" i="4"/>
  <c r="F333" i="4" s="1"/>
  <c r="H333" i="4"/>
  <c r="G207" i="4"/>
  <c r="F207" i="4" s="1"/>
  <c r="J207" i="4"/>
  <c r="H207" i="4"/>
  <c r="H270" i="4"/>
  <c r="G270" i="4"/>
  <c r="F270" i="4" s="1"/>
  <c r="J270" i="4"/>
  <c r="J1152" i="4"/>
  <c r="H1152" i="4"/>
  <c r="G1152" i="4"/>
  <c r="F1152" i="4" s="1"/>
  <c r="H585" i="4"/>
  <c r="G585" i="4"/>
  <c r="F585" i="4" s="1"/>
  <c r="J585" i="4"/>
  <c r="J648" i="4"/>
  <c r="G648" i="4"/>
  <c r="F648" i="4" s="1"/>
  <c r="H648" i="4"/>
  <c r="W42" i="2"/>
  <c r="V42" i="2"/>
  <c r="W39" i="2"/>
  <c r="V39" i="2"/>
  <c r="V51" i="2" s="1"/>
  <c r="X33" i="2"/>
  <c r="P19" i="2"/>
  <c r="W25" i="2" s="1"/>
  <c r="L1315" i="18" l="1"/>
  <c r="L1126" i="18"/>
  <c r="I1379" i="18"/>
  <c r="G1379" i="18"/>
  <c r="F1379" i="18" s="1"/>
  <c r="H1379" i="18"/>
  <c r="J1379" i="18"/>
  <c r="I1001" i="18"/>
  <c r="G1001" i="18"/>
  <c r="F1001" i="18" s="1"/>
  <c r="H1001" i="18"/>
  <c r="J1001" i="18"/>
  <c r="I1316" i="18"/>
  <c r="G1316" i="18"/>
  <c r="F1316" i="18" s="1"/>
  <c r="H1316" i="18"/>
  <c r="J1316" i="18"/>
  <c r="I1127" i="18"/>
  <c r="G1127" i="18"/>
  <c r="F1127" i="18" s="1"/>
  <c r="H1127" i="18"/>
  <c r="J1127" i="18"/>
  <c r="J1064" i="18"/>
  <c r="H1064" i="18"/>
  <c r="I1064" i="18"/>
  <c r="G1064" i="18"/>
  <c r="F1064" i="18" s="1"/>
  <c r="L1063" i="18"/>
  <c r="J1253" i="18"/>
  <c r="H1253" i="18"/>
  <c r="G1253" i="18"/>
  <c r="F1253" i="18" s="1"/>
  <c r="I1253" i="18"/>
  <c r="L1189" i="18"/>
  <c r="L1378" i="18"/>
  <c r="L1000" i="18"/>
  <c r="L1252" i="18"/>
  <c r="J1190" i="18"/>
  <c r="H1190" i="18"/>
  <c r="I1190" i="18"/>
  <c r="G1190" i="18"/>
  <c r="F1190" i="18" s="1"/>
  <c r="L937" i="18"/>
  <c r="L935" i="17"/>
  <c r="L1187" i="17"/>
  <c r="I1062" i="17"/>
  <c r="G1062" i="17"/>
  <c r="F1062" i="17" s="1"/>
  <c r="J1062" i="17"/>
  <c r="H1062" i="17"/>
  <c r="I936" i="17"/>
  <c r="G936" i="17"/>
  <c r="F936" i="17" s="1"/>
  <c r="J936" i="17"/>
  <c r="H936" i="17"/>
  <c r="J999" i="17"/>
  <c r="H999" i="17"/>
  <c r="I999" i="17"/>
  <c r="G999" i="17"/>
  <c r="F999" i="17" s="1"/>
  <c r="I1377" i="17"/>
  <c r="G1377" i="17"/>
  <c r="F1377" i="17" s="1"/>
  <c r="J1377" i="17"/>
  <c r="H1377" i="17"/>
  <c r="I1251" i="17"/>
  <c r="G1251" i="17"/>
  <c r="F1251" i="17" s="1"/>
  <c r="J1251" i="17"/>
  <c r="H1251" i="17"/>
  <c r="J1125" i="17"/>
  <c r="H1125" i="17"/>
  <c r="I1125" i="17"/>
  <c r="G1125" i="17"/>
  <c r="F1125" i="17" s="1"/>
  <c r="I1188" i="17"/>
  <c r="G1188" i="17"/>
  <c r="F1188" i="17" s="1"/>
  <c r="J1188" i="17"/>
  <c r="H1188" i="17"/>
  <c r="L809" i="17"/>
  <c r="J1314" i="17"/>
  <c r="H1314" i="17"/>
  <c r="I1314" i="17"/>
  <c r="G1314" i="17"/>
  <c r="F1314" i="17" s="1"/>
  <c r="L1313" i="17"/>
  <c r="J873" i="17"/>
  <c r="H873" i="17"/>
  <c r="I873" i="17"/>
  <c r="G873" i="17"/>
  <c r="F873" i="17" s="1"/>
  <c r="L872" i="17"/>
  <c r="L1376" i="17"/>
  <c r="L1061" i="17"/>
  <c r="L1250" i="17"/>
  <c r="L1124" i="17"/>
  <c r="L998" i="17"/>
  <c r="I1252" i="16"/>
  <c r="G1252" i="16"/>
  <c r="F1252" i="16" s="1"/>
  <c r="J1252" i="16"/>
  <c r="H1252" i="16"/>
  <c r="I1189" i="16"/>
  <c r="G1189" i="16"/>
  <c r="F1189" i="16" s="1"/>
  <c r="J1189" i="16"/>
  <c r="H1189" i="16"/>
  <c r="I1000" i="16"/>
  <c r="G1000" i="16"/>
  <c r="F1000" i="16" s="1"/>
  <c r="J1000" i="16"/>
  <c r="H1000" i="16"/>
  <c r="J1063" i="16"/>
  <c r="H1063" i="16"/>
  <c r="I1063" i="16"/>
  <c r="G1063" i="16"/>
  <c r="F1063" i="16" s="1"/>
  <c r="I1126" i="16"/>
  <c r="G1126" i="16"/>
  <c r="F1126" i="16" s="1"/>
  <c r="J1126" i="16"/>
  <c r="H1126" i="16"/>
  <c r="J1315" i="16"/>
  <c r="H1315" i="16"/>
  <c r="I1315" i="16"/>
  <c r="G1315" i="16"/>
  <c r="F1315" i="16" s="1"/>
  <c r="L1251" i="16"/>
  <c r="L999" i="16"/>
  <c r="L1188" i="16"/>
  <c r="L873" i="16"/>
  <c r="L1062" i="16"/>
  <c r="L1125" i="16"/>
  <c r="L1314" i="16"/>
  <c r="J1378" i="16"/>
  <c r="H1378" i="16"/>
  <c r="I1378" i="16"/>
  <c r="G1378" i="16"/>
  <c r="F1378" i="16" s="1"/>
  <c r="L1377" i="16"/>
  <c r="J937" i="16"/>
  <c r="H937" i="16"/>
  <c r="I937" i="16"/>
  <c r="G937" i="16"/>
  <c r="F937" i="16" s="1"/>
  <c r="L936" i="16"/>
  <c r="G40" i="4"/>
  <c r="H40" i="4"/>
  <c r="L717" i="12"/>
  <c r="L654" i="12"/>
  <c r="L528" i="12"/>
  <c r="L276" i="12"/>
  <c r="L1347" i="12"/>
  <c r="L87" i="12"/>
  <c r="L1158" i="12"/>
  <c r="L969" i="12"/>
  <c r="L465" i="12"/>
  <c r="L402" i="12"/>
  <c r="G592" i="12"/>
  <c r="F592" i="12" s="1"/>
  <c r="H592" i="12"/>
  <c r="J592" i="12"/>
  <c r="I592" i="12"/>
  <c r="G844" i="12"/>
  <c r="F844" i="12" s="1"/>
  <c r="H844" i="12"/>
  <c r="J844" i="12"/>
  <c r="I844" i="12"/>
  <c r="J655" i="12"/>
  <c r="H655" i="12"/>
  <c r="G655" i="12"/>
  <c r="F655" i="12" s="1"/>
  <c r="I655" i="12"/>
  <c r="G1096" i="12"/>
  <c r="F1096" i="12" s="1"/>
  <c r="J1096" i="12"/>
  <c r="H1096" i="12"/>
  <c r="I1096" i="12"/>
  <c r="G88" i="12"/>
  <c r="F88" i="12" s="1"/>
  <c r="J88" i="12"/>
  <c r="H88" i="12"/>
  <c r="I88" i="12"/>
  <c r="J1033" i="12"/>
  <c r="H1033" i="12"/>
  <c r="G1033" i="12"/>
  <c r="F1033" i="12" s="1"/>
  <c r="I1033" i="12"/>
  <c r="G1159" i="12"/>
  <c r="F1159" i="12" s="1"/>
  <c r="J1159" i="12"/>
  <c r="H1159" i="12"/>
  <c r="I1159" i="12"/>
  <c r="G970" i="12"/>
  <c r="F970" i="12" s="1"/>
  <c r="J970" i="12"/>
  <c r="H970" i="12"/>
  <c r="I970" i="12"/>
  <c r="J214" i="12"/>
  <c r="H214" i="12"/>
  <c r="G214" i="12"/>
  <c r="F214" i="12" s="1"/>
  <c r="I214" i="12"/>
  <c r="G466" i="12"/>
  <c r="F466" i="12" s="1"/>
  <c r="J466" i="12"/>
  <c r="H466" i="12"/>
  <c r="I466" i="12"/>
  <c r="J1222" i="12"/>
  <c r="H1222" i="12"/>
  <c r="G1222" i="12"/>
  <c r="F1222" i="12" s="1"/>
  <c r="I1222" i="12"/>
  <c r="G403" i="12"/>
  <c r="F403" i="12" s="1"/>
  <c r="J403" i="12"/>
  <c r="H403" i="12"/>
  <c r="I403" i="12"/>
  <c r="G718" i="12"/>
  <c r="F718" i="12" s="1"/>
  <c r="J718" i="12"/>
  <c r="H718" i="12"/>
  <c r="I718" i="12"/>
  <c r="J1285" i="12"/>
  <c r="H1285" i="12"/>
  <c r="G1285" i="12"/>
  <c r="F1285" i="12" s="1"/>
  <c r="I1285" i="12"/>
  <c r="J529" i="12"/>
  <c r="H529" i="12"/>
  <c r="G529" i="12"/>
  <c r="F529" i="12" s="1"/>
  <c r="I529" i="12"/>
  <c r="J907" i="12"/>
  <c r="H907" i="12"/>
  <c r="G907" i="12"/>
  <c r="F907" i="12" s="1"/>
  <c r="I907" i="12"/>
  <c r="G277" i="12"/>
  <c r="F277" i="12" s="1"/>
  <c r="J277" i="12"/>
  <c r="H277" i="12"/>
  <c r="I277" i="12"/>
  <c r="J340" i="12"/>
  <c r="H340" i="12"/>
  <c r="G340" i="12"/>
  <c r="F340" i="12" s="1"/>
  <c r="I340" i="12"/>
  <c r="G1348" i="12"/>
  <c r="F1348" i="12" s="1"/>
  <c r="J1348" i="12"/>
  <c r="H1348" i="12"/>
  <c r="I1348" i="12"/>
  <c r="L591" i="12"/>
  <c r="L1032" i="12"/>
  <c r="L150" i="12"/>
  <c r="J151" i="12"/>
  <c r="H151" i="12"/>
  <c r="G151" i="12"/>
  <c r="F151" i="12" s="1"/>
  <c r="I151" i="12"/>
  <c r="L213" i="12"/>
  <c r="L1221" i="12"/>
  <c r="L843" i="12"/>
  <c r="L1284" i="12"/>
  <c r="L1095" i="12"/>
  <c r="L906" i="12"/>
  <c r="L339" i="12"/>
  <c r="L780" i="12"/>
  <c r="J781" i="12"/>
  <c r="H781" i="12"/>
  <c r="G781" i="12"/>
  <c r="F781" i="12" s="1"/>
  <c r="I781" i="12"/>
  <c r="L39" i="4"/>
  <c r="M39" i="4"/>
  <c r="I40" i="4"/>
  <c r="I41" i="4" s="1"/>
  <c r="J40" i="4"/>
  <c r="J41" i="4" s="1"/>
  <c r="G41" i="4"/>
  <c r="H838" i="4"/>
  <c r="J838" i="4"/>
  <c r="G838" i="4"/>
  <c r="F838" i="4" s="1"/>
  <c r="H1342" i="4"/>
  <c r="G1342" i="4"/>
  <c r="F1342" i="4" s="1"/>
  <c r="J1342" i="4"/>
  <c r="J1090" i="4"/>
  <c r="H1090" i="4"/>
  <c r="G1090" i="4"/>
  <c r="F1090" i="4" s="1"/>
  <c r="J901" i="4"/>
  <c r="H901" i="4"/>
  <c r="G901" i="4"/>
  <c r="F901" i="4" s="1"/>
  <c r="H586" i="4"/>
  <c r="G586" i="4"/>
  <c r="F586" i="4" s="1"/>
  <c r="J586" i="4"/>
  <c r="H145" i="4"/>
  <c r="G145" i="4"/>
  <c r="F145" i="4" s="1"/>
  <c r="J145" i="4"/>
  <c r="H271" i="4"/>
  <c r="G271" i="4"/>
  <c r="F271" i="4" s="1"/>
  <c r="J271" i="4"/>
  <c r="G208" i="4"/>
  <c r="F208" i="4" s="1"/>
  <c r="J208" i="4"/>
  <c r="H208" i="4"/>
  <c r="H82" i="4"/>
  <c r="J82" i="4"/>
  <c r="G82" i="4"/>
  <c r="F82" i="4" s="1"/>
  <c r="J964" i="4"/>
  <c r="H964" i="4"/>
  <c r="G964" i="4"/>
  <c r="F964" i="4" s="1"/>
  <c r="J649" i="4"/>
  <c r="G649" i="4"/>
  <c r="F649" i="4" s="1"/>
  <c r="H649" i="4"/>
  <c r="J334" i="4"/>
  <c r="G334" i="4"/>
  <c r="F334" i="4" s="1"/>
  <c r="H334" i="4"/>
  <c r="G1279" i="4"/>
  <c r="F1279" i="4" s="1"/>
  <c r="J1279" i="4"/>
  <c r="H1279" i="4"/>
  <c r="J775" i="4"/>
  <c r="H775" i="4"/>
  <c r="G775" i="4"/>
  <c r="F775" i="4" s="1"/>
  <c r="H523" i="4"/>
  <c r="G523" i="4"/>
  <c r="F523" i="4" s="1"/>
  <c r="J523" i="4"/>
  <c r="H1027" i="4"/>
  <c r="G1027" i="4"/>
  <c r="F1027" i="4" s="1"/>
  <c r="J1027" i="4"/>
  <c r="J460" i="4"/>
  <c r="G460" i="4"/>
  <c r="F460" i="4" s="1"/>
  <c r="H460" i="4"/>
  <c r="G712" i="4"/>
  <c r="F712" i="4" s="1"/>
  <c r="J712" i="4"/>
  <c r="H712" i="4"/>
  <c r="J1153" i="4"/>
  <c r="H1153" i="4"/>
  <c r="G1153" i="4"/>
  <c r="F1153" i="4" s="1"/>
  <c r="H397" i="4"/>
  <c r="G397" i="4"/>
  <c r="F397" i="4" s="1"/>
  <c r="J397" i="4"/>
  <c r="H1216" i="4"/>
  <c r="J1216" i="4"/>
  <c r="G1216" i="4"/>
  <c r="F1216" i="4" s="1"/>
  <c r="X51" i="2"/>
  <c r="X42" i="2"/>
  <c r="X39" i="2"/>
  <c r="Y33" i="2"/>
  <c r="Y39" i="2" s="1"/>
  <c r="Y51" i="2" s="1"/>
  <c r="W51" i="2"/>
  <c r="Q19" i="2"/>
  <c r="L1064" i="18" l="1"/>
  <c r="I1191" i="18"/>
  <c r="G1191" i="18"/>
  <c r="J1191" i="18"/>
  <c r="F1191" i="18"/>
  <c r="H1191" i="18"/>
  <c r="J1380" i="18"/>
  <c r="H1380" i="18"/>
  <c r="I1380" i="18"/>
  <c r="G1380" i="18"/>
  <c r="F1380" i="18" s="1"/>
  <c r="I1254" i="18"/>
  <c r="G1254" i="18"/>
  <c r="F1254" i="18" s="1"/>
  <c r="H1254" i="18"/>
  <c r="J1254" i="18"/>
  <c r="I1065" i="18"/>
  <c r="G1065" i="18"/>
  <c r="J1065" i="18"/>
  <c r="F1065" i="18"/>
  <c r="H1065" i="18"/>
  <c r="J1128" i="18"/>
  <c r="H1128" i="18"/>
  <c r="I1128" i="18"/>
  <c r="G1128" i="18"/>
  <c r="F1128" i="18" s="1"/>
  <c r="L1127" i="18"/>
  <c r="J1317" i="18"/>
  <c r="H1317" i="18"/>
  <c r="I1317" i="18"/>
  <c r="G1317" i="18"/>
  <c r="F1317" i="18" s="1"/>
  <c r="L1001" i="18"/>
  <c r="L1190" i="18"/>
  <c r="L1253" i="18"/>
  <c r="L1316" i="18"/>
  <c r="L1379" i="18"/>
  <c r="L873" i="17"/>
  <c r="L937" i="16"/>
  <c r="L1315" i="16"/>
  <c r="L1314" i="17"/>
  <c r="L999" i="17"/>
  <c r="J1189" i="17"/>
  <c r="H1189" i="17"/>
  <c r="I1189" i="17"/>
  <c r="G1189" i="17"/>
  <c r="F1189" i="17" s="1"/>
  <c r="I1126" i="17"/>
  <c r="G1126" i="17"/>
  <c r="F1126" i="17" s="1"/>
  <c r="J1126" i="17"/>
  <c r="H1126" i="17"/>
  <c r="J1252" i="17"/>
  <c r="H1252" i="17"/>
  <c r="I1252" i="17"/>
  <c r="G1252" i="17"/>
  <c r="F1252" i="17" s="1"/>
  <c r="J1063" i="17"/>
  <c r="H1063" i="17"/>
  <c r="I1063" i="17"/>
  <c r="G1063" i="17"/>
  <c r="F1063" i="17" s="1"/>
  <c r="I1315" i="17"/>
  <c r="G1315" i="17"/>
  <c r="F1315" i="17" s="1"/>
  <c r="J1315" i="17"/>
  <c r="H1315" i="17"/>
  <c r="I1000" i="17"/>
  <c r="G1000" i="17"/>
  <c r="F1000" i="17" s="1"/>
  <c r="J1000" i="17"/>
  <c r="H1000" i="17"/>
  <c r="J1378" i="17"/>
  <c r="H1378" i="17"/>
  <c r="I1378" i="17"/>
  <c r="G1378" i="17"/>
  <c r="F1378" i="17" s="1"/>
  <c r="L1377" i="17"/>
  <c r="J937" i="17"/>
  <c r="H937" i="17"/>
  <c r="I937" i="17"/>
  <c r="G937" i="17"/>
  <c r="F937" i="17" s="1"/>
  <c r="L936" i="17"/>
  <c r="L1188" i="17"/>
  <c r="L1125" i="17"/>
  <c r="L1251" i="17"/>
  <c r="L1062" i="17"/>
  <c r="L1378" i="16"/>
  <c r="L1063" i="16"/>
  <c r="I1379" i="16"/>
  <c r="G1379" i="16"/>
  <c r="F1379" i="16" s="1"/>
  <c r="J1379" i="16"/>
  <c r="H1379" i="16"/>
  <c r="I1064" i="16"/>
  <c r="G1064" i="16"/>
  <c r="F1064" i="16" s="1"/>
  <c r="J1064" i="16"/>
  <c r="H1064" i="16"/>
  <c r="I1316" i="16"/>
  <c r="G1316" i="16"/>
  <c r="F1316" i="16" s="1"/>
  <c r="J1316" i="16"/>
  <c r="H1316" i="16"/>
  <c r="J1190" i="16"/>
  <c r="H1190" i="16"/>
  <c r="I1190" i="16"/>
  <c r="G1190" i="16"/>
  <c r="F1190" i="16" s="1"/>
  <c r="L1189" i="16"/>
  <c r="J1253" i="16"/>
  <c r="H1253" i="16"/>
  <c r="G1253" i="16"/>
  <c r="F1253" i="16" s="1"/>
  <c r="I1253" i="16"/>
  <c r="J1127" i="16"/>
  <c r="H1127" i="16"/>
  <c r="I1127" i="16"/>
  <c r="G1127" i="16"/>
  <c r="F1127" i="16" s="1"/>
  <c r="L1126" i="16"/>
  <c r="J1001" i="16"/>
  <c r="H1001" i="16"/>
  <c r="I1001" i="16"/>
  <c r="G1001" i="16"/>
  <c r="F1001" i="16" s="1"/>
  <c r="L1000" i="16"/>
  <c r="L1252" i="16"/>
  <c r="F40" i="4"/>
  <c r="L970" i="12"/>
  <c r="L340" i="12"/>
  <c r="L907" i="12"/>
  <c r="L781" i="12"/>
  <c r="L1285" i="12"/>
  <c r="L403" i="12"/>
  <c r="L466" i="12"/>
  <c r="L1033" i="12"/>
  <c r="L1096" i="12"/>
  <c r="L844" i="12"/>
  <c r="G530" i="12"/>
  <c r="F530" i="12" s="1"/>
  <c r="H530" i="12"/>
  <c r="J530" i="12"/>
  <c r="I530" i="12"/>
  <c r="J404" i="12"/>
  <c r="H404" i="12"/>
  <c r="G404" i="12"/>
  <c r="F404" i="12" s="1"/>
  <c r="I404" i="12"/>
  <c r="G1223" i="12"/>
  <c r="F1223" i="12" s="1"/>
  <c r="J1223" i="12"/>
  <c r="H1223" i="12"/>
  <c r="I1223" i="12"/>
  <c r="J1097" i="12"/>
  <c r="H1097" i="12"/>
  <c r="G1097" i="12"/>
  <c r="F1097" i="12" s="1"/>
  <c r="I1097" i="12"/>
  <c r="G656" i="12"/>
  <c r="F656" i="12" s="1"/>
  <c r="J656" i="12"/>
  <c r="H656" i="12"/>
  <c r="I656" i="12"/>
  <c r="J845" i="12"/>
  <c r="H845" i="12"/>
  <c r="G845" i="12"/>
  <c r="F845" i="12" s="1"/>
  <c r="I845" i="12"/>
  <c r="G152" i="12"/>
  <c r="F152" i="12" s="1"/>
  <c r="H152" i="12"/>
  <c r="J152" i="12"/>
  <c r="I152" i="12"/>
  <c r="G215" i="12"/>
  <c r="F215" i="12" s="1"/>
  <c r="J215" i="12"/>
  <c r="H215" i="12"/>
  <c r="I215" i="12"/>
  <c r="J971" i="12"/>
  <c r="H971" i="12"/>
  <c r="G971" i="12"/>
  <c r="F971" i="12" s="1"/>
  <c r="I971" i="12"/>
  <c r="G782" i="12"/>
  <c r="F782" i="12" s="1"/>
  <c r="H782" i="12"/>
  <c r="J782" i="12"/>
  <c r="I782" i="12"/>
  <c r="G341" i="12"/>
  <c r="F341" i="12" s="1"/>
  <c r="J341" i="12"/>
  <c r="H341" i="12"/>
  <c r="I341" i="12"/>
  <c r="J278" i="12"/>
  <c r="H278" i="12"/>
  <c r="G278" i="12"/>
  <c r="F278" i="12" s="1"/>
  <c r="I278" i="12"/>
  <c r="G908" i="12"/>
  <c r="F908" i="12" s="1"/>
  <c r="J908" i="12"/>
  <c r="H908" i="12"/>
  <c r="I908" i="12"/>
  <c r="G1286" i="12"/>
  <c r="F1286" i="12" s="1"/>
  <c r="J1286" i="12"/>
  <c r="H1286" i="12"/>
  <c r="I1286" i="12"/>
  <c r="J467" i="12"/>
  <c r="H467" i="12"/>
  <c r="G467" i="12"/>
  <c r="F467" i="12" s="1"/>
  <c r="I467" i="12"/>
  <c r="J1160" i="12"/>
  <c r="H1160" i="12"/>
  <c r="G1160" i="12"/>
  <c r="F1160" i="12" s="1"/>
  <c r="I1160" i="12"/>
  <c r="G1034" i="12"/>
  <c r="F1034" i="12" s="1"/>
  <c r="J1034" i="12"/>
  <c r="H1034" i="12"/>
  <c r="I1034" i="12"/>
  <c r="J593" i="12"/>
  <c r="H593" i="12"/>
  <c r="G593" i="12"/>
  <c r="F593" i="12" s="1"/>
  <c r="I593" i="12"/>
  <c r="L151" i="12"/>
  <c r="L1348" i="12"/>
  <c r="J1349" i="12"/>
  <c r="H1349" i="12"/>
  <c r="G1349" i="12"/>
  <c r="F1349" i="12" s="1"/>
  <c r="I1349" i="12"/>
  <c r="L277" i="12"/>
  <c r="L529" i="12"/>
  <c r="L718" i="12"/>
  <c r="J719" i="12"/>
  <c r="H719" i="12"/>
  <c r="G719" i="12"/>
  <c r="F719" i="12" s="1"/>
  <c r="I719" i="12"/>
  <c r="L1222" i="12"/>
  <c r="L214" i="12"/>
  <c r="L1159" i="12"/>
  <c r="L88" i="12"/>
  <c r="J89" i="12"/>
  <c r="H89" i="12"/>
  <c r="G89" i="12"/>
  <c r="F89" i="12" s="1"/>
  <c r="I89" i="12"/>
  <c r="L655" i="12"/>
  <c r="L592" i="12"/>
  <c r="M40" i="4"/>
  <c r="H41" i="4"/>
  <c r="L40" i="4"/>
  <c r="B17" i="4" s="1"/>
  <c r="B10" i="10"/>
  <c r="B16" i="10" s="1"/>
  <c r="H1028" i="4"/>
  <c r="J1028" i="4"/>
  <c r="G1028" i="4"/>
  <c r="F1028" i="4" s="1"/>
  <c r="J1091" i="4"/>
  <c r="H1091" i="4"/>
  <c r="G1091" i="4"/>
  <c r="F1091" i="4" s="1"/>
  <c r="H83" i="4"/>
  <c r="G83" i="4"/>
  <c r="F83" i="4" s="1"/>
  <c r="J83" i="4"/>
  <c r="H146" i="4"/>
  <c r="J146" i="4"/>
  <c r="G146" i="4"/>
  <c r="F146" i="4" s="1"/>
  <c r="J776" i="4"/>
  <c r="H776" i="4"/>
  <c r="G776" i="4"/>
  <c r="F776" i="4" s="1"/>
  <c r="G209" i="4"/>
  <c r="F209" i="4" s="1"/>
  <c r="J209" i="4"/>
  <c r="H209" i="4"/>
  <c r="H398" i="4"/>
  <c r="G398" i="4"/>
  <c r="F398" i="4" s="1"/>
  <c r="J398" i="4"/>
  <c r="J965" i="4"/>
  <c r="H965" i="4"/>
  <c r="G965" i="4"/>
  <c r="F965" i="4" s="1"/>
  <c r="H272" i="4"/>
  <c r="G272" i="4"/>
  <c r="F272" i="4" s="1"/>
  <c r="J272" i="4"/>
  <c r="J902" i="4"/>
  <c r="H902" i="4"/>
  <c r="G902" i="4"/>
  <c r="F902" i="4" s="1"/>
  <c r="H839" i="4"/>
  <c r="J839" i="4"/>
  <c r="G839" i="4"/>
  <c r="F839" i="4" s="1"/>
  <c r="J650" i="4"/>
  <c r="G650" i="4"/>
  <c r="F650" i="4" s="1"/>
  <c r="H650" i="4"/>
  <c r="J335" i="4"/>
  <c r="G335" i="4"/>
  <c r="F335" i="4" s="1"/>
  <c r="H335" i="4"/>
  <c r="H713" i="4"/>
  <c r="G713" i="4"/>
  <c r="F713" i="4" s="1"/>
  <c r="J713" i="4"/>
  <c r="H1217" i="4"/>
  <c r="J1217" i="4"/>
  <c r="G1217" i="4"/>
  <c r="F1217" i="4" s="1"/>
  <c r="H524" i="4"/>
  <c r="G524" i="4"/>
  <c r="F524" i="4" s="1"/>
  <c r="J524" i="4"/>
  <c r="H587" i="4"/>
  <c r="G587" i="4"/>
  <c r="F587" i="4" s="1"/>
  <c r="J587" i="4"/>
  <c r="J1154" i="4"/>
  <c r="H1154" i="4"/>
  <c r="G1154" i="4"/>
  <c r="F1154" i="4" s="1"/>
  <c r="H1343" i="4"/>
  <c r="G1343" i="4"/>
  <c r="F1343" i="4" s="1"/>
  <c r="J1343" i="4"/>
  <c r="J461" i="4"/>
  <c r="H461" i="4"/>
  <c r="G461" i="4"/>
  <c r="F461" i="4" s="1"/>
  <c r="G1280" i="4"/>
  <c r="F1280" i="4" s="1"/>
  <c r="J1280" i="4"/>
  <c r="H1280" i="4"/>
  <c r="Y42" i="2"/>
  <c r="Q29" i="2"/>
  <c r="X25" i="2"/>
  <c r="Z33" i="2"/>
  <c r="Z39" i="2" s="1"/>
  <c r="Z51" i="2" s="1"/>
  <c r="R19" i="2"/>
  <c r="L1128" i="18" l="1"/>
  <c r="L1317" i="18"/>
  <c r="I1129" i="18"/>
  <c r="G1129" i="18"/>
  <c r="F1129" i="18" s="1"/>
  <c r="J1129" i="18"/>
  <c r="H1129" i="18"/>
  <c r="I1318" i="18"/>
  <c r="G1318" i="18"/>
  <c r="F1318" i="18" s="1"/>
  <c r="J1318" i="18"/>
  <c r="H1318" i="18"/>
  <c r="J1255" i="18"/>
  <c r="H1255" i="18"/>
  <c r="I1255" i="18"/>
  <c r="G1255" i="18"/>
  <c r="F1255" i="18" s="1"/>
  <c r="I1381" i="18"/>
  <c r="G1381" i="18"/>
  <c r="F1381" i="18" s="1"/>
  <c r="J1381" i="18"/>
  <c r="H1381" i="18"/>
  <c r="L1065" i="18"/>
  <c r="J1192" i="18"/>
  <c r="H1192" i="18"/>
  <c r="G1192" i="18"/>
  <c r="F1192" i="18" s="1"/>
  <c r="I1192" i="18"/>
  <c r="L1254" i="18"/>
  <c r="L1380" i="18"/>
  <c r="L1191" i="18"/>
  <c r="L1063" i="17"/>
  <c r="L1190" i="16"/>
  <c r="I1379" i="17"/>
  <c r="G1379" i="17"/>
  <c r="F1379" i="17" s="1"/>
  <c r="J1379" i="17"/>
  <c r="H1379" i="17"/>
  <c r="J1001" i="17"/>
  <c r="H1001" i="17"/>
  <c r="I1001" i="17"/>
  <c r="G1001" i="17"/>
  <c r="F1001" i="17" s="1"/>
  <c r="I1190" i="17"/>
  <c r="G1190" i="17"/>
  <c r="F1190" i="17" s="1"/>
  <c r="J1190" i="17"/>
  <c r="H1190" i="17"/>
  <c r="I1064" i="17"/>
  <c r="G1064" i="17"/>
  <c r="F1064" i="17" s="1"/>
  <c r="J1064" i="17"/>
  <c r="H1064" i="17"/>
  <c r="I1253" i="17"/>
  <c r="G1253" i="17"/>
  <c r="F1253" i="17" s="1"/>
  <c r="J1253" i="17"/>
  <c r="H1253" i="17"/>
  <c r="L937" i="17"/>
  <c r="L1378" i="17"/>
  <c r="L1000" i="17"/>
  <c r="L1252" i="17"/>
  <c r="J1127" i="17"/>
  <c r="H1127" i="17"/>
  <c r="I1127" i="17"/>
  <c r="G1127" i="17"/>
  <c r="F1127" i="17" s="1"/>
  <c r="L1126" i="17"/>
  <c r="L1189" i="17"/>
  <c r="J1316" i="17"/>
  <c r="H1316" i="17"/>
  <c r="I1316" i="17"/>
  <c r="G1316" i="17"/>
  <c r="F1316" i="17" s="1"/>
  <c r="L1315" i="17"/>
  <c r="I1128" i="16"/>
  <c r="G1128" i="16"/>
  <c r="F1128" i="16" s="1"/>
  <c r="J1128" i="16"/>
  <c r="H1128" i="16"/>
  <c r="I1254" i="16"/>
  <c r="G1254" i="16"/>
  <c r="F1254" i="16" s="1"/>
  <c r="H1254" i="16"/>
  <c r="J1254" i="16"/>
  <c r="I1191" i="16"/>
  <c r="G1191" i="16"/>
  <c r="F1191" i="16" s="1"/>
  <c r="J1191" i="16"/>
  <c r="H1191" i="16"/>
  <c r="L1001" i="16"/>
  <c r="L1127" i="16"/>
  <c r="L1253" i="16"/>
  <c r="J1317" i="16"/>
  <c r="H1317" i="16"/>
  <c r="G1317" i="16"/>
  <c r="F1317" i="16" s="1"/>
  <c r="I1317" i="16"/>
  <c r="J1065" i="16"/>
  <c r="H1065" i="16"/>
  <c r="I1065" i="16"/>
  <c r="G1065" i="16"/>
  <c r="F1065" i="16" s="1"/>
  <c r="L1064" i="16"/>
  <c r="L1316" i="16"/>
  <c r="J1380" i="16"/>
  <c r="H1380" i="16"/>
  <c r="I1380" i="16"/>
  <c r="G1380" i="16"/>
  <c r="F1380" i="16" s="1"/>
  <c r="L1379" i="16"/>
  <c r="L1286" i="12"/>
  <c r="L278" i="12"/>
  <c r="L782" i="12"/>
  <c r="L215" i="12"/>
  <c r="L89" i="12"/>
  <c r="L593" i="12"/>
  <c r="L1160" i="12"/>
  <c r="L845" i="12"/>
  <c r="L1097" i="12"/>
  <c r="L404" i="12"/>
  <c r="G720" i="12"/>
  <c r="F720" i="12" s="1"/>
  <c r="H720" i="12"/>
  <c r="J720" i="12"/>
  <c r="I720" i="12"/>
  <c r="G468" i="12"/>
  <c r="F468" i="12" s="1"/>
  <c r="H468" i="12"/>
  <c r="J468" i="12"/>
  <c r="I468" i="12"/>
  <c r="J783" i="12"/>
  <c r="H783" i="12"/>
  <c r="G783" i="12"/>
  <c r="F783" i="12" s="1"/>
  <c r="I783" i="12"/>
  <c r="G972" i="12"/>
  <c r="F972" i="12" s="1"/>
  <c r="J972" i="12"/>
  <c r="H972" i="12"/>
  <c r="I972" i="12"/>
  <c r="J216" i="12"/>
  <c r="H216" i="12"/>
  <c r="G216" i="12"/>
  <c r="F216" i="12" s="1"/>
  <c r="I216" i="12"/>
  <c r="G1350" i="12"/>
  <c r="F1350" i="12" s="1"/>
  <c r="H1350" i="12"/>
  <c r="J1350" i="12"/>
  <c r="I1350" i="12"/>
  <c r="G90" i="12"/>
  <c r="F90" i="12" s="1"/>
  <c r="H90" i="12"/>
  <c r="J90" i="12"/>
  <c r="I90" i="12"/>
  <c r="G594" i="12"/>
  <c r="F594" i="12" s="1"/>
  <c r="J594" i="12"/>
  <c r="H594" i="12"/>
  <c r="I594" i="12"/>
  <c r="J1035" i="12"/>
  <c r="H1035" i="12"/>
  <c r="G1035" i="12"/>
  <c r="F1035" i="12" s="1"/>
  <c r="I1035" i="12"/>
  <c r="G1161" i="12"/>
  <c r="F1161" i="12" s="1"/>
  <c r="J1161" i="12"/>
  <c r="H1161" i="12"/>
  <c r="I1161" i="12"/>
  <c r="J1287" i="12"/>
  <c r="H1287" i="12"/>
  <c r="G1287" i="12"/>
  <c r="F1287" i="12" s="1"/>
  <c r="I1287" i="12"/>
  <c r="G279" i="12"/>
  <c r="F279" i="12" s="1"/>
  <c r="J279" i="12"/>
  <c r="H279" i="12"/>
  <c r="I279" i="12"/>
  <c r="J342" i="12"/>
  <c r="H342" i="12"/>
  <c r="G342" i="12"/>
  <c r="F342" i="12" s="1"/>
  <c r="I342" i="12"/>
  <c r="J153" i="12"/>
  <c r="H153" i="12"/>
  <c r="G153" i="12"/>
  <c r="F153" i="12" s="1"/>
  <c r="I153" i="12"/>
  <c r="G846" i="12"/>
  <c r="F846" i="12" s="1"/>
  <c r="J846" i="12"/>
  <c r="H846" i="12"/>
  <c r="I846" i="12"/>
  <c r="G1098" i="12"/>
  <c r="F1098" i="12" s="1"/>
  <c r="J1098" i="12"/>
  <c r="H1098" i="12"/>
  <c r="I1098" i="12"/>
  <c r="J1224" i="12"/>
  <c r="H1224" i="12"/>
  <c r="G1224" i="12"/>
  <c r="F1224" i="12" s="1"/>
  <c r="I1224" i="12"/>
  <c r="G405" i="12"/>
  <c r="F405" i="12" s="1"/>
  <c r="J405" i="12"/>
  <c r="H405" i="12"/>
  <c r="I405" i="12"/>
  <c r="J531" i="12"/>
  <c r="H531" i="12"/>
  <c r="G531" i="12"/>
  <c r="F531" i="12" s="1"/>
  <c r="I531" i="12"/>
  <c r="L719" i="12"/>
  <c r="L1349" i="12"/>
  <c r="L1034" i="12"/>
  <c r="L467" i="12"/>
  <c r="L908" i="12"/>
  <c r="J909" i="12"/>
  <c r="H909" i="12"/>
  <c r="G909" i="12"/>
  <c r="F909" i="12" s="1"/>
  <c r="I909" i="12"/>
  <c r="L341" i="12"/>
  <c r="L971" i="12"/>
  <c r="L152" i="12"/>
  <c r="L656" i="12"/>
  <c r="J657" i="12"/>
  <c r="H657" i="12"/>
  <c r="G657" i="12"/>
  <c r="F657" i="12" s="1"/>
  <c r="I657" i="12"/>
  <c r="L1223" i="12"/>
  <c r="L530" i="12"/>
  <c r="L41" i="4"/>
  <c r="B12" i="4" s="1"/>
  <c r="B32" i="10"/>
  <c r="B30" i="10"/>
  <c r="B29" i="10"/>
  <c r="B31" i="10"/>
  <c r="J462" i="4"/>
  <c r="G462" i="4"/>
  <c r="F462" i="4" s="1"/>
  <c r="H462" i="4"/>
  <c r="H273" i="4"/>
  <c r="G273" i="4"/>
  <c r="F273" i="4" s="1"/>
  <c r="J273" i="4"/>
  <c r="J651" i="4"/>
  <c r="G651" i="4"/>
  <c r="F651" i="4" s="1"/>
  <c r="H651" i="4"/>
  <c r="J336" i="4"/>
  <c r="G336" i="4"/>
  <c r="F336" i="4" s="1"/>
  <c r="H336" i="4"/>
  <c r="J903" i="4"/>
  <c r="H903" i="4"/>
  <c r="G903" i="4"/>
  <c r="F903" i="4" s="1"/>
  <c r="G210" i="4"/>
  <c r="F210" i="4" s="1"/>
  <c r="J210" i="4"/>
  <c r="H210" i="4"/>
  <c r="H1029" i="4"/>
  <c r="J1029" i="4"/>
  <c r="G1029" i="4"/>
  <c r="F1029" i="4" s="1"/>
  <c r="J966" i="4"/>
  <c r="G966" i="4"/>
  <c r="F966" i="4" s="1"/>
  <c r="H966" i="4"/>
  <c r="J777" i="4"/>
  <c r="H777" i="4"/>
  <c r="G777" i="4"/>
  <c r="F777" i="4" s="1"/>
  <c r="J1155" i="4"/>
  <c r="H1155" i="4"/>
  <c r="G1155" i="4"/>
  <c r="F1155" i="4" s="1"/>
  <c r="H525" i="4"/>
  <c r="G525" i="4"/>
  <c r="F525" i="4" s="1"/>
  <c r="J525" i="4"/>
  <c r="H1344" i="4"/>
  <c r="G1344" i="4"/>
  <c r="F1344" i="4" s="1"/>
  <c r="J1344" i="4"/>
  <c r="H588" i="4"/>
  <c r="G588" i="4"/>
  <c r="F588" i="4" s="1"/>
  <c r="J588" i="4"/>
  <c r="H399" i="4"/>
  <c r="G399" i="4"/>
  <c r="F399" i="4" s="1"/>
  <c r="J399" i="4"/>
  <c r="H147" i="4"/>
  <c r="J147" i="4"/>
  <c r="G147" i="4"/>
  <c r="F147" i="4" s="1"/>
  <c r="H84" i="4"/>
  <c r="J84" i="4"/>
  <c r="G84" i="4"/>
  <c r="F84" i="4" s="1"/>
  <c r="J1092" i="4"/>
  <c r="H1092" i="4"/>
  <c r="G1092" i="4"/>
  <c r="F1092" i="4" s="1"/>
  <c r="H1218" i="4"/>
  <c r="J1218" i="4"/>
  <c r="G1218" i="4"/>
  <c r="F1218" i="4" s="1"/>
  <c r="G1281" i="4"/>
  <c r="F1281" i="4" s="1"/>
  <c r="J1281" i="4"/>
  <c r="H1281" i="4"/>
  <c r="H714" i="4"/>
  <c r="G714" i="4"/>
  <c r="F714" i="4" s="1"/>
  <c r="J714" i="4"/>
  <c r="H840" i="4"/>
  <c r="G840" i="4"/>
  <c r="F840" i="4" s="1"/>
  <c r="J840" i="4"/>
  <c r="Z42" i="2"/>
  <c r="R29" i="2"/>
  <c r="Y25" i="2"/>
  <c r="AA33" i="2"/>
  <c r="S19" i="2"/>
  <c r="L1192" i="18" l="1"/>
  <c r="L1255" i="18"/>
  <c r="I1256" i="18"/>
  <c r="G1256" i="18"/>
  <c r="F1256" i="18" s="1"/>
  <c r="J1256" i="18"/>
  <c r="H1256" i="18"/>
  <c r="I1193" i="18"/>
  <c r="G1193" i="18"/>
  <c r="F1193" i="18" s="1"/>
  <c r="H1193" i="18"/>
  <c r="J1193" i="18"/>
  <c r="L1381" i="18"/>
  <c r="L1318" i="18"/>
  <c r="J1382" i="18"/>
  <c r="H1382" i="18"/>
  <c r="G1382" i="18"/>
  <c r="F1382" i="18" s="1"/>
  <c r="I1382" i="18"/>
  <c r="J1319" i="18"/>
  <c r="H1319" i="18"/>
  <c r="G1319" i="18"/>
  <c r="F1319" i="18" s="1"/>
  <c r="I1319" i="18"/>
  <c r="L1129" i="18"/>
  <c r="B14" i="4"/>
  <c r="L1316" i="17"/>
  <c r="J1191" i="17"/>
  <c r="H1191" i="17"/>
  <c r="I1191" i="17"/>
  <c r="G1191" i="17"/>
  <c r="F1191" i="17" s="1"/>
  <c r="J1380" i="17"/>
  <c r="H1380" i="17"/>
  <c r="I1380" i="17"/>
  <c r="G1380" i="17"/>
  <c r="F1380" i="17" s="1"/>
  <c r="I1317" i="17"/>
  <c r="G1317" i="17"/>
  <c r="F1317" i="17" s="1"/>
  <c r="J1317" i="17"/>
  <c r="H1317" i="17"/>
  <c r="I1128" i="17"/>
  <c r="G1128" i="17"/>
  <c r="F1128" i="17" s="1"/>
  <c r="J1128" i="17"/>
  <c r="H1128" i="17"/>
  <c r="J1254" i="17"/>
  <c r="H1254" i="17"/>
  <c r="I1254" i="17"/>
  <c r="G1254" i="17"/>
  <c r="F1254" i="17" s="1"/>
  <c r="J1065" i="17"/>
  <c r="H1065" i="17"/>
  <c r="I1065" i="17"/>
  <c r="G1065" i="17"/>
  <c r="F1065" i="17" s="1"/>
  <c r="L1064" i="17"/>
  <c r="L1127" i="17"/>
  <c r="L1253" i="17"/>
  <c r="L1190" i="17"/>
  <c r="L1001" i="17"/>
  <c r="L1379" i="17"/>
  <c r="L1380" i="16"/>
  <c r="I1381" i="16"/>
  <c r="G1381" i="16"/>
  <c r="F1381" i="16" s="1"/>
  <c r="J1381" i="16"/>
  <c r="H1381" i="16"/>
  <c r="J1129" i="16"/>
  <c r="H1129" i="16"/>
  <c r="I1129" i="16"/>
  <c r="G1129" i="16"/>
  <c r="F1129" i="16" s="1"/>
  <c r="I1318" i="16"/>
  <c r="G1318" i="16"/>
  <c r="H1318" i="16"/>
  <c r="F1318" i="16"/>
  <c r="J1318" i="16"/>
  <c r="J1192" i="16"/>
  <c r="H1192" i="16"/>
  <c r="I1192" i="16"/>
  <c r="G1192" i="16"/>
  <c r="F1192" i="16" s="1"/>
  <c r="J1255" i="16"/>
  <c r="H1255" i="16"/>
  <c r="I1255" i="16"/>
  <c r="G1255" i="16"/>
  <c r="F1255" i="16" s="1"/>
  <c r="L1254" i="16"/>
  <c r="L1065" i="16"/>
  <c r="L1317" i="16"/>
  <c r="L1191" i="16"/>
  <c r="L1128" i="16"/>
  <c r="L909" i="12"/>
  <c r="L531" i="12"/>
  <c r="L1224" i="12"/>
  <c r="L846" i="12"/>
  <c r="L216" i="12"/>
  <c r="L783" i="12"/>
  <c r="L720" i="12"/>
  <c r="L342" i="12"/>
  <c r="L1287" i="12"/>
  <c r="L1035" i="12"/>
  <c r="L90" i="12"/>
  <c r="G658" i="12"/>
  <c r="F658" i="12" s="1"/>
  <c r="H658" i="12"/>
  <c r="J658" i="12"/>
  <c r="I658" i="12"/>
  <c r="G154" i="12"/>
  <c r="J154" i="12"/>
  <c r="F154" i="12"/>
  <c r="H154" i="12"/>
  <c r="I154" i="12"/>
  <c r="J91" i="12"/>
  <c r="H91" i="12"/>
  <c r="G91" i="12"/>
  <c r="F91" i="12" s="1"/>
  <c r="I91" i="12"/>
  <c r="L657" i="12"/>
  <c r="L405" i="12"/>
  <c r="L1098" i="12"/>
  <c r="L153" i="12"/>
  <c r="L279" i="12"/>
  <c r="L1161" i="12"/>
  <c r="L594" i="12"/>
  <c r="J595" i="12"/>
  <c r="H595" i="12"/>
  <c r="G595" i="12"/>
  <c r="F595" i="12" s="1"/>
  <c r="I595" i="12"/>
  <c r="L1350" i="12"/>
  <c r="L972" i="12"/>
  <c r="L468" i="12"/>
  <c r="J721" i="12"/>
  <c r="H721" i="12"/>
  <c r="G721" i="12"/>
  <c r="F721" i="12" s="1"/>
  <c r="I721" i="12"/>
  <c r="G910" i="12"/>
  <c r="F910" i="12" s="1"/>
  <c r="H910" i="12"/>
  <c r="J910" i="12"/>
  <c r="I910" i="12"/>
  <c r="G532" i="12"/>
  <c r="F532" i="12" s="1"/>
  <c r="J532" i="12"/>
  <c r="H532" i="12"/>
  <c r="I532" i="12"/>
  <c r="J406" i="12"/>
  <c r="H406" i="12"/>
  <c r="G406" i="12"/>
  <c r="F406" i="12" s="1"/>
  <c r="I406" i="12"/>
  <c r="G1225" i="12"/>
  <c r="F1225" i="12" s="1"/>
  <c r="J1225" i="12"/>
  <c r="H1225" i="12"/>
  <c r="I1225" i="12"/>
  <c r="J1099" i="12"/>
  <c r="H1099" i="12"/>
  <c r="G1099" i="12"/>
  <c r="F1099" i="12" s="1"/>
  <c r="I1099" i="12"/>
  <c r="J847" i="12"/>
  <c r="H847" i="12"/>
  <c r="G847" i="12"/>
  <c r="F847" i="12" s="1"/>
  <c r="I847" i="12"/>
  <c r="G343" i="12"/>
  <c r="F343" i="12" s="1"/>
  <c r="J343" i="12"/>
  <c r="H343" i="12"/>
  <c r="I343" i="12"/>
  <c r="J280" i="12"/>
  <c r="H280" i="12"/>
  <c r="G280" i="12"/>
  <c r="F280" i="12" s="1"/>
  <c r="I280" i="12"/>
  <c r="G1288" i="12"/>
  <c r="F1288" i="12" s="1"/>
  <c r="H1288" i="12"/>
  <c r="J1288" i="12"/>
  <c r="I1288" i="12"/>
  <c r="J1162" i="12"/>
  <c r="H1162" i="12"/>
  <c r="G1162" i="12"/>
  <c r="F1162" i="12" s="1"/>
  <c r="I1162" i="12"/>
  <c r="G1036" i="12"/>
  <c r="F1036" i="12" s="1"/>
  <c r="J1036" i="12"/>
  <c r="H1036" i="12"/>
  <c r="I1036" i="12"/>
  <c r="J1351" i="12"/>
  <c r="H1351" i="12"/>
  <c r="G1351" i="12"/>
  <c r="F1351" i="12" s="1"/>
  <c r="I1351" i="12"/>
  <c r="G217" i="12"/>
  <c r="F217" i="12" s="1"/>
  <c r="J217" i="12"/>
  <c r="H217" i="12"/>
  <c r="I217" i="12"/>
  <c r="J973" i="12"/>
  <c r="H973" i="12"/>
  <c r="G973" i="12"/>
  <c r="F973" i="12" s="1"/>
  <c r="I973" i="12"/>
  <c r="G784" i="12"/>
  <c r="J784" i="12"/>
  <c r="F784" i="12"/>
  <c r="H784" i="12"/>
  <c r="I784" i="12"/>
  <c r="J469" i="12"/>
  <c r="H469" i="12"/>
  <c r="G469" i="12"/>
  <c r="F469" i="12" s="1"/>
  <c r="I469" i="12"/>
  <c r="B8" i="10"/>
  <c r="I46" i="4"/>
  <c r="L46" i="4" s="1"/>
  <c r="I110" i="4"/>
  <c r="L110" i="4" s="1"/>
  <c r="I47" i="4"/>
  <c r="L47" i="4" s="1"/>
  <c r="I174" i="4"/>
  <c r="L174" i="4" s="1"/>
  <c r="I48" i="4"/>
  <c r="L48" i="4" s="1"/>
  <c r="I111" i="4"/>
  <c r="L111" i="4" s="1"/>
  <c r="I112" i="4"/>
  <c r="L112" i="4" s="1"/>
  <c r="I49" i="4"/>
  <c r="L49" i="4" s="1"/>
  <c r="I175" i="4"/>
  <c r="L175" i="4" s="1"/>
  <c r="I238" i="4"/>
  <c r="L238" i="4" s="1"/>
  <c r="I239" i="4"/>
  <c r="L239" i="4" s="1"/>
  <c r="I302" i="4"/>
  <c r="L302" i="4" s="1"/>
  <c r="I50" i="4"/>
  <c r="L50" i="4" s="1"/>
  <c r="I113" i="4"/>
  <c r="L113" i="4" s="1"/>
  <c r="I176" i="4"/>
  <c r="L176" i="4" s="1"/>
  <c r="I303" i="4"/>
  <c r="L303" i="4" s="1"/>
  <c r="I51" i="4"/>
  <c r="L51" i="4" s="1"/>
  <c r="I114" i="4"/>
  <c r="L114" i="4" s="1"/>
  <c r="I366" i="4"/>
  <c r="L366" i="4" s="1"/>
  <c r="I177" i="4"/>
  <c r="L177" i="4" s="1"/>
  <c r="I240" i="4"/>
  <c r="L240" i="4" s="1"/>
  <c r="I178" i="4"/>
  <c r="L178" i="4" s="1"/>
  <c r="I430" i="4"/>
  <c r="L430" i="4" s="1"/>
  <c r="I115" i="4"/>
  <c r="L115" i="4" s="1"/>
  <c r="I367" i="4"/>
  <c r="L367" i="4" s="1"/>
  <c r="I241" i="4"/>
  <c r="L241" i="4" s="1"/>
  <c r="I304" i="4"/>
  <c r="L304" i="4" s="1"/>
  <c r="I52" i="4"/>
  <c r="L52" i="4" s="1"/>
  <c r="I53" i="4"/>
  <c r="L53" i="4" s="1"/>
  <c r="I116" i="4"/>
  <c r="L116" i="4" s="1"/>
  <c r="I431" i="4"/>
  <c r="L431" i="4" s="1"/>
  <c r="I305" i="4"/>
  <c r="L305" i="4" s="1"/>
  <c r="I368" i="4"/>
  <c r="L368" i="4" s="1"/>
  <c r="I242" i="4"/>
  <c r="L242" i="4" s="1"/>
  <c r="I179" i="4"/>
  <c r="L179" i="4" s="1"/>
  <c r="I494" i="4"/>
  <c r="L494" i="4" s="1"/>
  <c r="I306" i="4"/>
  <c r="L306" i="4" s="1"/>
  <c r="I432" i="4"/>
  <c r="L432" i="4" s="1"/>
  <c r="I369" i="4"/>
  <c r="L369" i="4" s="1"/>
  <c r="I54" i="4"/>
  <c r="L54" i="4" s="1"/>
  <c r="I180" i="4"/>
  <c r="L180" i="4" s="1"/>
  <c r="I117" i="4"/>
  <c r="L117" i="4" s="1"/>
  <c r="I243" i="4"/>
  <c r="L243" i="4" s="1"/>
  <c r="I558" i="4"/>
  <c r="L558" i="4" s="1"/>
  <c r="I495" i="4"/>
  <c r="L495" i="4" s="1"/>
  <c r="I370" i="4"/>
  <c r="L370" i="4" s="1"/>
  <c r="I559" i="4"/>
  <c r="L559" i="4" s="1"/>
  <c r="I118" i="4"/>
  <c r="L118" i="4" s="1"/>
  <c r="I433" i="4"/>
  <c r="L433" i="4" s="1"/>
  <c r="I55" i="4"/>
  <c r="L55" i="4" s="1"/>
  <c r="I181" i="4"/>
  <c r="L181" i="4" s="1"/>
  <c r="I496" i="4"/>
  <c r="L496" i="4" s="1"/>
  <c r="I622" i="4"/>
  <c r="L622" i="4" s="1"/>
  <c r="I244" i="4"/>
  <c r="L244" i="4" s="1"/>
  <c r="I307" i="4"/>
  <c r="L307" i="4" s="1"/>
  <c r="I371" i="4"/>
  <c r="L371" i="4" s="1"/>
  <c r="I497" i="4"/>
  <c r="L497" i="4" s="1"/>
  <c r="I434" i="4"/>
  <c r="L434" i="4" s="1"/>
  <c r="I119" i="4"/>
  <c r="L119" i="4" s="1"/>
  <c r="I308" i="4"/>
  <c r="L308" i="4" s="1"/>
  <c r="I560" i="4"/>
  <c r="L560" i="4" s="1"/>
  <c r="I245" i="4"/>
  <c r="L245" i="4" s="1"/>
  <c r="I56" i="4"/>
  <c r="L56" i="4" s="1"/>
  <c r="I623" i="4"/>
  <c r="L623" i="4" s="1"/>
  <c r="I182" i="4"/>
  <c r="L182" i="4" s="1"/>
  <c r="I686" i="4"/>
  <c r="L686" i="4" s="1"/>
  <c r="I561" i="4"/>
  <c r="L561" i="4" s="1"/>
  <c r="I498" i="4"/>
  <c r="L498" i="4" s="1"/>
  <c r="I309" i="4"/>
  <c r="L309" i="4" s="1"/>
  <c r="I372" i="4"/>
  <c r="L372" i="4" s="1"/>
  <c r="I750" i="4"/>
  <c r="L750" i="4" s="1"/>
  <c r="I183" i="4"/>
  <c r="L183" i="4" s="1"/>
  <c r="I435" i="4"/>
  <c r="L435" i="4" s="1"/>
  <c r="I120" i="4"/>
  <c r="L120" i="4" s="1"/>
  <c r="I687" i="4"/>
  <c r="L687" i="4" s="1"/>
  <c r="I624" i="4"/>
  <c r="L624" i="4" s="1"/>
  <c r="I246" i="4"/>
  <c r="L246" i="4" s="1"/>
  <c r="I57" i="4"/>
  <c r="L57" i="4" s="1"/>
  <c r="I688" i="4"/>
  <c r="L688" i="4" s="1"/>
  <c r="I121" i="4"/>
  <c r="L121" i="4" s="1"/>
  <c r="I184" i="4"/>
  <c r="L184" i="4" s="1"/>
  <c r="I247" i="4"/>
  <c r="L247" i="4" s="1"/>
  <c r="I625" i="4"/>
  <c r="L625" i="4" s="1"/>
  <c r="I310" i="4"/>
  <c r="L310" i="4" s="1"/>
  <c r="I562" i="4"/>
  <c r="L562" i="4" s="1"/>
  <c r="I751" i="4"/>
  <c r="L751" i="4" s="1"/>
  <c r="I499" i="4"/>
  <c r="L499" i="4" s="1"/>
  <c r="I436" i="4"/>
  <c r="L436" i="4" s="1"/>
  <c r="I814" i="4"/>
  <c r="L814" i="4" s="1"/>
  <c r="I373" i="4"/>
  <c r="L373" i="4" s="1"/>
  <c r="I58" i="4"/>
  <c r="L58" i="4" s="1"/>
  <c r="I122" i="4"/>
  <c r="L122" i="4" s="1"/>
  <c r="I689" i="4"/>
  <c r="L689" i="4" s="1"/>
  <c r="I185" i="4"/>
  <c r="L185" i="4" s="1"/>
  <c r="I815" i="4"/>
  <c r="L815" i="4" s="1"/>
  <c r="I626" i="4"/>
  <c r="L626" i="4" s="1"/>
  <c r="I878" i="4"/>
  <c r="L878" i="4" s="1"/>
  <c r="I374" i="4"/>
  <c r="L374" i="4" s="1"/>
  <c r="I500" i="4"/>
  <c r="L500" i="4" s="1"/>
  <c r="I437" i="4"/>
  <c r="L437" i="4" s="1"/>
  <c r="I752" i="4"/>
  <c r="L752" i="4" s="1"/>
  <c r="I59" i="4"/>
  <c r="L59" i="4" s="1"/>
  <c r="I311" i="4"/>
  <c r="L311" i="4" s="1"/>
  <c r="I248" i="4"/>
  <c r="L248" i="4" s="1"/>
  <c r="I563" i="4"/>
  <c r="L563" i="4" s="1"/>
  <c r="I501" i="4"/>
  <c r="L501" i="4" s="1"/>
  <c r="I564" i="4"/>
  <c r="L564" i="4" s="1"/>
  <c r="I438" i="4"/>
  <c r="L438" i="4" s="1"/>
  <c r="I879" i="4"/>
  <c r="L879" i="4" s="1"/>
  <c r="I375" i="4"/>
  <c r="L375" i="4" s="1"/>
  <c r="I123" i="4"/>
  <c r="L123" i="4" s="1"/>
  <c r="I816" i="4"/>
  <c r="L816" i="4" s="1"/>
  <c r="I249" i="4"/>
  <c r="L249" i="4" s="1"/>
  <c r="I60" i="4"/>
  <c r="L60" i="4" s="1"/>
  <c r="I627" i="4"/>
  <c r="L627" i="4" s="1"/>
  <c r="I186" i="4"/>
  <c r="L186" i="4" s="1"/>
  <c r="I690" i="4"/>
  <c r="L690" i="4" s="1"/>
  <c r="I312" i="4"/>
  <c r="L312" i="4" s="1"/>
  <c r="I753" i="4"/>
  <c r="L753" i="4" s="1"/>
  <c r="I942" i="4"/>
  <c r="L942" i="4" s="1"/>
  <c r="I61" i="4"/>
  <c r="L61" i="4" s="1"/>
  <c r="I439" i="4"/>
  <c r="L439" i="4" s="1"/>
  <c r="I376" i="4"/>
  <c r="L376" i="4" s="1"/>
  <c r="I880" i="4"/>
  <c r="L880" i="4" s="1"/>
  <c r="I565" i="4"/>
  <c r="L565" i="4" s="1"/>
  <c r="I313" i="4"/>
  <c r="L313" i="4" s="1"/>
  <c r="I754" i="4"/>
  <c r="L754" i="4" s="1"/>
  <c r="I1006" i="4"/>
  <c r="L1006" i="4" s="1"/>
  <c r="I817" i="4"/>
  <c r="L817" i="4" s="1"/>
  <c r="I124" i="4"/>
  <c r="L124" i="4" s="1"/>
  <c r="I187" i="4"/>
  <c r="L187" i="4" s="1"/>
  <c r="I250" i="4"/>
  <c r="L250" i="4" s="1"/>
  <c r="I691" i="4"/>
  <c r="L691" i="4" s="1"/>
  <c r="I943" i="4"/>
  <c r="L943" i="4" s="1"/>
  <c r="I628" i="4"/>
  <c r="L628" i="4" s="1"/>
  <c r="I502" i="4"/>
  <c r="L502" i="4" s="1"/>
  <c r="I755" i="4"/>
  <c r="L755" i="4" s="1"/>
  <c r="I881" i="4"/>
  <c r="L881" i="4" s="1"/>
  <c r="I503" i="4"/>
  <c r="L503" i="4" s="1"/>
  <c r="I566" i="4"/>
  <c r="L566" i="4" s="1"/>
  <c r="I440" i="4"/>
  <c r="L440" i="4" s="1"/>
  <c r="I314" i="4"/>
  <c r="L314" i="4" s="1"/>
  <c r="I377" i="4"/>
  <c r="L377" i="4" s="1"/>
  <c r="I125" i="4"/>
  <c r="L125" i="4" s="1"/>
  <c r="I1007" i="4"/>
  <c r="L1007" i="4" s="1"/>
  <c r="I188" i="4"/>
  <c r="L188" i="4" s="1"/>
  <c r="I692" i="4"/>
  <c r="L692" i="4" s="1"/>
  <c r="I818" i="4"/>
  <c r="L818" i="4" s="1"/>
  <c r="I944" i="4"/>
  <c r="L944" i="4" s="1"/>
  <c r="I251" i="4"/>
  <c r="L251" i="4" s="1"/>
  <c r="I62" i="4"/>
  <c r="L62" i="4" s="1"/>
  <c r="I629" i="4"/>
  <c r="L629" i="4" s="1"/>
  <c r="I1070" i="4"/>
  <c r="L1070" i="4" s="1"/>
  <c r="I315" i="4"/>
  <c r="L315" i="4" s="1"/>
  <c r="I378" i="4"/>
  <c r="L378" i="4" s="1"/>
  <c r="I504" i="4"/>
  <c r="L504" i="4" s="1"/>
  <c r="I441" i="4"/>
  <c r="L441" i="4" s="1"/>
  <c r="I63" i="4"/>
  <c r="L63" i="4" s="1"/>
  <c r="I252" i="4"/>
  <c r="L252" i="4" s="1"/>
  <c r="I1008" i="4"/>
  <c r="L1008" i="4" s="1"/>
  <c r="I1134" i="4"/>
  <c r="L1134" i="4" s="1"/>
  <c r="I945" i="4"/>
  <c r="L945" i="4" s="1"/>
  <c r="I189" i="4"/>
  <c r="L189" i="4" s="1"/>
  <c r="I693" i="4"/>
  <c r="L693" i="4" s="1"/>
  <c r="I630" i="4"/>
  <c r="L630" i="4" s="1"/>
  <c r="I819" i="4"/>
  <c r="L819" i="4" s="1"/>
  <c r="I1071" i="4"/>
  <c r="L1071" i="4" s="1"/>
  <c r="I126" i="4"/>
  <c r="L126" i="4" s="1"/>
  <c r="I882" i="4"/>
  <c r="L882" i="4" s="1"/>
  <c r="I756" i="4"/>
  <c r="L756" i="4" s="1"/>
  <c r="I567" i="4"/>
  <c r="L567" i="4" s="1"/>
  <c r="I442" i="4"/>
  <c r="L442" i="4" s="1"/>
  <c r="I757" i="4"/>
  <c r="L757" i="4" s="1"/>
  <c r="I379" i="4"/>
  <c r="L379" i="4" s="1"/>
  <c r="I1009" i="4"/>
  <c r="L1009" i="4" s="1"/>
  <c r="I883" i="4"/>
  <c r="L883" i="4" s="1"/>
  <c r="I568" i="4"/>
  <c r="L568" i="4" s="1"/>
  <c r="I1198" i="4"/>
  <c r="L1198" i="4" s="1"/>
  <c r="I820" i="4"/>
  <c r="L820" i="4" s="1"/>
  <c r="I946" i="4"/>
  <c r="L946" i="4" s="1"/>
  <c r="I505" i="4"/>
  <c r="L505" i="4" s="1"/>
  <c r="I1135" i="4"/>
  <c r="L1135" i="4" s="1"/>
  <c r="I64" i="4"/>
  <c r="L64" i="4" s="1"/>
  <c r="I253" i="4"/>
  <c r="L253" i="4" s="1"/>
  <c r="I694" i="4"/>
  <c r="L694" i="4" s="1"/>
  <c r="I127" i="4"/>
  <c r="L127" i="4" s="1"/>
  <c r="I631" i="4"/>
  <c r="L631" i="4" s="1"/>
  <c r="I190" i="4"/>
  <c r="L190" i="4" s="1"/>
  <c r="I316" i="4"/>
  <c r="L316" i="4" s="1"/>
  <c r="I1072" i="4"/>
  <c r="L1072" i="4" s="1"/>
  <c r="I317" i="4"/>
  <c r="L317" i="4" s="1"/>
  <c r="I569" i="4"/>
  <c r="L569" i="4" s="1"/>
  <c r="I758" i="4"/>
  <c r="L758" i="4" s="1"/>
  <c r="I65" i="4"/>
  <c r="L65" i="4" s="1"/>
  <c r="I947" i="4"/>
  <c r="L947" i="4" s="1"/>
  <c r="I380" i="4"/>
  <c r="L380" i="4" s="1"/>
  <c r="I443" i="4"/>
  <c r="L443" i="4" s="1"/>
  <c r="I632" i="4"/>
  <c r="L632" i="4" s="1"/>
  <c r="I1262" i="4"/>
  <c r="L1262" i="4" s="1"/>
  <c r="I884" i="4"/>
  <c r="L884" i="4" s="1"/>
  <c r="I821" i="4"/>
  <c r="L821" i="4" s="1"/>
  <c r="I1199" i="4"/>
  <c r="L1199" i="4" s="1"/>
  <c r="I695" i="4"/>
  <c r="L695" i="4" s="1"/>
  <c r="I254" i="4"/>
  <c r="L254" i="4" s="1"/>
  <c r="I506" i="4"/>
  <c r="L506" i="4" s="1"/>
  <c r="I191" i="4"/>
  <c r="L191" i="4" s="1"/>
  <c r="I1073" i="4"/>
  <c r="L1073" i="4" s="1"/>
  <c r="I1010" i="4"/>
  <c r="L1010" i="4" s="1"/>
  <c r="I1136" i="4"/>
  <c r="L1136" i="4" s="1"/>
  <c r="I128" i="4"/>
  <c r="L128" i="4" s="1"/>
  <c r="I381" i="4"/>
  <c r="L381" i="4" s="1"/>
  <c r="I1011" i="4"/>
  <c r="L1011" i="4" s="1"/>
  <c r="I1137" i="4"/>
  <c r="L1137" i="4" s="1"/>
  <c r="I570" i="4"/>
  <c r="L570" i="4" s="1"/>
  <c r="I444" i="4"/>
  <c r="L444" i="4" s="1"/>
  <c r="I318" i="4"/>
  <c r="L318" i="4" s="1"/>
  <c r="I948" i="4"/>
  <c r="L948" i="4" s="1"/>
  <c r="I66" i="4"/>
  <c r="L66" i="4" s="1"/>
  <c r="I1074" i="4"/>
  <c r="L1074" i="4" s="1"/>
  <c r="I1200" i="4"/>
  <c r="L1200" i="4" s="1"/>
  <c r="I1263" i="4"/>
  <c r="L1263" i="4" s="1"/>
  <c r="I129" i="4"/>
  <c r="L129" i="4" s="1"/>
  <c r="I255" i="4"/>
  <c r="L255" i="4" s="1"/>
  <c r="I822" i="4"/>
  <c r="L822" i="4" s="1"/>
  <c r="I507" i="4"/>
  <c r="L507" i="4" s="1"/>
  <c r="I633" i="4"/>
  <c r="L633" i="4" s="1"/>
  <c r="I759" i="4"/>
  <c r="L759" i="4" s="1"/>
  <c r="I885" i="4"/>
  <c r="L885" i="4" s="1"/>
  <c r="I192" i="4"/>
  <c r="L192" i="4" s="1"/>
  <c r="I696" i="4"/>
  <c r="L696" i="4" s="1"/>
  <c r="I1326" i="4"/>
  <c r="L1326" i="4" s="1"/>
  <c r="I445" i="4"/>
  <c r="L445" i="4" s="1"/>
  <c r="I382" i="4"/>
  <c r="L382" i="4" s="1"/>
  <c r="I949" i="4"/>
  <c r="L949" i="4" s="1"/>
  <c r="I886" i="4"/>
  <c r="L886" i="4" s="1"/>
  <c r="I319" i="4"/>
  <c r="L319" i="4" s="1"/>
  <c r="I760" i="4"/>
  <c r="L760" i="4" s="1"/>
  <c r="I571" i="4"/>
  <c r="L571" i="4" s="1"/>
  <c r="I697" i="4"/>
  <c r="L697" i="4" s="1"/>
  <c r="I1138" i="4"/>
  <c r="L1138" i="4" s="1"/>
  <c r="I1264" i="4"/>
  <c r="L1264" i="4" s="1"/>
  <c r="I823" i="4"/>
  <c r="L823" i="4" s="1"/>
  <c r="I130" i="4"/>
  <c r="L130" i="4" s="1"/>
  <c r="I1201" i="4"/>
  <c r="L1201" i="4" s="1"/>
  <c r="I67" i="4"/>
  <c r="L67" i="4" s="1"/>
  <c r="I1327" i="4"/>
  <c r="L1327" i="4" s="1"/>
  <c r="I256" i="4"/>
  <c r="L256" i="4" s="1"/>
  <c r="I634" i="4"/>
  <c r="L634" i="4" s="1"/>
  <c r="I1075" i="4"/>
  <c r="L1075" i="4" s="1"/>
  <c r="I1012" i="4"/>
  <c r="L1012" i="4" s="1"/>
  <c r="I193" i="4"/>
  <c r="L193" i="4" s="1"/>
  <c r="I508" i="4"/>
  <c r="L508" i="4" s="1"/>
  <c r="I887" i="4"/>
  <c r="L887" i="4" s="1"/>
  <c r="I320" i="4"/>
  <c r="L320" i="4" s="1"/>
  <c r="I950" i="4"/>
  <c r="L950" i="4" s="1"/>
  <c r="I572" i="4"/>
  <c r="L572" i="4" s="1"/>
  <c r="I1139" i="4"/>
  <c r="L1139" i="4" s="1"/>
  <c r="I824" i="4"/>
  <c r="L824" i="4" s="1"/>
  <c r="I761" i="4"/>
  <c r="L761" i="4" s="1"/>
  <c r="I446" i="4"/>
  <c r="L446" i="4" s="1"/>
  <c r="I1013" i="4"/>
  <c r="L1013" i="4" s="1"/>
  <c r="I698" i="4"/>
  <c r="L698" i="4" s="1"/>
  <c r="I68" i="4"/>
  <c r="L68" i="4" s="1"/>
  <c r="I1076" i="4"/>
  <c r="L1076" i="4" s="1"/>
  <c r="I131" i="4"/>
  <c r="L131" i="4" s="1"/>
  <c r="I194" i="4"/>
  <c r="L194" i="4" s="1"/>
  <c r="I1202" i="4"/>
  <c r="L1202" i="4" s="1"/>
  <c r="I1265" i="4"/>
  <c r="L1265" i="4" s="1"/>
  <c r="I1328" i="4"/>
  <c r="L1328" i="4" s="1"/>
  <c r="I635" i="4"/>
  <c r="L635" i="4" s="1"/>
  <c r="I257" i="4"/>
  <c r="L257" i="4" s="1"/>
  <c r="I509" i="4"/>
  <c r="L509" i="4" s="1"/>
  <c r="I383" i="4"/>
  <c r="L383" i="4" s="1"/>
  <c r="I762" i="4"/>
  <c r="L762" i="4" s="1"/>
  <c r="I888" i="4"/>
  <c r="L888" i="4" s="1"/>
  <c r="I1140" i="4"/>
  <c r="L1140" i="4" s="1"/>
  <c r="I384" i="4"/>
  <c r="L384" i="4" s="1"/>
  <c r="I69" i="4"/>
  <c r="L69" i="4" s="1"/>
  <c r="I573" i="4"/>
  <c r="L573" i="4" s="1"/>
  <c r="I510" i="4"/>
  <c r="L510" i="4" s="1"/>
  <c r="I1014" i="4"/>
  <c r="L1014" i="4" s="1"/>
  <c r="I195" i="4"/>
  <c r="L195" i="4" s="1"/>
  <c r="I1077" i="4"/>
  <c r="L1077" i="4" s="1"/>
  <c r="I447" i="4"/>
  <c r="L447" i="4" s="1"/>
  <c r="I1329" i="4"/>
  <c r="L1329" i="4" s="1"/>
  <c r="I699" i="4"/>
  <c r="L699" i="4" s="1"/>
  <c r="I1266" i="4"/>
  <c r="L1266" i="4" s="1"/>
  <c r="I636" i="4"/>
  <c r="L636" i="4" s="1"/>
  <c r="I1203" i="4"/>
  <c r="L1203" i="4" s="1"/>
  <c r="I132" i="4"/>
  <c r="L132" i="4" s="1"/>
  <c r="I258" i="4"/>
  <c r="L258" i="4" s="1"/>
  <c r="I321" i="4"/>
  <c r="L321" i="4" s="1"/>
  <c r="I951" i="4"/>
  <c r="L951" i="4" s="1"/>
  <c r="I825" i="4"/>
  <c r="L825" i="4" s="1"/>
  <c r="I1078" i="4"/>
  <c r="L1078" i="4" s="1"/>
  <c r="I133" i="4"/>
  <c r="L133" i="4" s="1"/>
  <c r="I70" i="4"/>
  <c r="L70" i="4" s="1"/>
  <c r="I1267" i="4"/>
  <c r="L1267" i="4" s="1"/>
  <c r="I259" i="4"/>
  <c r="L259" i="4" s="1"/>
  <c r="I700" i="4"/>
  <c r="L700" i="4" s="1"/>
  <c r="I196" i="4"/>
  <c r="L196" i="4" s="1"/>
  <c r="I1204" i="4"/>
  <c r="L1204" i="4" s="1"/>
  <c r="I511" i="4"/>
  <c r="L511" i="4" s="1"/>
  <c r="I637" i="4"/>
  <c r="L637" i="4" s="1"/>
  <c r="I1330" i="4"/>
  <c r="L1330" i="4" s="1"/>
  <c r="I1141" i="4"/>
  <c r="L1141" i="4" s="1"/>
  <c r="I448" i="4"/>
  <c r="L448" i="4" s="1"/>
  <c r="I322" i="4"/>
  <c r="L322" i="4" s="1"/>
  <c r="I385" i="4"/>
  <c r="L385" i="4" s="1"/>
  <c r="I574" i="4"/>
  <c r="L574" i="4" s="1"/>
  <c r="I763" i="4"/>
  <c r="L763" i="4" s="1"/>
  <c r="I889" i="4"/>
  <c r="L889" i="4" s="1"/>
  <c r="I952" i="4"/>
  <c r="L952" i="4" s="1"/>
  <c r="I826" i="4"/>
  <c r="L826" i="4" s="1"/>
  <c r="I1015" i="4"/>
  <c r="L1015" i="4" s="1"/>
  <c r="I638" i="4"/>
  <c r="L638" i="4" s="1"/>
  <c r="I1079" i="4"/>
  <c r="L1079" i="4" s="1"/>
  <c r="I1268" i="4"/>
  <c r="L1268" i="4" s="1"/>
  <c r="I1205" i="4"/>
  <c r="L1205" i="4" s="1"/>
  <c r="I260" i="4"/>
  <c r="L260" i="4" s="1"/>
  <c r="I323" i="4"/>
  <c r="L323" i="4" s="1"/>
  <c r="I1016" i="4"/>
  <c r="L1016" i="4" s="1"/>
  <c r="I575" i="4"/>
  <c r="L575" i="4" s="1"/>
  <c r="I827" i="4"/>
  <c r="L827" i="4" s="1"/>
  <c r="I890" i="4"/>
  <c r="L890" i="4" s="1"/>
  <c r="I1142" i="4"/>
  <c r="L1142" i="4" s="1"/>
  <c r="I71" i="4"/>
  <c r="L71" i="4" s="1"/>
  <c r="I386" i="4"/>
  <c r="L386" i="4" s="1"/>
  <c r="I953" i="4"/>
  <c r="L953" i="4" s="1"/>
  <c r="I764" i="4"/>
  <c r="L764" i="4" s="1"/>
  <c r="I134" i="4"/>
  <c r="L134" i="4" s="1"/>
  <c r="I1331" i="4"/>
  <c r="L1331" i="4" s="1"/>
  <c r="I197" i="4"/>
  <c r="L197" i="4" s="1"/>
  <c r="I701" i="4"/>
  <c r="L701" i="4" s="1"/>
  <c r="I449" i="4"/>
  <c r="L449" i="4" s="1"/>
  <c r="I512" i="4"/>
  <c r="L512" i="4" s="1"/>
  <c r="I954" i="4"/>
  <c r="L954" i="4" s="1"/>
  <c r="I1143" i="4"/>
  <c r="L1143" i="4" s="1"/>
  <c r="I765" i="4"/>
  <c r="L765" i="4" s="1"/>
  <c r="I324" i="4"/>
  <c r="L324" i="4" s="1"/>
  <c r="I1080" i="4"/>
  <c r="L1080" i="4" s="1"/>
  <c r="I387" i="4"/>
  <c r="L387" i="4" s="1"/>
  <c r="I450" i="4"/>
  <c r="L450" i="4" s="1"/>
  <c r="I891" i="4"/>
  <c r="L891" i="4" s="1"/>
  <c r="I198" i="4"/>
  <c r="L198" i="4" s="1"/>
  <c r="I135" i="4"/>
  <c r="L135" i="4" s="1"/>
  <c r="I1269" i="4"/>
  <c r="L1269" i="4" s="1"/>
  <c r="I1017" i="4"/>
  <c r="L1017" i="4" s="1"/>
  <c r="I513" i="4"/>
  <c r="L513" i="4" s="1"/>
  <c r="I1332" i="4"/>
  <c r="L1332" i="4" s="1"/>
  <c r="I828" i="4"/>
  <c r="L828" i="4" s="1"/>
  <c r="I72" i="4"/>
  <c r="L72" i="4" s="1"/>
  <c r="I702" i="4"/>
  <c r="L702" i="4" s="1"/>
  <c r="I1206" i="4"/>
  <c r="L1206" i="4" s="1"/>
  <c r="I261" i="4"/>
  <c r="L261" i="4" s="1"/>
  <c r="I576" i="4"/>
  <c r="L576" i="4" s="1"/>
  <c r="I639" i="4"/>
  <c r="L639" i="4" s="1"/>
  <c r="I1018" i="4"/>
  <c r="L1018" i="4" s="1"/>
  <c r="I577" i="4"/>
  <c r="L577" i="4" s="1"/>
  <c r="I451" i="4"/>
  <c r="L451" i="4" s="1"/>
  <c r="I955" i="4"/>
  <c r="L955" i="4" s="1"/>
  <c r="I325" i="4"/>
  <c r="L325" i="4" s="1"/>
  <c r="I892" i="4"/>
  <c r="L892" i="4" s="1"/>
  <c r="I388" i="4"/>
  <c r="L388" i="4" s="1"/>
  <c r="I73" i="4"/>
  <c r="L73" i="4" s="1"/>
  <c r="I514" i="4"/>
  <c r="L514" i="4" s="1"/>
  <c r="I1270" i="4"/>
  <c r="L1270" i="4" s="1"/>
  <c r="I703" i="4"/>
  <c r="L703" i="4" s="1"/>
  <c r="I766" i="4"/>
  <c r="L766" i="4" s="1"/>
  <c r="I136" i="4"/>
  <c r="L136" i="4" s="1"/>
  <c r="I199" i="4"/>
  <c r="L199" i="4" s="1"/>
  <c r="I262" i="4"/>
  <c r="L262" i="4" s="1"/>
  <c r="I640" i="4"/>
  <c r="L640" i="4" s="1"/>
  <c r="I1333" i="4"/>
  <c r="L1333" i="4" s="1"/>
  <c r="I1207" i="4"/>
  <c r="L1207" i="4" s="1"/>
  <c r="I829" i="4"/>
  <c r="L829" i="4" s="1"/>
  <c r="I1081" i="4"/>
  <c r="L1081" i="4" s="1"/>
  <c r="I1144" i="4"/>
  <c r="L1144" i="4" s="1"/>
  <c r="I767" i="4"/>
  <c r="L767" i="4" s="1"/>
  <c r="I956" i="4"/>
  <c r="L956" i="4" s="1"/>
  <c r="I452" i="4"/>
  <c r="L452" i="4" s="1"/>
  <c r="I389" i="4"/>
  <c r="L389" i="4" s="1"/>
  <c r="I893" i="4"/>
  <c r="L893" i="4" s="1"/>
  <c r="I1019" i="4"/>
  <c r="L1019" i="4" s="1"/>
  <c r="I1082" i="4"/>
  <c r="L1082" i="4" s="1"/>
  <c r="I830" i="4"/>
  <c r="L830" i="4" s="1"/>
  <c r="I200" i="4"/>
  <c r="L200" i="4" s="1"/>
  <c r="I704" i="4"/>
  <c r="L704" i="4" s="1"/>
  <c r="I137" i="4"/>
  <c r="L137" i="4" s="1"/>
  <c r="I515" i="4"/>
  <c r="L515" i="4" s="1"/>
  <c r="I1334" i="4"/>
  <c r="L1334" i="4" s="1"/>
  <c r="I1271" i="4"/>
  <c r="L1271" i="4" s="1"/>
  <c r="I74" i="4"/>
  <c r="L74" i="4" s="1"/>
  <c r="I263" i="4"/>
  <c r="L263" i="4" s="1"/>
  <c r="I326" i="4"/>
  <c r="L326" i="4" s="1"/>
  <c r="I1145" i="4"/>
  <c r="L1145" i="4" s="1"/>
  <c r="I641" i="4"/>
  <c r="L641" i="4" s="1"/>
  <c r="I1208" i="4"/>
  <c r="L1208" i="4" s="1"/>
  <c r="I578" i="4"/>
  <c r="L578" i="4" s="1"/>
  <c r="I957" i="4"/>
  <c r="L957" i="4" s="1"/>
  <c r="I390" i="4"/>
  <c r="L390" i="4" s="1"/>
  <c r="I75" i="4"/>
  <c r="L75" i="4" s="1"/>
  <c r="I894" i="4"/>
  <c r="L894" i="4" s="1"/>
  <c r="I768" i="4"/>
  <c r="L768" i="4" s="1"/>
  <c r="I453" i="4"/>
  <c r="L453" i="4" s="1"/>
  <c r="I1146" i="4"/>
  <c r="L1146" i="4" s="1"/>
  <c r="I1020" i="4"/>
  <c r="L1020" i="4" s="1"/>
  <c r="I516" i="4"/>
  <c r="L516" i="4" s="1"/>
  <c r="I642" i="4"/>
  <c r="L642" i="4" s="1"/>
  <c r="I705" i="4"/>
  <c r="L705" i="4" s="1"/>
  <c r="I264" i="4"/>
  <c r="L264" i="4" s="1"/>
  <c r="I1209" i="4"/>
  <c r="L1209" i="4" s="1"/>
  <c r="I831" i="4"/>
  <c r="L831" i="4" s="1"/>
  <c r="I1083" i="4"/>
  <c r="L1083" i="4" s="1"/>
  <c r="I1335" i="4"/>
  <c r="L1335" i="4" s="1"/>
  <c r="I138" i="4"/>
  <c r="L138" i="4" s="1"/>
  <c r="I579" i="4"/>
  <c r="L579" i="4" s="1"/>
  <c r="I1272" i="4"/>
  <c r="L1272" i="4" s="1"/>
  <c r="I201" i="4"/>
  <c r="L201" i="4" s="1"/>
  <c r="I327" i="4"/>
  <c r="L327" i="4" s="1"/>
  <c r="I1147" i="4"/>
  <c r="L1147" i="4" s="1"/>
  <c r="I895" i="4"/>
  <c r="L895" i="4" s="1"/>
  <c r="I1210" i="4"/>
  <c r="L1210" i="4" s="1"/>
  <c r="I1273" i="4"/>
  <c r="L1273" i="4" s="1"/>
  <c r="I832" i="4"/>
  <c r="L832" i="4" s="1"/>
  <c r="I706" i="4"/>
  <c r="L706" i="4" s="1"/>
  <c r="I643" i="4"/>
  <c r="L643" i="4" s="1"/>
  <c r="I139" i="4"/>
  <c r="L139" i="4" s="1"/>
  <c r="I1336" i="4"/>
  <c r="L1336" i="4" s="1"/>
  <c r="I202" i="4"/>
  <c r="L202" i="4" s="1"/>
  <c r="I517" i="4"/>
  <c r="L517" i="4" s="1"/>
  <c r="I76" i="4"/>
  <c r="L76" i="4" s="1"/>
  <c r="I265" i="4"/>
  <c r="L265" i="4" s="1"/>
  <c r="I1021" i="4"/>
  <c r="L1021" i="4" s="1"/>
  <c r="I328" i="4"/>
  <c r="L328" i="4" s="1"/>
  <c r="I454" i="4"/>
  <c r="L454" i="4" s="1"/>
  <c r="I958" i="4"/>
  <c r="L958" i="4" s="1"/>
  <c r="I1084" i="4"/>
  <c r="L1084" i="4" s="1"/>
  <c r="I769" i="4"/>
  <c r="L769" i="4" s="1"/>
  <c r="I391" i="4"/>
  <c r="L391" i="4" s="1"/>
  <c r="I580" i="4"/>
  <c r="L580" i="4" s="1"/>
  <c r="I581" i="4"/>
  <c r="L581" i="4" s="1"/>
  <c r="I707" i="4"/>
  <c r="L707" i="4" s="1"/>
  <c r="I1085" i="4"/>
  <c r="L1085" i="4" s="1"/>
  <c r="I1337" i="4"/>
  <c r="L1337" i="4" s="1"/>
  <c r="I1274" i="4"/>
  <c r="L1274" i="4" s="1"/>
  <c r="I1211" i="4"/>
  <c r="L1211" i="4" s="1"/>
  <c r="I266" i="4"/>
  <c r="L266" i="4" s="1"/>
  <c r="I140" i="4"/>
  <c r="L140" i="4" s="1"/>
  <c r="I518" i="4"/>
  <c r="L518" i="4" s="1"/>
  <c r="I203" i="4"/>
  <c r="L203" i="4" s="1"/>
  <c r="I959" i="4"/>
  <c r="L959" i="4" s="1"/>
  <c r="I455" i="4"/>
  <c r="L455" i="4" s="1"/>
  <c r="I329" i="4"/>
  <c r="L329" i="4" s="1"/>
  <c r="I1022" i="4"/>
  <c r="L1022" i="4" s="1"/>
  <c r="I77" i="4"/>
  <c r="L77" i="4" s="1"/>
  <c r="I896" i="4"/>
  <c r="L896" i="4" s="1"/>
  <c r="I1148" i="4"/>
  <c r="L1148" i="4" s="1"/>
  <c r="I833" i="4"/>
  <c r="L833" i="4" s="1"/>
  <c r="I770" i="4"/>
  <c r="L770" i="4" s="1"/>
  <c r="I392" i="4"/>
  <c r="L392" i="4" s="1"/>
  <c r="I644" i="4"/>
  <c r="L644" i="4" s="1"/>
  <c r="I897" i="4"/>
  <c r="L897" i="4" s="1"/>
  <c r="I1023" i="4"/>
  <c r="L1023" i="4" s="1"/>
  <c r="I771" i="4"/>
  <c r="L771" i="4" s="1"/>
  <c r="I393" i="4"/>
  <c r="L393" i="4" s="1"/>
  <c r="I330" i="4"/>
  <c r="L330" i="4" s="1"/>
  <c r="I960" i="4"/>
  <c r="L960" i="4" s="1"/>
  <c r="I1275" i="4"/>
  <c r="L1275" i="4" s="1"/>
  <c r="I1149" i="4"/>
  <c r="L1149" i="4" s="1"/>
  <c r="I708" i="4"/>
  <c r="L708" i="4" s="1"/>
  <c r="I78" i="4"/>
  <c r="L78" i="4" s="1"/>
  <c r="I204" i="4"/>
  <c r="L204" i="4" s="1"/>
  <c r="I1212" i="4"/>
  <c r="L1212" i="4" s="1"/>
  <c r="I834" i="4"/>
  <c r="L834" i="4" s="1"/>
  <c r="I1086" i="4"/>
  <c r="L1086" i="4" s="1"/>
  <c r="I267" i="4"/>
  <c r="L267" i="4" s="1"/>
  <c r="I582" i="4"/>
  <c r="L582" i="4" s="1"/>
  <c r="I519" i="4"/>
  <c r="L519" i="4" s="1"/>
  <c r="I141" i="4"/>
  <c r="L141" i="4" s="1"/>
  <c r="I1338" i="4"/>
  <c r="L1338" i="4" s="1"/>
  <c r="I456" i="4"/>
  <c r="L456" i="4" s="1"/>
  <c r="I645" i="4"/>
  <c r="L645" i="4" s="1"/>
  <c r="I142" i="4"/>
  <c r="L142" i="4" s="1"/>
  <c r="I583" i="4"/>
  <c r="L583" i="4" s="1"/>
  <c r="I835" i="4"/>
  <c r="L835" i="4" s="1"/>
  <c r="I1213" i="4"/>
  <c r="L1213" i="4" s="1"/>
  <c r="I709" i="4"/>
  <c r="L709" i="4" s="1"/>
  <c r="I1339" i="4"/>
  <c r="L1339" i="4" s="1"/>
  <c r="I79" i="4"/>
  <c r="L79" i="4" s="1"/>
  <c r="I457" i="4"/>
  <c r="L457" i="4" s="1"/>
  <c r="I268" i="4"/>
  <c r="L268" i="4" s="1"/>
  <c r="I1024" i="4"/>
  <c r="L1024" i="4" s="1"/>
  <c r="I331" i="4"/>
  <c r="L331" i="4" s="1"/>
  <c r="I520" i="4"/>
  <c r="L520" i="4" s="1"/>
  <c r="I1150" i="4"/>
  <c r="L1150" i="4" s="1"/>
  <c r="I961" i="4"/>
  <c r="L961" i="4" s="1"/>
  <c r="I394" i="4"/>
  <c r="L394" i="4" s="1"/>
  <c r="I772" i="4"/>
  <c r="L772" i="4" s="1"/>
  <c r="I898" i="4"/>
  <c r="L898" i="4" s="1"/>
  <c r="I646" i="4"/>
  <c r="L646" i="4" s="1"/>
  <c r="I1276" i="4"/>
  <c r="L1276" i="4" s="1"/>
  <c r="I1087" i="4"/>
  <c r="L1087" i="4" s="1"/>
  <c r="I205" i="4"/>
  <c r="L205" i="4" s="1"/>
  <c r="I269" i="4"/>
  <c r="L269" i="4" s="1"/>
  <c r="I1340" i="4"/>
  <c r="L1340" i="4" s="1"/>
  <c r="I143" i="4"/>
  <c r="L143" i="4" s="1"/>
  <c r="I206" i="4"/>
  <c r="L206" i="4" s="1"/>
  <c r="I1025" i="4"/>
  <c r="L1025" i="4" s="1"/>
  <c r="I647" i="4"/>
  <c r="L647" i="4" s="1"/>
  <c r="I1277" i="4"/>
  <c r="L1277" i="4" s="1"/>
  <c r="I1214" i="4"/>
  <c r="L1214" i="4" s="1"/>
  <c r="I584" i="4"/>
  <c r="L584" i="4" s="1"/>
  <c r="I899" i="4"/>
  <c r="L899" i="4" s="1"/>
  <c r="I395" i="4"/>
  <c r="L395" i="4" s="1"/>
  <c r="I1088" i="4"/>
  <c r="L1088" i="4" s="1"/>
  <c r="I962" i="4"/>
  <c r="L962" i="4" s="1"/>
  <c r="I710" i="4"/>
  <c r="L710" i="4" s="1"/>
  <c r="I1151" i="4"/>
  <c r="L1151" i="4" s="1"/>
  <c r="I773" i="4"/>
  <c r="L773" i="4" s="1"/>
  <c r="I458" i="4"/>
  <c r="L458" i="4" s="1"/>
  <c r="I332" i="4"/>
  <c r="L332" i="4" s="1"/>
  <c r="I80" i="4"/>
  <c r="L80" i="4" s="1"/>
  <c r="I836" i="4"/>
  <c r="L836" i="4" s="1"/>
  <c r="I521" i="4"/>
  <c r="L521" i="4" s="1"/>
  <c r="I144" i="4"/>
  <c r="L144" i="4" s="1"/>
  <c r="I1215" i="4"/>
  <c r="L1215" i="4" s="1"/>
  <c r="I711" i="4"/>
  <c r="L711" i="4" s="1"/>
  <c r="I1278" i="4"/>
  <c r="L1278" i="4" s="1"/>
  <c r="I1341" i="4"/>
  <c r="L1341" i="4" s="1"/>
  <c r="I522" i="4"/>
  <c r="L522" i="4" s="1"/>
  <c r="I207" i="4"/>
  <c r="L207" i="4" s="1"/>
  <c r="I270" i="4"/>
  <c r="L270" i="4" s="1"/>
  <c r="I1152" i="4"/>
  <c r="L1152" i="4" s="1"/>
  <c r="I648" i="4"/>
  <c r="L648" i="4" s="1"/>
  <c r="I459" i="4"/>
  <c r="L459" i="4" s="1"/>
  <c r="I900" i="4"/>
  <c r="L900" i="4" s="1"/>
  <c r="I1026" i="4"/>
  <c r="L1026" i="4" s="1"/>
  <c r="I1089" i="4"/>
  <c r="L1089" i="4" s="1"/>
  <c r="I396" i="4"/>
  <c r="L396" i="4" s="1"/>
  <c r="I963" i="4"/>
  <c r="L963" i="4" s="1"/>
  <c r="I837" i="4"/>
  <c r="L837" i="4" s="1"/>
  <c r="I774" i="4"/>
  <c r="L774" i="4" s="1"/>
  <c r="I81" i="4"/>
  <c r="L81" i="4" s="1"/>
  <c r="I333" i="4"/>
  <c r="L333" i="4" s="1"/>
  <c r="I585" i="4"/>
  <c r="L585" i="4" s="1"/>
  <c r="I838" i="4"/>
  <c r="L838" i="4" s="1"/>
  <c r="I1342" i="4"/>
  <c r="L1342" i="4" s="1"/>
  <c r="I1090" i="4"/>
  <c r="L1090" i="4" s="1"/>
  <c r="I586" i="4"/>
  <c r="L586" i="4" s="1"/>
  <c r="I145" i="4"/>
  <c r="L145" i="4" s="1"/>
  <c r="I271" i="4"/>
  <c r="L271" i="4" s="1"/>
  <c r="I208" i="4"/>
  <c r="L208" i="4" s="1"/>
  <c r="I82" i="4"/>
  <c r="L82" i="4" s="1"/>
  <c r="I649" i="4"/>
  <c r="L649" i="4" s="1"/>
  <c r="I1279" i="4"/>
  <c r="L1279" i="4" s="1"/>
  <c r="I523" i="4"/>
  <c r="L523" i="4" s="1"/>
  <c r="I1153" i="4"/>
  <c r="L1153" i="4" s="1"/>
  <c r="I901" i="4"/>
  <c r="L901" i="4" s="1"/>
  <c r="I964" i="4"/>
  <c r="L964" i="4" s="1"/>
  <c r="I334" i="4"/>
  <c r="L334" i="4" s="1"/>
  <c r="I775" i="4"/>
  <c r="L775" i="4" s="1"/>
  <c r="I1027" i="4"/>
  <c r="L1027" i="4" s="1"/>
  <c r="I460" i="4"/>
  <c r="L460" i="4" s="1"/>
  <c r="I712" i="4"/>
  <c r="L712" i="4" s="1"/>
  <c r="I397" i="4"/>
  <c r="L397" i="4" s="1"/>
  <c r="I1216" i="4"/>
  <c r="L1216" i="4" s="1"/>
  <c r="I1028" i="4"/>
  <c r="L1028" i="4" s="1"/>
  <c r="I1091" i="4"/>
  <c r="L1091" i="4" s="1"/>
  <c r="I146" i="4"/>
  <c r="L146" i="4" s="1"/>
  <c r="I209" i="4"/>
  <c r="L209" i="4" s="1"/>
  <c r="I272" i="4"/>
  <c r="L272" i="4" s="1"/>
  <c r="I839" i="4"/>
  <c r="L839" i="4" s="1"/>
  <c r="I650" i="4"/>
  <c r="L650" i="4" s="1"/>
  <c r="I1217" i="4"/>
  <c r="L1217" i="4" s="1"/>
  <c r="I524" i="4"/>
  <c r="L524" i="4" s="1"/>
  <c r="I1154" i="4"/>
  <c r="L1154" i="4" s="1"/>
  <c r="I1343" i="4"/>
  <c r="L1343" i="4" s="1"/>
  <c r="I1280" i="4"/>
  <c r="L1280" i="4" s="1"/>
  <c r="I83" i="4"/>
  <c r="L83" i="4" s="1"/>
  <c r="I776" i="4"/>
  <c r="L776" i="4" s="1"/>
  <c r="I398" i="4"/>
  <c r="L398" i="4" s="1"/>
  <c r="I965" i="4"/>
  <c r="L965" i="4" s="1"/>
  <c r="I902" i="4"/>
  <c r="L902" i="4" s="1"/>
  <c r="I335" i="4"/>
  <c r="L335" i="4" s="1"/>
  <c r="I713" i="4"/>
  <c r="L713" i="4" s="1"/>
  <c r="I587" i="4"/>
  <c r="L587" i="4" s="1"/>
  <c r="I461" i="4"/>
  <c r="L461" i="4" s="1"/>
  <c r="I840" i="4"/>
  <c r="L840" i="4" s="1"/>
  <c r="I399" i="4"/>
  <c r="L399" i="4" s="1"/>
  <c r="I1344" i="4"/>
  <c r="L1344" i="4" s="1"/>
  <c r="I1155" i="4"/>
  <c r="L1155" i="4" s="1"/>
  <c r="I777" i="4"/>
  <c r="L777" i="4" s="1"/>
  <c r="I903" i="4"/>
  <c r="L903" i="4" s="1"/>
  <c r="I336" i="4"/>
  <c r="L336" i="4" s="1"/>
  <c r="I651" i="4"/>
  <c r="L651" i="4" s="1"/>
  <c r="I462" i="4"/>
  <c r="L462" i="4" s="1"/>
  <c r="I714" i="4"/>
  <c r="I1281" i="4"/>
  <c r="L1281" i="4" s="1"/>
  <c r="I1218" i="4"/>
  <c r="L1218" i="4" s="1"/>
  <c r="I1092" i="4"/>
  <c r="L1092" i="4" s="1"/>
  <c r="I84" i="4"/>
  <c r="L84" i="4" s="1"/>
  <c r="I147" i="4"/>
  <c r="I588" i="4"/>
  <c r="L588" i="4" s="1"/>
  <c r="I525" i="4"/>
  <c r="L525" i="4" s="1"/>
  <c r="I966" i="4"/>
  <c r="L966" i="4" s="1"/>
  <c r="I1029" i="4"/>
  <c r="L1029" i="4" s="1"/>
  <c r="I210" i="4"/>
  <c r="L210" i="4" s="1"/>
  <c r="I273" i="4"/>
  <c r="L273" i="4" s="1"/>
  <c r="L714" i="4"/>
  <c r="H526" i="4"/>
  <c r="I526" i="4"/>
  <c r="G526" i="4"/>
  <c r="F526" i="4" s="1"/>
  <c r="J526" i="4"/>
  <c r="H400" i="4"/>
  <c r="G400" i="4"/>
  <c r="F400" i="4" s="1"/>
  <c r="J400" i="4"/>
  <c r="I400" i="4"/>
  <c r="I715" i="4"/>
  <c r="H715" i="4"/>
  <c r="J715" i="4"/>
  <c r="G715" i="4"/>
  <c r="F715" i="4" s="1"/>
  <c r="H85" i="4"/>
  <c r="G85" i="4"/>
  <c r="F85" i="4" s="1"/>
  <c r="J85" i="4"/>
  <c r="I85" i="4"/>
  <c r="I1345" i="4"/>
  <c r="H1345" i="4"/>
  <c r="G1345" i="4"/>
  <c r="F1345" i="4" s="1"/>
  <c r="J1345" i="4"/>
  <c r="J778" i="4"/>
  <c r="I778" i="4"/>
  <c r="H778" i="4"/>
  <c r="G778" i="4"/>
  <c r="F778" i="4" s="1"/>
  <c r="J967" i="4"/>
  <c r="I967" i="4"/>
  <c r="H967" i="4"/>
  <c r="G967" i="4"/>
  <c r="F967" i="4" s="1"/>
  <c r="H1030" i="4"/>
  <c r="G1030" i="4"/>
  <c r="F1030" i="4" s="1"/>
  <c r="J1030" i="4"/>
  <c r="I1030" i="4"/>
  <c r="J652" i="4"/>
  <c r="G652" i="4"/>
  <c r="F652" i="4" s="1"/>
  <c r="I652" i="4"/>
  <c r="H652" i="4"/>
  <c r="J463" i="4"/>
  <c r="I463" i="4"/>
  <c r="H463" i="4"/>
  <c r="G463" i="4"/>
  <c r="F463" i="4" s="1"/>
  <c r="J1093" i="4"/>
  <c r="H1093" i="4"/>
  <c r="I1093" i="4"/>
  <c r="G1093" i="4"/>
  <c r="F1093" i="4" s="1"/>
  <c r="G211" i="4"/>
  <c r="F211" i="4" s="1"/>
  <c r="J211" i="4"/>
  <c r="I211" i="4"/>
  <c r="H211" i="4"/>
  <c r="J337" i="4"/>
  <c r="I337" i="4"/>
  <c r="G337" i="4"/>
  <c r="F337" i="4" s="1"/>
  <c r="H337" i="4"/>
  <c r="I1282" i="4"/>
  <c r="G1282" i="4"/>
  <c r="F1282" i="4" s="1"/>
  <c r="J1282" i="4"/>
  <c r="H1282" i="4"/>
  <c r="I274" i="4"/>
  <c r="H274" i="4"/>
  <c r="G274" i="4"/>
  <c r="F274" i="4" s="1"/>
  <c r="J274" i="4"/>
  <c r="H841" i="4"/>
  <c r="J841" i="4"/>
  <c r="G841" i="4"/>
  <c r="F841" i="4" s="1"/>
  <c r="I841" i="4"/>
  <c r="I148" i="4"/>
  <c r="H148" i="4"/>
  <c r="J148" i="4"/>
  <c r="G148" i="4"/>
  <c r="F148" i="4" s="1"/>
  <c r="L147" i="4"/>
  <c r="J1156" i="4"/>
  <c r="I1156" i="4"/>
  <c r="H1156" i="4"/>
  <c r="G1156" i="4"/>
  <c r="F1156" i="4" s="1"/>
  <c r="J904" i="4"/>
  <c r="H904" i="4"/>
  <c r="G904" i="4"/>
  <c r="F904" i="4" s="1"/>
  <c r="I904" i="4"/>
  <c r="I1219" i="4"/>
  <c r="H1219" i="4"/>
  <c r="G1219" i="4"/>
  <c r="F1219" i="4" s="1"/>
  <c r="J1219" i="4"/>
  <c r="I589" i="4"/>
  <c r="H589" i="4"/>
  <c r="G589" i="4"/>
  <c r="F589" i="4" s="1"/>
  <c r="J589" i="4"/>
  <c r="AA51" i="2"/>
  <c r="AA42" i="2"/>
  <c r="AA39" i="2"/>
  <c r="Z25" i="2"/>
  <c r="S29" i="2"/>
  <c r="AB33" i="2"/>
  <c r="AB42" i="2" s="1"/>
  <c r="T19" i="2"/>
  <c r="L1319" i="18" l="1"/>
  <c r="I1383" i="18"/>
  <c r="G1383" i="18"/>
  <c r="F1383" i="18" s="1"/>
  <c r="H1383" i="18"/>
  <c r="J1383" i="18"/>
  <c r="J1257" i="18"/>
  <c r="H1257" i="18"/>
  <c r="G1257" i="18"/>
  <c r="F1257" i="18" s="1"/>
  <c r="I1257" i="18"/>
  <c r="I1320" i="18"/>
  <c r="G1320" i="18"/>
  <c r="F1320" i="18" s="1"/>
  <c r="H1320" i="18"/>
  <c r="J1320" i="18"/>
  <c r="L1193" i="18"/>
  <c r="L1382" i="18"/>
  <c r="L1256" i="18"/>
  <c r="L1192" i="16"/>
  <c r="L1191" i="17"/>
  <c r="L1254" i="17"/>
  <c r="J1318" i="17"/>
  <c r="H1318" i="17"/>
  <c r="I1318" i="17"/>
  <c r="G1318" i="17"/>
  <c r="F1318" i="17" s="1"/>
  <c r="I1381" i="17"/>
  <c r="G1381" i="17"/>
  <c r="F1381" i="17" s="1"/>
  <c r="J1381" i="17"/>
  <c r="H1381" i="17"/>
  <c r="I1192" i="17"/>
  <c r="G1192" i="17"/>
  <c r="F1192" i="17" s="1"/>
  <c r="J1192" i="17"/>
  <c r="H1192" i="17"/>
  <c r="I1255" i="17"/>
  <c r="G1255" i="17"/>
  <c r="F1255" i="17" s="1"/>
  <c r="J1255" i="17"/>
  <c r="H1255" i="17"/>
  <c r="J1129" i="17"/>
  <c r="H1129" i="17"/>
  <c r="I1129" i="17"/>
  <c r="G1129" i="17"/>
  <c r="F1129" i="17" s="1"/>
  <c r="L1128" i="17"/>
  <c r="L1065" i="17"/>
  <c r="L1317" i="17"/>
  <c r="L1380" i="17"/>
  <c r="L1129" i="16"/>
  <c r="I1256" i="16"/>
  <c r="G1256" i="16"/>
  <c r="J1256" i="16"/>
  <c r="F1256" i="16"/>
  <c r="H1256" i="16"/>
  <c r="I1193" i="16"/>
  <c r="G1193" i="16"/>
  <c r="F1193" i="16" s="1"/>
  <c r="J1193" i="16"/>
  <c r="H1193" i="16"/>
  <c r="L1255" i="16"/>
  <c r="J1319" i="16"/>
  <c r="H1319" i="16"/>
  <c r="I1319" i="16"/>
  <c r="G1319" i="16"/>
  <c r="F1319" i="16" s="1"/>
  <c r="L1318" i="16"/>
  <c r="J1382" i="16"/>
  <c r="H1382" i="16"/>
  <c r="I1382" i="16"/>
  <c r="G1382" i="16"/>
  <c r="F1382" i="16" s="1"/>
  <c r="L1381" i="16"/>
  <c r="L217" i="12"/>
  <c r="L1036" i="12"/>
  <c r="L1288" i="12"/>
  <c r="L343" i="12"/>
  <c r="L1099" i="12"/>
  <c r="L406" i="12"/>
  <c r="L910" i="12"/>
  <c r="L154" i="12"/>
  <c r="L784" i="12"/>
  <c r="G470" i="12"/>
  <c r="F470" i="12" s="1"/>
  <c r="J470" i="12"/>
  <c r="H470" i="12"/>
  <c r="I470" i="12"/>
  <c r="G596" i="12"/>
  <c r="F596" i="12" s="1"/>
  <c r="H596" i="12"/>
  <c r="J596" i="12"/>
  <c r="I596" i="12"/>
  <c r="G974" i="12"/>
  <c r="F974" i="12" s="1"/>
  <c r="J974" i="12"/>
  <c r="H974" i="12"/>
  <c r="I974" i="12"/>
  <c r="J218" i="12"/>
  <c r="H218" i="12"/>
  <c r="G218" i="12"/>
  <c r="F218" i="12" s="1"/>
  <c r="I218" i="12"/>
  <c r="G1352" i="12"/>
  <c r="F1352" i="12" s="1"/>
  <c r="J1352" i="12"/>
  <c r="H1352" i="12"/>
  <c r="I1352" i="12"/>
  <c r="J1037" i="12"/>
  <c r="H1037" i="12"/>
  <c r="G1037" i="12"/>
  <c r="F1037" i="12" s="1"/>
  <c r="I1037" i="12"/>
  <c r="G1163" i="12"/>
  <c r="F1163" i="12" s="1"/>
  <c r="J1163" i="12"/>
  <c r="H1163" i="12"/>
  <c r="I1163" i="12"/>
  <c r="J1289" i="12"/>
  <c r="H1289" i="12"/>
  <c r="G1289" i="12"/>
  <c r="F1289" i="12" s="1"/>
  <c r="I1289" i="12"/>
  <c r="G281" i="12"/>
  <c r="F281" i="12" s="1"/>
  <c r="J281" i="12"/>
  <c r="H281" i="12"/>
  <c r="I281" i="12"/>
  <c r="J344" i="12"/>
  <c r="H344" i="12"/>
  <c r="G344" i="12"/>
  <c r="F344" i="12" s="1"/>
  <c r="I344" i="12"/>
  <c r="G848" i="12"/>
  <c r="F848" i="12" s="1"/>
  <c r="H848" i="12"/>
  <c r="J848" i="12"/>
  <c r="I848" i="12"/>
  <c r="J911" i="12"/>
  <c r="H911" i="12"/>
  <c r="G911" i="12"/>
  <c r="F911" i="12" s="1"/>
  <c r="I911" i="12"/>
  <c r="G722" i="12"/>
  <c r="F722" i="12" s="1"/>
  <c r="J722" i="12"/>
  <c r="H722" i="12"/>
  <c r="I722" i="12"/>
  <c r="G92" i="12"/>
  <c r="F92" i="12" s="1"/>
  <c r="J92" i="12"/>
  <c r="H92" i="12"/>
  <c r="I92" i="12"/>
  <c r="J785" i="12"/>
  <c r="H785" i="12"/>
  <c r="G785" i="12"/>
  <c r="F785" i="12" s="1"/>
  <c r="I785" i="12"/>
  <c r="G1100" i="12"/>
  <c r="F1100" i="12" s="1"/>
  <c r="J1100" i="12"/>
  <c r="H1100" i="12"/>
  <c r="I1100" i="12"/>
  <c r="J1226" i="12"/>
  <c r="H1226" i="12"/>
  <c r="G1226" i="12"/>
  <c r="F1226" i="12" s="1"/>
  <c r="I1226" i="12"/>
  <c r="G407" i="12"/>
  <c r="F407" i="12" s="1"/>
  <c r="J407" i="12"/>
  <c r="H407" i="12"/>
  <c r="I407" i="12"/>
  <c r="J155" i="12"/>
  <c r="H155" i="12"/>
  <c r="G155" i="12"/>
  <c r="F155" i="12" s="1"/>
  <c r="I155" i="12"/>
  <c r="J659" i="12"/>
  <c r="H659" i="12"/>
  <c r="G659" i="12"/>
  <c r="F659" i="12" s="1"/>
  <c r="I659" i="12"/>
  <c r="L469" i="12"/>
  <c r="L973" i="12"/>
  <c r="L1351" i="12"/>
  <c r="L1162" i="12"/>
  <c r="L280" i="12"/>
  <c r="L847" i="12"/>
  <c r="L1225" i="12"/>
  <c r="L532" i="12"/>
  <c r="J533" i="12"/>
  <c r="H533" i="12"/>
  <c r="G533" i="12"/>
  <c r="F533" i="12" s="1"/>
  <c r="I533" i="12"/>
  <c r="L721" i="12"/>
  <c r="L595" i="12"/>
  <c r="L91" i="12"/>
  <c r="L658" i="12"/>
  <c r="L1282" i="4"/>
  <c r="L841" i="4"/>
  <c r="L1030" i="4"/>
  <c r="L85" i="4"/>
  <c r="L1156" i="4"/>
  <c r="I1220" i="4"/>
  <c r="H1220" i="4"/>
  <c r="J1220" i="4"/>
  <c r="G1220" i="4"/>
  <c r="F1220" i="4" s="1"/>
  <c r="I275" i="4"/>
  <c r="H275" i="4"/>
  <c r="G275" i="4"/>
  <c r="F275" i="4" s="1"/>
  <c r="J275" i="4"/>
  <c r="J464" i="4"/>
  <c r="I464" i="4"/>
  <c r="G464" i="4"/>
  <c r="F464" i="4" s="1"/>
  <c r="H464" i="4"/>
  <c r="J716" i="4"/>
  <c r="I716" i="4"/>
  <c r="H716" i="4"/>
  <c r="G716" i="4"/>
  <c r="F716" i="4" s="1"/>
  <c r="H401" i="4"/>
  <c r="G401" i="4"/>
  <c r="F401" i="4" s="1"/>
  <c r="J401" i="4"/>
  <c r="I401" i="4"/>
  <c r="J1157" i="4"/>
  <c r="I1157" i="4"/>
  <c r="H1157" i="4"/>
  <c r="G1157" i="4"/>
  <c r="F1157" i="4" s="1"/>
  <c r="J338" i="4"/>
  <c r="I338" i="4"/>
  <c r="G338" i="4"/>
  <c r="F338" i="4" s="1"/>
  <c r="H338" i="4"/>
  <c r="G212" i="4"/>
  <c r="F212" i="4" s="1"/>
  <c r="J212" i="4"/>
  <c r="I212" i="4"/>
  <c r="H212" i="4"/>
  <c r="H842" i="4"/>
  <c r="J842" i="4"/>
  <c r="I842" i="4"/>
  <c r="G842" i="4"/>
  <c r="F842" i="4" s="1"/>
  <c r="J1094" i="4"/>
  <c r="H1094" i="4"/>
  <c r="I1094" i="4"/>
  <c r="G1094" i="4"/>
  <c r="F1094" i="4" s="1"/>
  <c r="I590" i="4"/>
  <c r="H590" i="4"/>
  <c r="G590" i="4"/>
  <c r="F590" i="4" s="1"/>
  <c r="J590" i="4"/>
  <c r="H86" i="4"/>
  <c r="J86" i="4"/>
  <c r="I86" i="4"/>
  <c r="G86" i="4"/>
  <c r="F86" i="4" s="1"/>
  <c r="I1283" i="4"/>
  <c r="G1283" i="4"/>
  <c r="F1283" i="4" s="1"/>
  <c r="H1283" i="4"/>
  <c r="J1283" i="4"/>
  <c r="L589" i="4"/>
  <c r="L148" i="4"/>
  <c r="L211" i="4"/>
  <c r="L967" i="4"/>
  <c r="J779" i="4"/>
  <c r="I779" i="4"/>
  <c r="H779" i="4"/>
  <c r="G779" i="4"/>
  <c r="F779" i="4" s="1"/>
  <c r="L1219" i="4"/>
  <c r="L274" i="4"/>
  <c r="I1346" i="4"/>
  <c r="H1346" i="4"/>
  <c r="G1346" i="4"/>
  <c r="F1346" i="4" s="1"/>
  <c r="J1346" i="4"/>
  <c r="L715" i="4"/>
  <c r="H1031" i="4"/>
  <c r="I1031" i="4"/>
  <c r="G1031" i="4"/>
  <c r="F1031" i="4" s="1"/>
  <c r="J1031" i="4"/>
  <c r="J968" i="4"/>
  <c r="I968" i="4"/>
  <c r="H968" i="4"/>
  <c r="G968" i="4"/>
  <c r="F968" i="4" s="1"/>
  <c r="H527" i="4"/>
  <c r="J527" i="4"/>
  <c r="I527" i="4"/>
  <c r="G527" i="4"/>
  <c r="F527" i="4" s="1"/>
  <c r="L904" i="4"/>
  <c r="L337" i="4"/>
  <c r="J653" i="4"/>
  <c r="G653" i="4"/>
  <c r="F653" i="4" s="1"/>
  <c r="I653" i="4"/>
  <c r="H653" i="4"/>
  <c r="L652" i="4"/>
  <c r="L400" i="4"/>
  <c r="L526" i="4"/>
  <c r="I149" i="4"/>
  <c r="H149" i="4"/>
  <c r="J149" i="4"/>
  <c r="G149" i="4"/>
  <c r="F149" i="4" s="1"/>
  <c r="L778" i="4"/>
  <c r="L1345" i="4"/>
  <c r="J905" i="4"/>
  <c r="H905" i="4"/>
  <c r="G905" i="4"/>
  <c r="F905" i="4" s="1"/>
  <c r="I905" i="4"/>
  <c r="L1093" i="4"/>
  <c r="L463" i="4"/>
  <c r="AB39" i="2"/>
  <c r="AB51" i="2" s="1"/>
  <c r="T29" i="2"/>
  <c r="AA25" i="2"/>
  <c r="AC42" i="2"/>
  <c r="U19" i="2"/>
  <c r="L1257" i="18" l="1"/>
  <c r="J1384" i="18"/>
  <c r="H1384" i="18"/>
  <c r="I1384" i="18"/>
  <c r="G1384" i="18"/>
  <c r="F1384" i="18" s="1"/>
  <c r="J1321" i="18"/>
  <c r="H1321" i="18"/>
  <c r="I1321" i="18"/>
  <c r="G1321" i="18"/>
  <c r="F1321" i="18" s="1"/>
  <c r="L1320" i="18"/>
  <c r="L1383" i="18"/>
  <c r="L1319" i="16"/>
  <c r="J1382" i="17"/>
  <c r="H1382" i="17"/>
  <c r="I1382" i="17"/>
  <c r="G1382" i="17"/>
  <c r="F1382" i="17" s="1"/>
  <c r="I1319" i="17"/>
  <c r="G1319" i="17"/>
  <c r="F1319" i="17" s="1"/>
  <c r="J1319" i="17"/>
  <c r="H1319" i="17"/>
  <c r="J1256" i="17"/>
  <c r="H1256" i="17"/>
  <c r="I1256" i="17"/>
  <c r="G1256" i="17"/>
  <c r="F1256" i="17" s="1"/>
  <c r="L1129" i="17"/>
  <c r="L1255" i="17"/>
  <c r="L1381" i="17"/>
  <c r="L1318" i="17"/>
  <c r="J1193" i="17"/>
  <c r="H1193" i="17"/>
  <c r="I1193" i="17"/>
  <c r="G1193" i="17"/>
  <c r="F1193" i="17" s="1"/>
  <c r="L1192" i="17"/>
  <c r="L1382" i="16"/>
  <c r="I1320" i="16"/>
  <c r="G1320" i="16"/>
  <c r="J1320" i="16"/>
  <c r="F1320" i="16"/>
  <c r="H1320" i="16"/>
  <c r="I1383" i="16"/>
  <c r="G1383" i="16"/>
  <c r="F1383" i="16" s="1"/>
  <c r="J1383" i="16"/>
  <c r="H1383" i="16"/>
  <c r="L1193" i="16"/>
  <c r="J1257" i="16"/>
  <c r="H1257" i="16"/>
  <c r="G1257" i="16"/>
  <c r="F1257" i="16" s="1"/>
  <c r="I1257" i="16"/>
  <c r="L1256" i="16"/>
  <c r="L659" i="12"/>
  <c r="L344" i="12"/>
  <c r="L1037" i="12"/>
  <c r="L596" i="12"/>
  <c r="L92" i="12"/>
  <c r="L911" i="12"/>
  <c r="L1289" i="12"/>
  <c r="L218" i="12"/>
  <c r="L407" i="12"/>
  <c r="L1100" i="12"/>
  <c r="G156" i="12"/>
  <c r="F156" i="12" s="1"/>
  <c r="H156" i="12"/>
  <c r="J156" i="12"/>
  <c r="I156" i="12"/>
  <c r="J408" i="12"/>
  <c r="H408" i="12"/>
  <c r="G408" i="12"/>
  <c r="F408" i="12" s="1"/>
  <c r="I408" i="12"/>
  <c r="G1227" i="12"/>
  <c r="F1227" i="12" s="1"/>
  <c r="J1227" i="12"/>
  <c r="H1227" i="12"/>
  <c r="I1227" i="12"/>
  <c r="J1101" i="12"/>
  <c r="H1101" i="12"/>
  <c r="G1101" i="12"/>
  <c r="F1101" i="12" s="1"/>
  <c r="I1101" i="12"/>
  <c r="G786" i="12"/>
  <c r="F786" i="12" s="1"/>
  <c r="H786" i="12"/>
  <c r="J786" i="12"/>
  <c r="I786" i="12"/>
  <c r="J597" i="12"/>
  <c r="H597" i="12"/>
  <c r="G597" i="12"/>
  <c r="F597" i="12" s="1"/>
  <c r="I597" i="12"/>
  <c r="G534" i="12"/>
  <c r="F534" i="12" s="1"/>
  <c r="H534" i="12"/>
  <c r="J534" i="12"/>
  <c r="I534" i="12"/>
  <c r="G660" i="12"/>
  <c r="F660" i="12" s="1"/>
  <c r="J660" i="12"/>
  <c r="H660" i="12"/>
  <c r="I660" i="12"/>
  <c r="J93" i="12"/>
  <c r="H93" i="12"/>
  <c r="G93" i="12"/>
  <c r="F93" i="12" s="1"/>
  <c r="I93" i="12"/>
  <c r="G912" i="12"/>
  <c r="F912" i="12" s="1"/>
  <c r="J912" i="12"/>
  <c r="H912" i="12"/>
  <c r="I912" i="12"/>
  <c r="G345" i="12"/>
  <c r="F345" i="12" s="1"/>
  <c r="J345" i="12"/>
  <c r="H345" i="12"/>
  <c r="I345" i="12"/>
  <c r="J282" i="12"/>
  <c r="H282" i="12"/>
  <c r="G282" i="12"/>
  <c r="F282" i="12" s="1"/>
  <c r="I282" i="12"/>
  <c r="G1290" i="12"/>
  <c r="F1290" i="12" s="1"/>
  <c r="J1290" i="12"/>
  <c r="H1290" i="12"/>
  <c r="I1290" i="12"/>
  <c r="J1164" i="12"/>
  <c r="H1164" i="12"/>
  <c r="G1164" i="12"/>
  <c r="F1164" i="12" s="1"/>
  <c r="I1164" i="12"/>
  <c r="G1038" i="12"/>
  <c r="F1038" i="12" s="1"/>
  <c r="J1038" i="12"/>
  <c r="H1038" i="12"/>
  <c r="I1038" i="12"/>
  <c r="G219" i="12"/>
  <c r="F219" i="12" s="1"/>
  <c r="J219" i="12"/>
  <c r="H219" i="12"/>
  <c r="I219" i="12"/>
  <c r="J975" i="12"/>
  <c r="H975" i="12"/>
  <c r="G975" i="12"/>
  <c r="F975" i="12" s="1"/>
  <c r="I975" i="12"/>
  <c r="L533" i="12"/>
  <c r="L155" i="12"/>
  <c r="L1226" i="12"/>
  <c r="L785" i="12"/>
  <c r="L722" i="12"/>
  <c r="J723" i="12"/>
  <c r="H723" i="12"/>
  <c r="G723" i="12"/>
  <c r="F723" i="12" s="1"/>
  <c r="I723" i="12"/>
  <c r="L848" i="12"/>
  <c r="J849" i="12"/>
  <c r="H849" i="12"/>
  <c r="G849" i="12"/>
  <c r="F849" i="12" s="1"/>
  <c r="I849" i="12"/>
  <c r="L281" i="12"/>
  <c r="L1163" i="12"/>
  <c r="L1352" i="12"/>
  <c r="J1353" i="12"/>
  <c r="H1353" i="12"/>
  <c r="G1353" i="12"/>
  <c r="F1353" i="12" s="1"/>
  <c r="I1353" i="12"/>
  <c r="L974" i="12"/>
  <c r="L470" i="12"/>
  <c r="J471" i="12"/>
  <c r="H471" i="12"/>
  <c r="G471" i="12"/>
  <c r="F471" i="12" s="1"/>
  <c r="I471" i="12"/>
  <c r="L1283" i="4"/>
  <c r="AC51" i="2"/>
  <c r="L86" i="4"/>
  <c r="L338" i="4"/>
  <c r="L401" i="4"/>
  <c r="L275" i="4"/>
  <c r="I591" i="4"/>
  <c r="H591" i="4"/>
  <c r="G591" i="4"/>
  <c r="F591" i="4" s="1"/>
  <c r="J591" i="4"/>
  <c r="H528" i="4"/>
  <c r="J528" i="4"/>
  <c r="I528" i="4"/>
  <c r="G528" i="4"/>
  <c r="F528" i="4" s="1"/>
  <c r="I150" i="4"/>
  <c r="H150" i="4"/>
  <c r="J150" i="4"/>
  <c r="G150" i="4"/>
  <c r="F150" i="4" s="1"/>
  <c r="I1284" i="4"/>
  <c r="G1284" i="4"/>
  <c r="F1284" i="4" s="1"/>
  <c r="J1284" i="4"/>
  <c r="H1284" i="4"/>
  <c r="H843" i="4"/>
  <c r="I843" i="4"/>
  <c r="G843" i="4"/>
  <c r="F843" i="4" s="1"/>
  <c r="J843" i="4"/>
  <c r="J1158" i="4"/>
  <c r="I1158" i="4"/>
  <c r="H1158" i="4"/>
  <c r="G1158" i="4"/>
  <c r="F1158" i="4" s="1"/>
  <c r="H402" i="4"/>
  <c r="G402" i="4"/>
  <c r="F402" i="4" s="1"/>
  <c r="J402" i="4"/>
  <c r="I402" i="4"/>
  <c r="J465" i="4"/>
  <c r="I465" i="4"/>
  <c r="H465" i="4"/>
  <c r="G465" i="4"/>
  <c r="F465" i="4" s="1"/>
  <c r="G213" i="4"/>
  <c r="F213" i="4" s="1"/>
  <c r="J213" i="4"/>
  <c r="I213" i="4"/>
  <c r="H213" i="4"/>
  <c r="J1221" i="4"/>
  <c r="I1221" i="4"/>
  <c r="H1221" i="4"/>
  <c r="G1221" i="4"/>
  <c r="F1221" i="4" s="1"/>
  <c r="J717" i="4"/>
  <c r="G717" i="4"/>
  <c r="F717" i="4" s="1"/>
  <c r="H717" i="4"/>
  <c r="I717" i="4"/>
  <c r="J654" i="4"/>
  <c r="G654" i="4"/>
  <c r="F654" i="4" s="1"/>
  <c r="I654" i="4"/>
  <c r="H654" i="4"/>
  <c r="I276" i="4"/>
  <c r="H276" i="4"/>
  <c r="G276" i="4"/>
  <c r="F276" i="4" s="1"/>
  <c r="J276" i="4"/>
  <c r="J969" i="4"/>
  <c r="I969" i="4"/>
  <c r="H969" i="4"/>
  <c r="G969" i="4"/>
  <c r="F969" i="4" s="1"/>
  <c r="I1347" i="4"/>
  <c r="H1347" i="4"/>
  <c r="G1347" i="4"/>
  <c r="F1347" i="4" s="1"/>
  <c r="J1347" i="4"/>
  <c r="H1032" i="4"/>
  <c r="J1032" i="4"/>
  <c r="I1032" i="4"/>
  <c r="G1032" i="4"/>
  <c r="F1032" i="4" s="1"/>
  <c r="J906" i="4"/>
  <c r="H906" i="4"/>
  <c r="G906" i="4"/>
  <c r="F906" i="4" s="1"/>
  <c r="I906" i="4"/>
  <c r="L1031" i="4"/>
  <c r="L1346" i="4"/>
  <c r="J780" i="4"/>
  <c r="I780" i="4"/>
  <c r="H780" i="4"/>
  <c r="G780" i="4"/>
  <c r="F780" i="4" s="1"/>
  <c r="L968" i="4"/>
  <c r="J1095" i="4"/>
  <c r="H1095" i="4"/>
  <c r="I1095" i="4"/>
  <c r="G1095" i="4"/>
  <c r="F1095" i="4" s="1"/>
  <c r="L212" i="4"/>
  <c r="L464" i="4"/>
  <c r="L590" i="4"/>
  <c r="L149" i="4"/>
  <c r="L653" i="4"/>
  <c r="L527" i="4"/>
  <c r="J339" i="4"/>
  <c r="I339" i="4"/>
  <c r="G339" i="4"/>
  <c r="F339" i="4" s="1"/>
  <c r="H339" i="4"/>
  <c r="L716" i="4"/>
  <c r="L842" i="4"/>
  <c r="H87" i="4"/>
  <c r="J87" i="4"/>
  <c r="G87" i="4"/>
  <c r="F87" i="4" s="1"/>
  <c r="I87" i="4"/>
  <c r="L1094" i="4"/>
  <c r="L1220" i="4"/>
  <c r="L905" i="4"/>
  <c r="L779" i="4"/>
  <c r="L1157" i="4"/>
  <c r="AC39" i="2"/>
  <c r="AB25" i="2"/>
  <c r="U29" i="2"/>
  <c r="V19" i="2"/>
  <c r="V29" i="2" s="1"/>
  <c r="L1384" i="18" l="1"/>
  <c r="I1385" i="18"/>
  <c r="G1385" i="18"/>
  <c r="J1385" i="18"/>
  <c r="F1385" i="18"/>
  <c r="H1385" i="18"/>
  <c r="L1321" i="18"/>
  <c r="L1256" i="17"/>
  <c r="L1257" i="16"/>
  <c r="L1382" i="17"/>
  <c r="I1383" i="17"/>
  <c r="G1383" i="17"/>
  <c r="F1383" i="17" s="1"/>
  <c r="J1383" i="17"/>
  <c r="H1383" i="17"/>
  <c r="I1257" i="17"/>
  <c r="G1257" i="17"/>
  <c r="F1257" i="17" s="1"/>
  <c r="J1257" i="17"/>
  <c r="H1257" i="17"/>
  <c r="J1320" i="17"/>
  <c r="H1320" i="17"/>
  <c r="I1320" i="17"/>
  <c r="G1320" i="17"/>
  <c r="F1320" i="17" s="1"/>
  <c r="L1319" i="17"/>
  <c r="L1193" i="17"/>
  <c r="J1384" i="16"/>
  <c r="H1384" i="16"/>
  <c r="I1384" i="16"/>
  <c r="G1384" i="16"/>
  <c r="F1384" i="16" s="1"/>
  <c r="L1383" i="16"/>
  <c r="J1321" i="16"/>
  <c r="H1321" i="16"/>
  <c r="G1321" i="16"/>
  <c r="F1321" i="16" s="1"/>
  <c r="I1321" i="16"/>
  <c r="L1320" i="16"/>
  <c r="L471" i="12"/>
  <c r="L219" i="12"/>
  <c r="L660" i="12"/>
  <c r="L597" i="12"/>
  <c r="L1101" i="12"/>
  <c r="L408" i="12"/>
  <c r="L1164" i="12"/>
  <c r="L282" i="12"/>
  <c r="L912" i="12"/>
  <c r="G1354" i="12"/>
  <c r="F1354" i="12" s="1"/>
  <c r="H1354" i="12"/>
  <c r="J1354" i="12"/>
  <c r="I1354" i="12"/>
  <c r="G724" i="12"/>
  <c r="F724" i="12" s="1"/>
  <c r="H724" i="12"/>
  <c r="J724" i="12"/>
  <c r="I724" i="12"/>
  <c r="G850" i="12"/>
  <c r="F850" i="12" s="1"/>
  <c r="J850" i="12"/>
  <c r="H850" i="12"/>
  <c r="I850" i="12"/>
  <c r="G976" i="12"/>
  <c r="F976" i="12" s="1"/>
  <c r="J976" i="12"/>
  <c r="H976" i="12"/>
  <c r="I976" i="12"/>
  <c r="J220" i="12"/>
  <c r="H220" i="12"/>
  <c r="G220" i="12"/>
  <c r="F220" i="12" s="1"/>
  <c r="I220" i="12"/>
  <c r="G94" i="12"/>
  <c r="F94" i="12" s="1"/>
  <c r="H94" i="12"/>
  <c r="J94" i="12"/>
  <c r="I94" i="12"/>
  <c r="G472" i="12"/>
  <c r="F472" i="12" s="1"/>
  <c r="H472" i="12"/>
  <c r="J472" i="12"/>
  <c r="I472" i="12"/>
  <c r="J1039" i="12"/>
  <c r="H1039" i="12"/>
  <c r="G1039" i="12"/>
  <c r="F1039" i="12" s="1"/>
  <c r="I1039" i="12"/>
  <c r="G1165" i="12"/>
  <c r="F1165" i="12" s="1"/>
  <c r="J1165" i="12"/>
  <c r="H1165" i="12"/>
  <c r="I1165" i="12"/>
  <c r="G283" i="12"/>
  <c r="F283" i="12" s="1"/>
  <c r="J283" i="12"/>
  <c r="H283" i="12"/>
  <c r="I283" i="12"/>
  <c r="J346" i="12"/>
  <c r="H346" i="12"/>
  <c r="G346" i="12"/>
  <c r="F346" i="12" s="1"/>
  <c r="I346" i="12"/>
  <c r="J913" i="12"/>
  <c r="H913" i="12"/>
  <c r="G913" i="12"/>
  <c r="F913" i="12" s="1"/>
  <c r="I913" i="12"/>
  <c r="J661" i="12"/>
  <c r="H661" i="12"/>
  <c r="G661" i="12"/>
  <c r="F661" i="12" s="1"/>
  <c r="I661" i="12"/>
  <c r="J535" i="12"/>
  <c r="H535" i="12"/>
  <c r="G535" i="12"/>
  <c r="F535" i="12" s="1"/>
  <c r="I535" i="12"/>
  <c r="G598" i="12"/>
  <c r="F598" i="12" s="1"/>
  <c r="J598" i="12"/>
  <c r="H598" i="12"/>
  <c r="I598" i="12"/>
  <c r="J787" i="12"/>
  <c r="H787" i="12"/>
  <c r="G787" i="12"/>
  <c r="F787" i="12" s="1"/>
  <c r="I787" i="12"/>
  <c r="G1102" i="12"/>
  <c r="F1102" i="12" s="1"/>
  <c r="J1102" i="12"/>
  <c r="H1102" i="12"/>
  <c r="I1102" i="12"/>
  <c r="J1228" i="12"/>
  <c r="H1228" i="12"/>
  <c r="G1228" i="12"/>
  <c r="F1228" i="12" s="1"/>
  <c r="I1228" i="12"/>
  <c r="G409" i="12"/>
  <c r="F409" i="12" s="1"/>
  <c r="J409" i="12"/>
  <c r="H409" i="12"/>
  <c r="I409" i="12"/>
  <c r="J157" i="12"/>
  <c r="H157" i="12"/>
  <c r="G157" i="12"/>
  <c r="F157" i="12" s="1"/>
  <c r="I157" i="12"/>
  <c r="L1353" i="12"/>
  <c r="L849" i="12"/>
  <c r="L723" i="12"/>
  <c r="L975" i="12"/>
  <c r="L1038" i="12"/>
  <c r="L1290" i="12"/>
  <c r="J1291" i="12"/>
  <c r="H1291" i="12"/>
  <c r="G1291" i="12"/>
  <c r="F1291" i="12" s="1"/>
  <c r="I1291" i="12"/>
  <c r="L345" i="12"/>
  <c r="L93" i="12"/>
  <c r="L534" i="12"/>
  <c r="L786" i="12"/>
  <c r="L1227" i="12"/>
  <c r="L156" i="12"/>
  <c r="L339" i="4"/>
  <c r="J970" i="4"/>
  <c r="G970" i="4"/>
  <c r="F970" i="4" s="1"/>
  <c r="I970" i="4"/>
  <c r="H970" i="4"/>
  <c r="J718" i="4"/>
  <c r="H718" i="4"/>
  <c r="I718" i="4"/>
  <c r="G718" i="4"/>
  <c r="F718" i="4" s="1"/>
  <c r="I151" i="4"/>
  <c r="H151" i="4"/>
  <c r="G151" i="4"/>
  <c r="F151" i="4" s="1"/>
  <c r="J151" i="4"/>
  <c r="J907" i="4"/>
  <c r="H907" i="4"/>
  <c r="G907" i="4"/>
  <c r="F907" i="4" s="1"/>
  <c r="I907" i="4"/>
  <c r="H1222" i="4"/>
  <c r="J1222" i="4"/>
  <c r="G1222" i="4"/>
  <c r="F1222" i="4" s="1"/>
  <c r="I1222" i="4"/>
  <c r="I1348" i="4"/>
  <c r="H1348" i="4"/>
  <c r="G1348" i="4"/>
  <c r="F1348" i="4" s="1"/>
  <c r="J1348" i="4"/>
  <c r="G214" i="4"/>
  <c r="F214" i="4" s="1"/>
  <c r="J214" i="4"/>
  <c r="I214" i="4"/>
  <c r="H214" i="4"/>
  <c r="J466" i="4"/>
  <c r="I466" i="4"/>
  <c r="G466" i="4"/>
  <c r="F466" i="4" s="1"/>
  <c r="H466" i="4"/>
  <c r="H403" i="4"/>
  <c r="G403" i="4"/>
  <c r="F403" i="4" s="1"/>
  <c r="J403" i="4"/>
  <c r="I403" i="4"/>
  <c r="H529" i="4"/>
  <c r="J529" i="4"/>
  <c r="I529" i="4"/>
  <c r="G529" i="4"/>
  <c r="F529" i="4" s="1"/>
  <c r="H1033" i="4"/>
  <c r="J1033" i="4"/>
  <c r="I1033" i="4"/>
  <c r="G1033" i="4"/>
  <c r="F1033" i="4" s="1"/>
  <c r="J1159" i="4"/>
  <c r="I1159" i="4"/>
  <c r="H1159" i="4"/>
  <c r="G1159" i="4"/>
  <c r="F1159" i="4" s="1"/>
  <c r="L969" i="4"/>
  <c r="L276" i="4"/>
  <c r="J655" i="4"/>
  <c r="G655" i="4"/>
  <c r="F655" i="4" s="1"/>
  <c r="I655" i="4"/>
  <c r="H655" i="4"/>
  <c r="J781" i="4"/>
  <c r="I781" i="4"/>
  <c r="H781" i="4"/>
  <c r="G781" i="4"/>
  <c r="F781" i="4" s="1"/>
  <c r="J340" i="4"/>
  <c r="I340" i="4"/>
  <c r="G340" i="4"/>
  <c r="F340" i="4" s="1"/>
  <c r="H340" i="4"/>
  <c r="L654" i="4"/>
  <c r="H844" i="4"/>
  <c r="J844" i="4"/>
  <c r="I844" i="4"/>
  <c r="G844" i="4"/>
  <c r="F844" i="4" s="1"/>
  <c r="I1285" i="4"/>
  <c r="G1285" i="4"/>
  <c r="F1285" i="4" s="1"/>
  <c r="J1285" i="4"/>
  <c r="H1285" i="4"/>
  <c r="L150" i="4"/>
  <c r="I592" i="4"/>
  <c r="H592" i="4"/>
  <c r="G592" i="4"/>
  <c r="F592" i="4" s="1"/>
  <c r="J592" i="4"/>
  <c r="L87" i="4"/>
  <c r="L1095" i="4"/>
  <c r="L213" i="4"/>
  <c r="L465" i="4"/>
  <c r="H88" i="4"/>
  <c r="J88" i="4"/>
  <c r="I88" i="4"/>
  <c r="G88" i="4"/>
  <c r="F88" i="4" s="1"/>
  <c r="J1096" i="4"/>
  <c r="H1096" i="4"/>
  <c r="G1096" i="4"/>
  <c r="F1096" i="4" s="1"/>
  <c r="I1096" i="4"/>
  <c r="L906" i="4"/>
  <c r="L1032" i="4"/>
  <c r="L1347" i="4"/>
  <c r="L1284" i="4"/>
  <c r="I277" i="4"/>
  <c r="H277" i="4"/>
  <c r="G277" i="4"/>
  <c r="F277" i="4" s="1"/>
  <c r="J277" i="4"/>
  <c r="L780" i="4"/>
  <c r="L717" i="4"/>
  <c r="L843" i="4"/>
  <c r="L528" i="4"/>
  <c r="L591" i="4"/>
  <c r="L1221" i="4"/>
  <c r="L402" i="4"/>
  <c r="L1158" i="4"/>
  <c r="AC25" i="2"/>
  <c r="W19" i="2"/>
  <c r="W29" i="2" s="1"/>
  <c r="L1385" i="18" l="1"/>
  <c r="L1320" i="17"/>
  <c r="J1384" i="17"/>
  <c r="H1384" i="17"/>
  <c r="I1384" i="17"/>
  <c r="G1384" i="17"/>
  <c r="F1384" i="17" s="1"/>
  <c r="I1321" i="17"/>
  <c r="G1321" i="17"/>
  <c r="F1321" i="17" s="1"/>
  <c r="J1321" i="17"/>
  <c r="H1321" i="17"/>
  <c r="L1257" i="17"/>
  <c r="L1383" i="17"/>
  <c r="I1385" i="16"/>
  <c r="G1385" i="16"/>
  <c r="F1385" i="16" s="1"/>
  <c r="J1385" i="16"/>
  <c r="H1385" i="16"/>
  <c r="L1384" i="16"/>
  <c r="L1321" i="16"/>
  <c r="L913" i="12"/>
  <c r="L1039" i="12"/>
  <c r="L94" i="12"/>
  <c r="L976" i="12"/>
  <c r="L724" i="12"/>
  <c r="L157" i="12"/>
  <c r="L1228" i="12"/>
  <c r="L787" i="12"/>
  <c r="L535" i="12"/>
  <c r="L283" i="12"/>
  <c r="G1292" i="12"/>
  <c r="F1292" i="12" s="1"/>
  <c r="H1292" i="12"/>
  <c r="J1292" i="12"/>
  <c r="I1292" i="12"/>
  <c r="G347" i="12"/>
  <c r="F347" i="12" s="1"/>
  <c r="J347" i="12"/>
  <c r="H347" i="12"/>
  <c r="I347" i="12"/>
  <c r="J284" i="12"/>
  <c r="H284" i="12"/>
  <c r="G284" i="12"/>
  <c r="F284" i="12" s="1"/>
  <c r="I284" i="12"/>
  <c r="J725" i="12"/>
  <c r="H725" i="12"/>
  <c r="G725" i="12"/>
  <c r="F725" i="12" s="1"/>
  <c r="I725" i="12"/>
  <c r="G662" i="12"/>
  <c r="F662" i="12" s="1"/>
  <c r="H662" i="12"/>
  <c r="J662" i="12"/>
  <c r="I662" i="12"/>
  <c r="J95" i="12"/>
  <c r="H95" i="12"/>
  <c r="G95" i="12"/>
  <c r="F95" i="12" s="1"/>
  <c r="I95" i="12"/>
  <c r="G221" i="12"/>
  <c r="F221" i="12" s="1"/>
  <c r="J221" i="12"/>
  <c r="H221" i="12"/>
  <c r="I221" i="12"/>
  <c r="J977" i="12"/>
  <c r="H977" i="12"/>
  <c r="G977" i="12"/>
  <c r="F977" i="12" s="1"/>
  <c r="I977" i="12"/>
  <c r="G158" i="12"/>
  <c r="F158" i="12" s="1"/>
  <c r="J158" i="12"/>
  <c r="H158" i="12"/>
  <c r="I158" i="12"/>
  <c r="J410" i="12"/>
  <c r="H410" i="12"/>
  <c r="G410" i="12"/>
  <c r="F410" i="12" s="1"/>
  <c r="I410" i="12"/>
  <c r="G1229" i="12"/>
  <c r="F1229" i="12" s="1"/>
  <c r="J1229" i="12"/>
  <c r="H1229" i="12"/>
  <c r="I1229" i="12"/>
  <c r="J1103" i="12"/>
  <c r="H1103" i="12"/>
  <c r="G1103" i="12"/>
  <c r="F1103" i="12" s="1"/>
  <c r="I1103" i="12"/>
  <c r="G788" i="12"/>
  <c r="F788" i="12" s="1"/>
  <c r="J788" i="12"/>
  <c r="H788" i="12"/>
  <c r="I788" i="12"/>
  <c r="G536" i="12"/>
  <c r="F536" i="12" s="1"/>
  <c r="J536" i="12"/>
  <c r="H536" i="12"/>
  <c r="I536" i="12"/>
  <c r="G914" i="12"/>
  <c r="F914" i="12" s="1"/>
  <c r="H914" i="12"/>
  <c r="J914" i="12"/>
  <c r="I914" i="12"/>
  <c r="J1166" i="12"/>
  <c r="H1166" i="12"/>
  <c r="G1166" i="12"/>
  <c r="F1166" i="12" s="1"/>
  <c r="I1166" i="12"/>
  <c r="G1040" i="12"/>
  <c r="F1040" i="12" s="1"/>
  <c r="J1040" i="12"/>
  <c r="H1040" i="12"/>
  <c r="I1040" i="12"/>
  <c r="J473" i="12"/>
  <c r="H473" i="12"/>
  <c r="G473" i="12"/>
  <c r="F473" i="12" s="1"/>
  <c r="I473" i="12"/>
  <c r="J1355" i="12"/>
  <c r="H1355" i="12"/>
  <c r="G1355" i="12"/>
  <c r="F1355" i="12" s="1"/>
  <c r="I1355" i="12"/>
  <c r="L1291" i="12"/>
  <c r="L409" i="12"/>
  <c r="L1102" i="12"/>
  <c r="L598" i="12"/>
  <c r="J599" i="12"/>
  <c r="H599" i="12"/>
  <c r="G599" i="12"/>
  <c r="F599" i="12" s="1"/>
  <c r="I599" i="12"/>
  <c r="L661" i="12"/>
  <c r="L346" i="12"/>
  <c r="L1165" i="12"/>
  <c r="L472" i="12"/>
  <c r="L220" i="12"/>
  <c r="L850" i="12"/>
  <c r="J851" i="12"/>
  <c r="H851" i="12"/>
  <c r="G851" i="12"/>
  <c r="F851" i="12" s="1"/>
  <c r="I851" i="12"/>
  <c r="L1354" i="12"/>
  <c r="L1159" i="4"/>
  <c r="L907" i="4"/>
  <c r="L1096" i="4"/>
  <c r="L340" i="4"/>
  <c r="L1348" i="4"/>
  <c r="I1286" i="4"/>
  <c r="G1286" i="4"/>
  <c r="F1286" i="4" s="1"/>
  <c r="J1286" i="4"/>
  <c r="H1286" i="4"/>
  <c r="H1223" i="4"/>
  <c r="J1223" i="4"/>
  <c r="G1223" i="4"/>
  <c r="F1223" i="4" s="1"/>
  <c r="I1223" i="4"/>
  <c r="H89" i="4"/>
  <c r="G89" i="4"/>
  <c r="F89" i="4" s="1"/>
  <c r="J89" i="4"/>
  <c r="I89" i="4"/>
  <c r="I593" i="4"/>
  <c r="H593" i="4"/>
  <c r="G593" i="4"/>
  <c r="F593" i="4" s="1"/>
  <c r="J593" i="4"/>
  <c r="I152" i="4"/>
  <c r="H152" i="4"/>
  <c r="G152" i="4"/>
  <c r="F152" i="4" s="1"/>
  <c r="J152" i="4"/>
  <c r="I1349" i="4"/>
  <c r="H1349" i="4"/>
  <c r="G1349" i="4"/>
  <c r="F1349" i="4" s="1"/>
  <c r="J1349" i="4"/>
  <c r="I278" i="4"/>
  <c r="H278" i="4"/>
  <c r="G278" i="4"/>
  <c r="F278" i="4" s="1"/>
  <c r="J278" i="4"/>
  <c r="H530" i="4"/>
  <c r="J530" i="4"/>
  <c r="I530" i="4"/>
  <c r="G530" i="4"/>
  <c r="F530" i="4" s="1"/>
  <c r="H845" i="4"/>
  <c r="J845" i="4"/>
  <c r="I845" i="4"/>
  <c r="G845" i="4"/>
  <c r="F845" i="4" s="1"/>
  <c r="J908" i="4"/>
  <c r="H908" i="4"/>
  <c r="G908" i="4"/>
  <c r="F908" i="4" s="1"/>
  <c r="I908" i="4"/>
  <c r="I719" i="4"/>
  <c r="H719" i="4"/>
  <c r="G719" i="4"/>
  <c r="F719" i="4" s="1"/>
  <c r="J719" i="4"/>
  <c r="J971" i="4"/>
  <c r="I971" i="4"/>
  <c r="H971" i="4"/>
  <c r="G971" i="4"/>
  <c r="F971" i="4" s="1"/>
  <c r="J467" i="4"/>
  <c r="I467" i="4"/>
  <c r="H467" i="4"/>
  <c r="G467" i="4"/>
  <c r="F467" i="4" s="1"/>
  <c r="H1034" i="4"/>
  <c r="G1034" i="4"/>
  <c r="F1034" i="4" s="1"/>
  <c r="J1034" i="4"/>
  <c r="I1034" i="4"/>
  <c r="J1160" i="4"/>
  <c r="I1160" i="4"/>
  <c r="H1160" i="4"/>
  <c r="G1160" i="4"/>
  <c r="F1160" i="4" s="1"/>
  <c r="L1285" i="4"/>
  <c r="L655" i="4"/>
  <c r="L1033" i="4"/>
  <c r="G215" i="4"/>
  <c r="F215" i="4" s="1"/>
  <c r="J215" i="4"/>
  <c r="I215" i="4"/>
  <c r="H215" i="4"/>
  <c r="L151" i="4"/>
  <c r="J341" i="4"/>
  <c r="I341" i="4"/>
  <c r="G341" i="4"/>
  <c r="F341" i="4" s="1"/>
  <c r="H341" i="4"/>
  <c r="J656" i="4"/>
  <c r="G656" i="4"/>
  <c r="F656" i="4" s="1"/>
  <c r="I656" i="4"/>
  <c r="H656" i="4"/>
  <c r="L403" i="4"/>
  <c r="L466" i="4"/>
  <c r="L1222" i="4"/>
  <c r="L970" i="4"/>
  <c r="L277" i="4"/>
  <c r="L592" i="4"/>
  <c r="L781" i="4"/>
  <c r="H404" i="4"/>
  <c r="G404" i="4"/>
  <c r="F404" i="4" s="1"/>
  <c r="J404" i="4"/>
  <c r="I404" i="4"/>
  <c r="L718" i="4"/>
  <c r="J1097" i="4"/>
  <c r="H1097" i="4"/>
  <c r="G1097" i="4"/>
  <c r="F1097" i="4" s="1"/>
  <c r="I1097" i="4"/>
  <c r="L529" i="4"/>
  <c r="L844" i="4"/>
  <c r="J782" i="4"/>
  <c r="I782" i="4"/>
  <c r="H782" i="4"/>
  <c r="G782" i="4"/>
  <c r="F782" i="4" s="1"/>
  <c r="L88" i="4"/>
  <c r="L214" i="4"/>
  <c r="X19" i="2"/>
  <c r="X29" i="2" s="1"/>
  <c r="L1384" i="17" l="1"/>
  <c r="I1385" i="17"/>
  <c r="G1385" i="17"/>
  <c r="F1385" i="17" s="1"/>
  <c r="J1385" i="17"/>
  <c r="H1385" i="17"/>
  <c r="L1321" i="17"/>
  <c r="L1385" i="16"/>
  <c r="L599" i="12"/>
  <c r="L347" i="12"/>
  <c r="L473" i="12"/>
  <c r="L1166" i="12"/>
  <c r="L536" i="12"/>
  <c r="L1103" i="12"/>
  <c r="L410" i="12"/>
  <c r="L977" i="12"/>
  <c r="L95" i="12"/>
  <c r="L725" i="12"/>
  <c r="G852" i="12"/>
  <c r="F852" i="12" s="1"/>
  <c r="H852" i="12"/>
  <c r="J852" i="12"/>
  <c r="I852" i="12"/>
  <c r="G285" i="12"/>
  <c r="F285" i="12" s="1"/>
  <c r="J285" i="12"/>
  <c r="H285" i="12"/>
  <c r="I285" i="12"/>
  <c r="J348" i="12"/>
  <c r="H348" i="12"/>
  <c r="G348" i="12"/>
  <c r="F348" i="12" s="1"/>
  <c r="I348" i="12"/>
  <c r="G1356" i="12"/>
  <c r="F1356" i="12" s="1"/>
  <c r="J1356" i="12"/>
  <c r="H1356" i="12"/>
  <c r="I1356" i="12"/>
  <c r="G600" i="12"/>
  <c r="F600" i="12" s="1"/>
  <c r="H600" i="12"/>
  <c r="J600" i="12"/>
  <c r="I600" i="12"/>
  <c r="G474" i="12"/>
  <c r="J474" i="12"/>
  <c r="F474" i="12"/>
  <c r="H474" i="12"/>
  <c r="I474" i="12"/>
  <c r="J1041" i="12"/>
  <c r="H1041" i="12"/>
  <c r="G1041" i="12"/>
  <c r="F1041" i="12" s="1"/>
  <c r="I1041" i="12"/>
  <c r="G1167" i="12"/>
  <c r="F1167" i="12" s="1"/>
  <c r="J1167" i="12"/>
  <c r="H1167" i="12"/>
  <c r="I1167" i="12"/>
  <c r="J915" i="12"/>
  <c r="H915" i="12"/>
  <c r="G915" i="12"/>
  <c r="F915" i="12" s="1"/>
  <c r="I915" i="12"/>
  <c r="J537" i="12"/>
  <c r="H537" i="12"/>
  <c r="G537" i="12"/>
  <c r="F537" i="12" s="1"/>
  <c r="I537" i="12"/>
  <c r="G1104" i="12"/>
  <c r="F1104" i="12" s="1"/>
  <c r="J1104" i="12"/>
  <c r="H1104" i="12"/>
  <c r="I1104" i="12"/>
  <c r="J1230" i="12"/>
  <c r="H1230" i="12"/>
  <c r="G1230" i="12"/>
  <c r="F1230" i="12" s="1"/>
  <c r="I1230" i="12"/>
  <c r="G411" i="12"/>
  <c r="F411" i="12" s="1"/>
  <c r="J411" i="12"/>
  <c r="H411" i="12"/>
  <c r="I411" i="12"/>
  <c r="G978" i="12"/>
  <c r="F978" i="12" s="1"/>
  <c r="J978" i="12"/>
  <c r="H978" i="12"/>
  <c r="I978" i="12"/>
  <c r="J222" i="12"/>
  <c r="H222" i="12"/>
  <c r="G222" i="12"/>
  <c r="F222" i="12" s="1"/>
  <c r="I222" i="12"/>
  <c r="G96" i="12"/>
  <c r="F96" i="12" s="1"/>
  <c r="J96" i="12"/>
  <c r="H96" i="12"/>
  <c r="I96" i="12"/>
  <c r="J663" i="12"/>
  <c r="H663" i="12"/>
  <c r="G663" i="12"/>
  <c r="F663" i="12" s="1"/>
  <c r="I663" i="12"/>
  <c r="G726" i="12"/>
  <c r="F726" i="12" s="1"/>
  <c r="J726" i="12"/>
  <c r="H726" i="12"/>
  <c r="I726" i="12"/>
  <c r="J1293" i="12"/>
  <c r="H1293" i="12"/>
  <c r="G1293" i="12"/>
  <c r="F1293" i="12" s="1"/>
  <c r="I1293" i="12"/>
  <c r="L851" i="12"/>
  <c r="L1355" i="12"/>
  <c r="L1040" i="12"/>
  <c r="L914" i="12"/>
  <c r="L788" i="12"/>
  <c r="J789" i="12"/>
  <c r="H789" i="12"/>
  <c r="G789" i="12"/>
  <c r="F789" i="12" s="1"/>
  <c r="I789" i="12"/>
  <c r="L1229" i="12"/>
  <c r="L158" i="12"/>
  <c r="J159" i="12"/>
  <c r="H159" i="12"/>
  <c r="G159" i="12"/>
  <c r="F159" i="12" s="1"/>
  <c r="I159" i="12"/>
  <c r="L221" i="12"/>
  <c r="L662" i="12"/>
  <c r="L284" i="12"/>
  <c r="L1292" i="12"/>
  <c r="L215" i="4"/>
  <c r="L467" i="4"/>
  <c r="I1350" i="4"/>
  <c r="H1350" i="4"/>
  <c r="G1350" i="4"/>
  <c r="F1350" i="4" s="1"/>
  <c r="J1350" i="4"/>
  <c r="H90" i="4"/>
  <c r="J90" i="4"/>
  <c r="I90" i="4"/>
  <c r="G90" i="4"/>
  <c r="F90" i="4" s="1"/>
  <c r="J783" i="4"/>
  <c r="I783" i="4"/>
  <c r="H783" i="4"/>
  <c r="G783" i="4"/>
  <c r="F783" i="4" s="1"/>
  <c r="I279" i="4"/>
  <c r="H279" i="4"/>
  <c r="G279" i="4"/>
  <c r="F279" i="4" s="1"/>
  <c r="J279" i="4"/>
  <c r="J1161" i="4"/>
  <c r="I1161" i="4"/>
  <c r="H1161" i="4"/>
  <c r="G1161" i="4"/>
  <c r="F1161" i="4" s="1"/>
  <c r="H1035" i="4"/>
  <c r="I1035" i="4"/>
  <c r="G1035" i="4"/>
  <c r="F1035" i="4" s="1"/>
  <c r="J1035" i="4"/>
  <c r="I1287" i="4"/>
  <c r="G1287" i="4"/>
  <c r="F1287" i="4" s="1"/>
  <c r="J1287" i="4"/>
  <c r="H1287" i="4"/>
  <c r="J1098" i="4"/>
  <c r="H1098" i="4"/>
  <c r="I1098" i="4"/>
  <c r="G1098" i="4"/>
  <c r="F1098" i="4" s="1"/>
  <c r="H405" i="4"/>
  <c r="G405" i="4"/>
  <c r="F405" i="4" s="1"/>
  <c r="J405" i="4"/>
  <c r="I405" i="4"/>
  <c r="J342" i="4"/>
  <c r="I342" i="4"/>
  <c r="G342" i="4"/>
  <c r="F342" i="4" s="1"/>
  <c r="H342" i="4"/>
  <c r="H846" i="4"/>
  <c r="I846" i="4"/>
  <c r="J846" i="4"/>
  <c r="G846" i="4"/>
  <c r="F846" i="4" s="1"/>
  <c r="J657" i="4"/>
  <c r="G657" i="4"/>
  <c r="F657" i="4" s="1"/>
  <c r="I657" i="4"/>
  <c r="H657" i="4"/>
  <c r="G216" i="4"/>
  <c r="F216" i="4" s="1"/>
  <c r="J216" i="4"/>
  <c r="I216" i="4"/>
  <c r="H216" i="4"/>
  <c r="H531" i="4"/>
  <c r="J531" i="4"/>
  <c r="I531" i="4"/>
  <c r="G531" i="4"/>
  <c r="F531" i="4" s="1"/>
  <c r="L1349" i="4"/>
  <c r="I594" i="4"/>
  <c r="H594" i="4"/>
  <c r="G594" i="4"/>
  <c r="F594" i="4" s="1"/>
  <c r="J594" i="4"/>
  <c r="L656" i="4"/>
  <c r="L1160" i="4"/>
  <c r="L1097" i="4"/>
  <c r="L404" i="4"/>
  <c r="J468" i="4"/>
  <c r="I468" i="4"/>
  <c r="G468" i="4"/>
  <c r="F468" i="4" s="1"/>
  <c r="H468" i="4"/>
  <c r="L719" i="4"/>
  <c r="L530" i="4"/>
  <c r="L278" i="4"/>
  <c r="I153" i="4"/>
  <c r="H153" i="4"/>
  <c r="G153" i="4"/>
  <c r="F153" i="4" s="1"/>
  <c r="J153" i="4"/>
  <c r="L971" i="4"/>
  <c r="G720" i="4"/>
  <c r="F720" i="4" s="1"/>
  <c r="H720" i="4"/>
  <c r="J720" i="4"/>
  <c r="I720" i="4"/>
  <c r="L845" i="4"/>
  <c r="L1034" i="4"/>
  <c r="L908" i="4"/>
  <c r="L593" i="4"/>
  <c r="L1223" i="4"/>
  <c r="L782" i="4"/>
  <c r="J972" i="4"/>
  <c r="I972" i="4"/>
  <c r="H972" i="4"/>
  <c r="G972" i="4"/>
  <c r="F972" i="4" s="1"/>
  <c r="J909" i="4"/>
  <c r="H909" i="4"/>
  <c r="G909" i="4"/>
  <c r="F909" i="4" s="1"/>
  <c r="I909" i="4"/>
  <c r="H1224" i="4"/>
  <c r="J1224" i="4"/>
  <c r="I1224" i="4"/>
  <c r="G1224" i="4"/>
  <c r="F1224" i="4" s="1"/>
  <c r="L341" i="4"/>
  <c r="L152" i="4"/>
  <c r="L89" i="4"/>
  <c r="L1286" i="4"/>
  <c r="Y19" i="2"/>
  <c r="Y29" i="2" s="1"/>
  <c r="L1385" i="17" l="1"/>
  <c r="L1167" i="12"/>
  <c r="L474" i="12"/>
  <c r="L1356" i="12"/>
  <c r="L726" i="12"/>
  <c r="L978" i="12"/>
  <c r="L159" i="12"/>
  <c r="L96" i="12"/>
  <c r="L1230" i="12"/>
  <c r="L537" i="12"/>
  <c r="L285" i="12"/>
  <c r="G790" i="12"/>
  <c r="F790" i="12" s="1"/>
  <c r="H790" i="12"/>
  <c r="J790" i="12"/>
  <c r="I790" i="12"/>
  <c r="G664" i="12"/>
  <c r="F664" i="12" s="1"/>
  <c r="J664" i="12"/>
  <c r="H664" i="12"/>
  <c r="I664" i="12"/>
  <c r="G349" i="12"/>
  <c r="F349" i="12" s="1"/>
  <c r="J349" i="12"/>
  <c r="H349" i="12"/>
  <c r="I349" i="12"/>
  <c r="J286" i="12"/>
  <c r="H286" i="12"/>
  <c r="G286" i="12"/>
  <c r="F286" i="12" s="1"/>
  <c r="I286" i="12"/>
  <c r="G1294" i="12"/>
  <c r="F1294" i="12" s="1"/>
  <c r="J1294" i="12"/>
  <c r="H1294" i="12"/>
  <c r="I1294" i="12"/>
  <c r="G223" i="12"/>
  <c r="F223" i="12" s="1"/>
  <c r="J223" i="12"/>
  <c r="H223" i="12"/>
  <c r="I223" i="12"/>
  <c r="J979" i="12"/>
  <c r="H979" i="12"/>
  <c r="G979" i="12"/>
  <c r="F979" i="12" s="1"/>
  <c r="I979" i="12"/>
  <c r="G916" i="12"/>
  <c r="F916" i="12" s="1"/>
  <c r="J916" i="12"/>
  <c r="H916" i="12"/>
  <c r="I916" i="12"/>
  <c r="J1168" i="12"/>
  <c r="H1168" i="12"/>
  <c r="G1168" i="12"/>
  <c r="F1168" i="12" s="1"/>
  <c r="I1168" i="12"/>
  <c r="G1042" i="12"/>
  <c r="F1042" i="12" s="1"/>
  <c r="J1042" i="12"/>
  <c r="H1042" i="12"/>
  <c r="I1042" i="12"/>
  <c r="G160" i="12"/>
  <c r="F160" i="12" s="1"/>
  <c r="H160" i="12"/>
  <c r="J160" i="12"/>
  <c r="I160" i="12"/>
  <c r="J727" i="12"/>
  <c r="H727" i="12"/>
  <c r="G727" i="12"/>
  <c r="F727" i="12" s="1"/>
  <c r="I727" i="12"/>
  <c r="J97" i="12"/>
  <c r="H97" i="12"/>
  <c r="G97" i="12"/>
  <c r="F97" i="12" s="1"/>
  <c r="I97" i="12"/>
  <c r="J412" i="12"/>
  <c r="H412" i="12"/>
  <c r="G412" i="12"/>
  <c r="F412" i="12" s="1"/>
  <c r="I412" i="12"/>
  <c r="G1231" i="12"/>
  <c r="F1231" i="12" s="1"/>
  <c r="J1231" i="12"/>
  <c r="H1231" i="12"/>
  <c r="I1231" i="12"/>
  <c r="J1105" i="12"/>
  <c r="H1105" i="12"/>
  <c r="G1105" i="12"/>
  <c r="F1105" i="12" s="1"/>
  <c r="I1105" i="12"/>
  <c r="G538" i="12"/>
  <c r="F538" i="12" s="1"/>
  <c r="H538" i="12"/>
  <c r="J538" i="12"/>
  <c r="I538" i="12"/>
  <c r="J475" i="12"/>
  <c r="H475" i="12"/>
  <c r="G475" i="12"/>
  <c r="F475" i="12" s="1"/>
  <c r="I475" i="12"/>
  <c r="J601" i="12"/>
  <c r="H601" i="12"/>
  <c r="G601" i="12"/>
  <c r="F601" i="12" s="1"/>
  <c r="I601" i="12"/>
  <c r="J1357" i="12"/>
  <c r="H1357" i="12"/>
  <c r="G1357" i="12"/>
  <c r="F1357" i="12" s="1"/>
  <c r="I1357" i="12"/>
  <c r="J853" i="12"/>
  <c r="H853" i="12"/>
  <c r="G853" i="12"/>
  <c r="F853" i="12" s="1"/>
  <c r="I853" i="12"/>
  <c r="L789" i="12"/>
  <c r="L1293" i="12"/>
  <c r="L663" i="12"/>
  <c r="L222" i="12"/>
  <c r="L411" i="12"/>
  <c r="L1104" i="12"/>
  <c r="L915" i="12"/>
  <c r="L1041" i="12"/>
  <c r="L600" i="12"/>
  <c r="L348" i="12"/>
  <c r="L852" i="12"/>
  <c r="L783" i="4"/>
  <c r="L846" i="4"/>
  <c r="L972" i="4"/>
  <c r="L405" i="4"/>
  <c r="L594" i="4"/>
  <c r="L909" i="4"/>
  <c r="I595" i="4"/>
  <c r="H595" i="4"/>
  <c r="G595" i="4"/>
  <c r="F595" i="4" s="1"/>
  <c r="J595" i="4"/>
  <c r="H721" i="4"/>
  <c r="G721" i="4"/>
  <c r="F721" i="4" s="1"/>
  <c r="J721" i="4"/>
  <c r="I721" i="4"/>
  <c r="H406" i="4"/>
  <c r="G406" i="4"/>
  <c r="F406" i="4" s="1"/>
  <c r="J406" i="4"/>
  <c r="I406" i="4"/>
  <c r="I280" i="4"/>
  <c r="H280" i="4"/>
  <c r="G280" i="4"/>
  <c r="F280" i="4" s="1"/>
  <c r="J280" i="4"/>
  <c r="J910" i="4"/>
  <c r="H910" i="4"/>
  <c r="G910" i="4"/>
  <c r="F910" i="4" s="1"/>
  <c r="I910" i="4"/>
  <c r="J1099" i="4"/>
  <c r="H1099" i="4"/>
  <c r="G1099" i="4"/>
  <c r="F1099" i="4" s="1"/>
  <c r="I1099" i="4"/>
  <c r="I154" i="4"/>
  <c r="H154" i="4"/>
  <c r="G154" i="4"/>
  <c r="F154" i="4" s="1"/>
  <c r="J154" i="4"/>
  <c r="H532" i="4"/>
  <c r="G532" i="4"/>
  <c r="F532" i="4" s="1"/>
  <c r="J532" i="4"/>
  <c r="I532" i="4"/>
  <c r="J1162" i="4"/>
  <c r="I1162" i="4"/>
  <c r="H1162" i="4"/>
  <c r="G1162" i="4"/>
  <c r="F1162" i="4" s="1"/>
  <c r="H91" i="4"/>
  <c r="J91" i="4"/>
  <c r="I91" i="4"/>
  <c r="G91" i="4"/>
  <c r="F91" i="4" s="1"/>
  <c r="H1225" i="4"/>
  <c r="J1225" i="4"/>
  <c r="I1225" i="4"/>
  <c r="G1225" i="4"/>
  <c r="F1225" i="4" s="1"/>
  <c r="G217" i="4"/>
  <c r="F217" i="4" s="1"/>
  <c r="J217" i="4"/>
  <c r="I217" i="4"/>
  <c r="H217" i="4"/>
  <c r="H847" i="4"/>
  <c r="J847" i="4"/>
  <c r="I847" i="4"/>
  <c r="G847" i="4"/>
  <c r="F847" i="4" s="1"/>
  <c r="I1288" i="4"/>
  <c r="G1288" i="4"/>
  <c r="F1288" i="4" s="1"/>
  <c r="J1288" i="4"/>
  <c r="H1288" i="4"/>
  <c r="J658" i="4"/>
  <c r="G658" i="4"/>
  <c r="F658" i="4" s="1"/>
  <c r="I658" i="4"/>
  <c r="H658" i="4"/>
  <c r="L153" i="4"/>
  <c r="L468" i="4"/>
  <c r="L216" i="4"/>
  <c r="L657" i="4"/>
  <c r="J343" i="4"/>
  <c r="I343" i="4"/>
  <c r="G343" i="4"/>
  <c r="F343" i="4" s="1"/>
  <c r="H343" i="4"/>
  <c r="L1098" i="4"/>
  <c r="J973" i="4"/>
  <c r="I973" i="4"/>
  <c r="H973" i="4"/>
  <c r="G973" i="4"/>
  <c r="F973" i="4" s="1"/>
  <c r="L1287" i="4"/>
  <c r="I1351" i="4"/>
  <c r="H1351" i="4"/>
  <c r="G1351" i="4"/>
  <c r="F1351" i="4" s="1"/>
  <c r="J1351" i="4"/>
  <c r="L1224" i="4"/>
  <c r="L531" i="4"/>
  <c r="J784" i="4"/>
  <c r="I784" i="4"/>
  <c r="H784" i="4"/>
  <c r="G784" i="4"/>
  <c r="F784" i="4" s="1"/>
  <c r="L279" i="4"/>
  <c r="J469" i="4"/>
  <c r="I469" i="4"/>
  <c r="H469" i="4"/>
  <c r="G469" i="4"/>
  <c r="F469" i="4" s="1"/>
  <c r="L720" i="4"/>
  <c r="H1036" i="4"/>
  <c r="J1036" i="4"/>
  <c r="I1036" i="4"/>
  <c r="G1036" i="4"/>
  <c r="F1036" i="4" s="1"/>
  <c r="L1161" i="4"/>
  <c r="L90" i="4"/>
  <c r="L342" i="4"/>
  <c r="L1350" i="4"/>
  <c r="L1035" i="4"/>
  <c r="Z19" i="2"/>
  <c r="Z29" i="2" s="1"/>
  <c r="L223" i="12" l="1"/>
  <c r="L475" i="12"/>
  <c r="L1105" i="12"/>
  <c r="L412" i="12"/>
  <c r="L1357" i="12"/>
  <c r="L727" i="12"/>
  <c r="L1042" i="12"/>
  <c r="L916" i="12"/>
  <c r="L286" i="12"/>
  <c r="L664" i="12"/>
  <c r="G602" i="12"/>
  <c r="F602" i="12" s="1"/>
  <c r="J602" i="12"/>
  <c r="H602" i="12"/>
  <c r="I602" i="12"/>
  <c r="G980" i="12"/>
  <c r="F980" i="12" s="1"/>
  <c r="J980" i="12"/>
  <c r="H980" i="12"/>
  <c r="I980" i="12"/>
  <c r="J224" i="12"/>
  <c r="H224" i="12"/>
  <c r="G224" i="12"/>
  <c r="F224" i="12" s="1"/>
  <c r="I224" i="12"/>
  <c r="G854" i="12"/>
  <c r="J854" i="12"/>
  <c r="F854" i="12"/>
  <c r="H854" i="12"/>
  <c r="I854" i="12"/>
  <c r="G98" i="12"/>
  <c r="F98" i="12" s="1"/>
  <c r="H98" i="12"/>
  <c r="J98" i="12"/>
  <c r="I98" i="12"/>
  <c r="J1043" i="12"/>
  <c r="H1043" i="12"/>
  <c r="G1043" i="12"/>
  <c r="F1043" i="12" s="1"/>
  <c r="I1043" i="12"/>
  <c r="G1169" i="12"/>
  <c r="F1169" i="12" s="1"/>
  <c r="J1169" i="12"/>
  <c r="H1169" i="12"/>
  <c r="I1169" i="12"/>
  <c r="G1358" i="12"/>
  <c r="F1358" i="12" s="1"/>
  <c r="H1358" i="12"/>
  <c r="J1358" i="12"/>
  <c r="I1358" i="12"/>
  <c r="G476" i="12"/>
  <c r="F476" i="12" s="1"/>
  <c r="H476" i="12"/>
  <c r="J476" i="12"/>
  <c r="I476" i="12"/>
  <c r="J539" i="12"/>
  <c r="H539" i="12"/>
  <c r="G539" i="12"/>
  <c r="F539" i="12" s="1"/>
  <c r="I539" i="12"/>
  <c r="G1106" i="12"/>
  <c r="F1106" i="12" s="1"/>
  <c r="J1106" i="12"/>
  <c r="H1106" i="12"/>
  <c r="I1106" i="12"/>
  <c r="J1232" i="12"/>
  <c r="H1232" i="12"/>
  <c r="G1232" i="12"/>
  <c r="F1232" i="12" s="1"/>
  <c r="I1232" i="12"/>
  <c r="G413" i="12"/>
  <c r="F413" i="12" s="1"/>
  <c r="J413" i="12"/>
  <c r="H413" i="12"/>
  <c r="I413" i="12"/>
  <c r="G728" i="12"/>
  <c r="F728" i="12" s="1"/>
  <c r="H728" i="12"/>
  <c r="J728" i="12"/>
  <c r="I728" i="12"/>
  <c r="J161" i="12"/>
  <c r="H161" i="12"/>
  <c r="G161" i="12"/>
  <c r="F161" i="12" s="1"/>
  <c r="I161" i="12"/>
  <c r="J917" i="12"/>
  <c r="H917" i="12"/>
  <c r="G917" i="12"/>
  <c r="F917" i="12" s="1"/>
  <c r="I917" i="12"/>
  <c r="G287" i="12"/>
  <c r="F287" i="12" s="1"/>
  <c r="J287" i="12"/>
  <c r="H287" i="12"/>
  <c r="I287" i="12"/>
  <c r="J350" i="12"/>
  <c r="H350" i="12"/>
  <c r="G350" i="12"/>
  <c r="F350" i="12" s="1"/>
  <c r="I350" i="12"/>
  <c r="J665" i="12"/>
  <c r="H665" i="12"/>
  <c r="G665" i="12"/>
  <c r="F665" i="12" s="1"/>
  <c r="I665" i="12"/>
  <c r="J791" i="12"/>
  <c r="H791" i="12"/>
  <c r="G791" i="12"/>
  <c r="F791" i="12" s="1"/>
  <c r="I791" i="12"/>
  <c r="L853" i="12"/>
  <c r="L601" i="12"/>
  <c r="L538" i="12"/>
  <c r="L1231" i="12"/>
  <c r="L97" i="12"/>
  <c r="L160" i="12"/>
  <c r="L1168" i="12"/>
  <c r="L979" i="12"/>
  <c r="L1294" i="12"/>
  <c r="J1295" i="12"/>
  <c r="H1295" i="12"/>
  <c r="G1295" i="12"/>
  <c r="F1295" i="12" s="1"/>
  <c r="I1295" i="12"/>
  <c r="L349" i="12"/>
  <c r="L790" i="12"/>
  <c r="L910" i="4"/>
  <c r="L1288" i="4"/>
  <c r="L658" i="4"/>
  <c r="L154" i="4"/>
  <c r="H92" i="4"/>
  <c r="J92" i="4"/>
  <c r="I92" i="4"/>
  <c r="G92" i="4"/>
  <c r="F92" i="4" s="1"/>
  <c r="I722" i="4"/>
  <c r="H722" i="4"/>
  <c r="G722" i="4"/>
  <c r="F722" i="4" s="1"/>
  <c r="J722" i="4"/>
  <c r="J974" i="4"/>
  <c r="G974" i="4"/>
  <c r="F974" i="4" s="1"/>
  <c r="I974" i="4"/>
  <c r="H974" i="4"/>
  <c r="H848" i="4"/>
  <c r="I848" i="4"/>
  <c r="J848" i="4"/>
  <c r="G848" i="4"/>
  <c r="F848" i="4" s="1"/>
  <c r="G218" i="4"/>
  <c r="F218" i="4" s="1"/>
  <c r="J218" i="4"/>
  <c r="I218" i="4"/>
  <c r="H218" i="4"/>
  <c r="I155" i="4"/>
  <c r="H155" i="4"/>
  <c r="G155" i="4"/>
  <c r="F155" i="4" s="1"/>
  <c r="J155" i="4"/>
  <c r="J785" i="4"/>
  <c r="I785" i="4"/>
  <c r="H785" i="4"/>
  <c r="G785" i="4"/>
  <c r="F785" i="4" s="1"/>
  <c r="I1352" i="4"/>
  <c r="H1352" i="4"/>
  <c r="G1352" i="4"/>
  <c r="F1352" i="4" s="1"/>
  <c r="J1352" i="4"/>
  <c r="I281" i="4"/>
  <c r="H281" i="4"/>
  <c r="G281" i="4"/>
  <c r="F281" i="4" s="1"/>
  <c r="J281" i="4"/>
  <c r="H1226" i="4"/>
  <c r="J1226" i="4"/>
  <c r="I1226" i="4"/>
  <c r="G1226" i="4"/>
  <c r="F1226" i="4" s="1"/>
  <c r="J470" i="4"/>
  <c r="I470" i="4"/>
  <c r="G470" i="4"/>
  <c r="F470" i="4" s="1"/>
  <c r="H470" i="4"/>
  <c r="L343" i="4"/>
  <c r="J659" i="4"/>
  <c r="G659" i="4"/>
  <c r="F659" i="4" s="1"/>
  <c r="I659" i="4"/>
  <c r="H659" i="4"/>
  <c r="I1289" i="4"/>
  <c r="G1289" i="4"/>
  <c r="F1289" i="4" s="1"/>
  <c r="J1289" i="4"/>
  <c r="H1289" i="4"/>
  <c r="L532" i="4"/>
  <c r="L784" i="4"/>
  <c r="L973" i="4"/>
  <c r="L217" i="4"/>
  <c r="L1225" i="4"/>
  <c r="J1100" i="4"/>
  <c r="H1100" i="4"/>
  <c r="I1100" i="4"/>
  <c r="G1100" i="4"/>
  <c r="F1100" i="4" s="1"/>
  <c r="H407" i="4"/>
  <c r="G407" i="4"/>
  <c r="F407" i="4" s="1"/>
  <c r="J407" i="4"/>
  <c r="I407" i="4"/>
  <c r="H1037" i="4"/>
  <c r="J1037" i="4"/>
  <c r="I1037" i="4"/>
  <c r="G1037" i="4"/>
  <c r="F1037" i="4" s="1"/>
  <c r="J1163" i="4"/>
  <c r="I1163" i="4"/>
  <c r="H1163" i="4"/>
  <c r="G1163" i="4"/>
  <c r="F1163" i="4" s="1"/>
  <c r="I596" i="4"/>
  <c r="H596" i="4"/>
  <c r="G596" i="4"/>
  <c r="F596" i="4" s="1"/>
  <c r="J596" i="4"/>
  <c r="L1036" i="4"/>
  <c r="L469" i="4"/>
  <c r="L1351" i="4"/>
  <c r="J344" i="4"/>
  <c r="I344" i="4"/>
  <c r="G344" i="4"/>
  <c r="F344" i="4" s="1"/>
  <c r="H344" i="4"/>
  <c r="L847" i="4"/>
  <c r="H533" i="4"/>
  <c r="I533" i="4"/>
  <c r="G533" i="4"/>
  <c r="F533" i="4" s="1"/>
  <c r="J533" i="4"/>
  <c r="J911" i="4"/>
  <c r="H911" i="4"/>
  <c r="G911" i="4"/>
  <c r="F911" i="4" s="1"/>
  <c r="I911" i="4"/>
  <c r="L1099" i="4"/>
  <c r="L280" i="4"/>
  <c r="L721" i="4"/>
  <c r="L91" i="4"/>
  <c r="L1162" i="4"/>
  <c r="L595" i="4"/>
  <c r="L406" i="4"/>
  <c r="AA19" i="2"/>
  <c r="AA29" i="2" s="1"/>
  <c r="L665" i="12" l="1"/>
  <c r="L1169" i="12"/>
  <c r="L98" i="12"/>
  <c r="L287" i="12"/>
  <c r="L161" i="12"/>
  <c r="L413" i="12"/>
  <c r="L1106" i="12"/>
  <c r="L476" i="12"/>
  <c r="L224" i="12"/>
  <c r="L602" i="12"/>
  <c r="G351" i="12"/>
  <c r="F351" i="12" s="1"/>
  <c r="J351" i="12"/>
  <c r="H351" i="12"/>
  <c r="I351" i="12"/>
  <c r="J288" i="12"/>
  <c r="H288" i="12"/>
  <c r="G288" i="12"/>
  <c r="F288" i="12" s="1"/>
  <c r="I288" i="12"/>
  <c r="G918" i="12"/>
  <c r="F918" i="12" s="1"/>
  <c r="J918" i="12"/>
  <c r="H918" i="12"/>
  <c r="I918" i="12"/>
  <c r="J414" i="12"/>
  <c r="H414" i="12"/>
  <c r="G414" i="12"/>
  <c r="F414" i="12" s="1"/>
  <c r="I414" i="12"/>
  <c r="G1233" i="12"/>
  <c r="F1233" i="12" s="1"/>
  <c r="J1233" i="12"/>
  <c r="H1233" i="12"/>
  <c r="I1233" i="12"/>
  <c r="J1107" i="12"/>
  <c r="H1107" i="12"/>
  <c r="G1107" i="12"/>
  <c r="F1107" i="12" s="1"/>
  <c r="I1107" i="12"/>
  <c r="G540" i="12"/>
  <c r="F540" i="12" s="1"/>
  <c r="J540" i="12"/>
  <c r="H540" i="12"/>
  <c r="I540" i="12"/>
  <c r="J477" i="12"/>
  <c r="H477" i="12"/>
  <c r="G477" i="12"/>
  <c r="F477" i="12" s="1"/>
  <c r="I477" i="12"/>
  <c r="G1296" i="12"/>
  <c r="F1296" i="12" s="1"/>
  <c r="H1296" i="12"/>
  <c r="J1296" i="12"/>
  <c r="I1296" i="12"/>
  <c r="G792" i="12"/>
  <c r="F792" i="12" s="1"/>
  <c r="J792" i="12"/>
  <c r="H792" i="12"/>
  <c r="I792" i="12"/>
  <c r="J1170" i="12"/>
  <c r="H1170" i="12"/>
  <c r="G1170" i="12"/>
  <c r="F1170" i="12" s="1"/>
  <c r="I1170" i="12"/>
  <c r="G1044" i="12"/>
  <c r="F1044" i="12" s="1"/>
  <c r="J1044" i="12"/>
  <c r="H1044" i="12"/>
  <c r="I1044" i="12"/>
  <c r="J99" i="12"/>
  <c r="H99" i="12"/>
  <c r="G99" i="12"/>
  <c r="F99" i="12" s="1"/>
  <c r="I99" i="12"/>
  <c r="L1295" i="12"/>
  <c r="L791" i="12"/>
  <c r="L350" i="12"/>
  <c r="L917" i="12"/>
  <c r="L728" i="12"/>
  <c r="L1232" i="12"/>
  <c r="L539" i="12"/>
  <c r="L1358" i="12"/>
  <c r="L1043" i="12"/>
  <c r="L854" i="12"/>
  <c r="J855" i="12"/>
  <c r="H855" i="12"/>
  <c r="G855" i="12"/>
  <c r="F855" i="12" s="1"/>
  <c r="I855" i="12"/>
  <c r="L980" i="12"/>
  <c r="G666" i="12"/>
  <c r="F666" i="12" s="1"/>
  <c r="H666" i="12"/>
  <c r="J666" i="12"/>
  <c r="I666" i="12"/>
  <c r="G162" i="12"/>
  <c r="F162" i="12" s="1"/>
  <c r="J162" i="12"/>
  <c r="H162" i="12"/>
  <c r="I162" i="12"/>
  <c r="J729" i="12"/>
  <c r="H729" i="12"/>
  <c r="G729" i="12"/>
  <c r="F729" i="12" s="1"/>
  <c r="I729" i="12"/>
  <c r="J1359" i="12"/>
  <c r="H1359" i="12"/>
  <c r="G1359" i="12"/>
  <c r="F1359" i="12" s="1"/>
  <c r="I1359" i="12"/>
  <c r="G225" i="12"/>
  <c r="F225" i="12" s="1"/>
  <c r="J225" i="12"/>
  <c r="H225" i="12"/>
  <c r="I225" i="12"/>
  <c r="J981" i="12"/>
  <c r="H981" i="12"/>
  <c r="G981" i="12"/>
  <c r="F981" i="12" s="1"/>
  <c r="I981" i="12"/>
  <c r="J603" i="12"/>
  <c r="H603" i="12"/>
  <c r="G603" i="12"/>
  <c r="F603" i="12" s="1"/>
  <c r="I603" i="12"/>
  <c r="L533" i="4"/>
  <c r="L155" i="4"/>
  <c r="L785" i="4"/>
  <c r="H1038" i="4"/>
  <c r="I1038" i="4"/>
  <c r="G1038" i="4"/>
  <c r="F1038" i="4" s="1"/>
  <c r="J1038" i="4"/>
  <c r="J660" i="4"/>
  <c r="G660" i="4"/>
  <c r="F660" i="4" s="1"/>
  <c r="I660" i="4"/>
  <c r="H660" i="4"/>
  <c r="J471" i="4"/>
  <c r="I471" i="4"/>
  <c r="H471" i="4"/>
  <c r="G471" i="4"/>
  <c r="F471" i="4" s="1"/>
  <c r="H408" i="4"/>
  <c r="G408" i="4"/>
  <c r="F408" i="4" s="1"/>
  <c r="J408" i="4"/>
  <c r="I408" i="4"/>
  <c r="I1290" i="4"/>
  <c r="G1290" i="4"/>
  <c r="F1290" i="4" s="1"/>
  <c r="J1290" i="4"/>
  <c r="H1290" i="4"/>
  <c r="I282" i="4"/>
  <c r="H282" i="4"/>
  <c r="G282" i="4"/>
  <c r="F282" i="4" s="1"/>
  <c r="J282" i="4"/>
  <c r="I156" i="4"/>
  <c r="H156" i="4"/>
  <c r="G156" i="4"/>
  <c r="F156" i="4" s="1"/>
  <c r="J156" i="4"/>
  <c r="G219" i="4"/>
  <c r="F219" i="4" s="1"/>
  <c r="J219" i="4"/>
  <c r="I219" i="4"/>
  <c r="H219" i="4"/>
  <c r="J1101" i="4"/>
  <c r="H1101" i="4"/>
  <c r="I1101" i="4"/>
  <c r="G1101" i="4"/>
  <c r="F1101" i="4" s="1"/>
  <c r="I849" i="4"/>
  <c r="H849" i="4"/>
  <c r="J849" i="4"/>
  <c r="G849" i="4"/>
  <c r="F849" i="4" s="1"/>
  <c r="J975" i="4"/>
  <c r="I975" i="4"/>
  <c r="H975" i="4"/>
  <c r="G975" i="4"/>
  <c r="F975" i="4" s="1"/>
  <c r="H93" i="4"/>
  <c r="G93" i="4"/>
  <c r="F93" i="4" s="1"/>
  <c r="J93" i="4"/>
  <c r="I93" i="4"/>
  <c r="J786" i="4"/>
  <c r="I786" i="4"/>
  <c r="H786" i="4"/>
  <c r="G786" i="4"/>
  <c r="F786" i="4" s="1"/>
  <c r="H1227" i="4"/>
  <c r="J1227" i="4"/>
  <c r="I1227" i="4"/>
  <c r="G1227" i="4"/>
  <c r="F1227" i="4" s="1"/>
  <c r="I597" i="4"/>
  <c r="H597" i="4"/>
  <c r="G597" i="4"/>
  <c r="F597" i="4" s="1"/>
  <c r="J597" i="4"/>
  <c r="L596" i="4"/>
  <c r="J1164" i="4"/>
  <c r="I1164" i="4"/>
  <c r="H1164" i="4"/>
  <c r="G1164" i="4"/>
  <c r="F1164" i="4" s="1"/>
  <c r="I1353" i="4"/>
  <c r="H1353" i="4"/>
  <c r="G1353" i="4"/>
  <c r="F1353" i="4" s="1"/>
  <c r="J1353" i="4"/>
  <c r="L659" i="4"/>
  <c r="L470" i="4"/>
  <c r="L722" i="4"/>
  <c r="L848" i="4"/>
  <c r="H534" i="4"/>
  <c r="J534" i="4"/>
  <c r="I534" i="4"/>
  <c r="G534" i="4"/>
  <c r="F534" i="4" s="1"/>
  <c r="L344" i="4"/>
  <c r="L911" i="4"/>
  <c r="L1163" i="4"/>
  <c r="L218" i="4"/>
  <c r="L92" i="4"/>
  <c r="L1352" i="4"/>
  <c r="I723" i="4"/>
  <c r="H723" i="4"/>
  <c r="J723" i="4"/>
  <c r="G723" i="4"/>
  <c r="F723" i="4" s="1"/>
  <c r="J912" i="4"/>
  <c r="H912" i="4"/>
  <c r="G912" i="4"/>
  <c r="F912" i="4" s="1"/>
  <c r="I912" i="4"/>
  <c r="J345" i="4"/>
  <c r="I345" i="4"/>
  <c r="G345" i="4"/>
  <c r="F345" i="4" s="1"/>
  <c r="H345" i="4"/>
  <c r="L1100" i="4"/>
  <c r="L1289" i="4"/>
  <c r="L281" i="4"/>
  <c r="L1037" i="4"/>
  <c r="L407" i="4"/>
  <c r="L1226" i="4"/>
  <c r="L974" i="4"/>
  <c r="AB19" i="2"/>
  <c r="AB29" i="2" s="1"/>
  <c r="L162" i="12" l="1"/>
  <c r="L1233" i="12"/>
  <c r="L918" i="12"/>
  <c r="L351" i="12"/>
  <c r="L981" i="12"/>
  <c r="L1359" i="12"/>
  <c r="L99" i="12"/>
  <c r="L1170" i="12"/>
  <c r="L1296" i="12"/>
  <c r="L540" i="12"/>
  <c r="G730" i="12"/>
  <c r="J730" i="12"/>
  <c r="F730" i="12"/>
  <c r="H730" i="12"/>
  <c r="I730" i="12"/>
  <c r="G1108" i="12"/>
  <c r="F1108" i="12" s="1"/>
  <c r="J1108" i="12"/>
  <c r="H1108" i="12"/>
  <c r="I1108" i="12"/>
  <c r="J1234" i="12"/>
  <c r="H1234" i="12"/>
  <c r="G1234" i="12"/>
  <c r="F1234" i="12" s="1"/>
  <c r="I1234" i="12"/>
  <c r="G415" i="12"/>
  <c r="F415" i="12" s="1"/>
  <c r="J415" i="12"/>
  <c r="H415" i="12"/>
  <c r="I415" i="12"/>
  <c r="J919" i="12"/>
  <c r="H919" i="12"/>
  <c r="G919" i="12"/>
  <c r="F919" i="12" s="1"/>
  <c r="I919" i="12"/>
  <c r="G289" i="12"/>
  <c r="F289" i="12" s="1"/>
  <c r="J289" i="12"/>
  <c r="H289" i="12"/>
  <c r="I289" i="12"/>
  <c r="G604" i="12"/>
  <c r="F604" i="12" s="1"/>
  <c r="H604" i="12"/>
  <c r="J604" i="12"/>
  <c r="I604" i="12"/>
  <c r="G856" i="12"/>
  <c r="H856" i="12"/>
  <c r="F856" i="12"/>
  <c r="J856" i="12"/>
  <c r="I856" i="12"/>
  <c r="J1297" i="12"/>
  <c r="H1297" i="12"/>
  <c r="G1297" i="12"/>
  <c r="F1297" i="12" s="1"/>
  <c r="I1297" i="12"/>
  <c r="G478" i="12"/>
  <c r="F478" i="12" s="1"/>
  <c r="J478" i="12"/>
  <c r="H478" i="12"/>
  <c r="I478" i="12"/>
  <c r="L603" i="12"/>
  <c r="L225" i="12"/>
  <c r="L729" i="12"/>
  <c r="L666" i="12"/>
  <c r="L855" i="12"/>
  <c r="L1044" i="12"/>
  <c r="L792" i="12"/>
  <c r="J793" i="12"/>
  <c r="H793" i="12"/>
  <c r="G793" i="12"/>
  <c r="F793" i="12" s="1"/>
  <c r="I793" i="12"/>
  <c r="L477" i="12"/>
  <c r="L1107" i="12"/>
  <c r="L414" i="12"/>
  <c r="L288" i="12"/>
  <c r="J352" i="12"/>
  <c r="H352" i="12"/>
  <c r="G352" i="12"/>
  <c r="F352" i="12" s="1"/>
  <c r="I352" i="12"/>
  <c r="G982" i="12"/>
  <c r="F982" i="12" s="1"/>
  <c r="J982" i="12"/>
  <c r="H982" i="12"/>
  <c r="I982" i="12"/>
  <c r="J226" i="12"/>
  <c r="H226" i="12"/>
  <c r="G226" i="12"/>
  <c r="F226" i="12" s="1"/>
  <c r="I226" i="12"/>
  <c r="G1360" i="12"/>
  <c r="F1360" i="12" s="1"/>
  <c r="J1360" i="12"/>
  <c r="H1360" i="12"/>
  <c r="I1360" i="12"/>
  <c r="J163" i="12"/>
  <c r="H163" i="12"/>
  <c r="G163" i="12"/>
  <c r="F163" i="12" s="1"/>
  <c r="I163" i="12"/>
  <c r="J667" i="12"/>
  <c r="H667" i="12"/>
  <c r="G667" i="12"/>
  <c r="F667" i="12" s="1"/>
  <c r="I667" i="12"/>
  <c r="G100" i="12"/>
  <c r="J100" i="12"/>
  <c r="F100" i="12"/>
  <c r="H100" i="12"/>
  <c r="I100" i="12"/>
  <c r="J1045" i="12"/>
  <c r="H1045" i="12"/>
  <c r="G1045" i="12"/>
  <c r="F1045" i="12" s="1"/>
  <c r="I1045" i="12"/>
  <c r="G1171" i="12"/>
  <c r="F1171" i="12" s="1"/>
  <c r="J1171" i="12"/>
  <c r="H1171" i="12"/>
  <c r="I1171" i="12"/>
  <c r="J541" i="12"/>
  <c r="H541" i="12"/>
  <c r="G541" i="12"/>
  <c r="F541" i="12" s="1"/>
  <c r="I541" i="12"/>
  <c r="L408" i="4"/>
  <c r="L1353" i="4"/>
  <c r="L219" i="4"/>
  <c r="L849" i="4"/>
  <c r="L975" i="4"/>
  <c r="L1101" i="4"/>
  <c r="J346" i="4"/>
  <c r="I346" i="4"/>
  <c r="G346" i="4"/>
  <c r="F346" i="4" s="1"/>
  <c r="H346" i="4"/>
  <c r="J787" i="4"/>
  <c r="I787" i="4"/>
  <c r="H787" i="4"/>
  <c r="G787" i="4"/>
  <c r="F787" i="4" s="1"/>
  <c r="J472" i="4"/>
  <c r="I472" i="4"/>
  <c r="G472" i="4"/>
  <c r="F472" i="4" s="1"/>
  <c r="H472" i="4"/>
  <c r="J661" i="4"/>
  <c r="G661" i="4"/>
  <c r="F661" i="4" s="1"/>
  <c r="I661" i="4"/>
  <c r="H661" i="4"/>
  <c r="J724" i="4"/>
  <c r="I724" i="4"/>
  <c r="G724" i="4"/>
  <c r="F724" i="4" s="1"/>
  <c r="H724" i="4"/>
  <c r="I850" i="4"/>
  <c r="H850" i="4"/>
  <c r="J850" i="4"/>
  <c r="G850" i="4"/>
  <c r="F850" i="4" s="1"/>
  <c r="I157" i="4"/>
  <c r="H157" i="4"/>
  <c r="G157" i="4"/>
  <c r="F157" i="4" s="1"/>
  <c r="J157" i="4"/>
  <c r="H1039" i="4"/>
  <c r="J1039" i="4"/>
  <c r="G1039" i="4"/>
  <c r="F1039" i="4" s="1"/>
  <c r="I1039" i="4"/>
  <c r="J1102" i="4"/>
  <c r="H1102" i="4"/>
  <c r="I1102" i="4"/>
  <c r="G1102" i="4"/>
  <c r="F1102" i="4" s="1"/>
  <c r="I598" i="4"/>
  <c r="H598" i="4"/>
  <c r="G598" i="4"/>
  <c r="F598" i="4" s="1"/>
  <c r="J598" i="4"/>
  <c r="L93" i="4"/>
  <c r="L282" i="4"/>
  <c r="H535" i="4"/>
  <c r="J535" i="4"/>
  <c r="I535" i="4"/>
  <c r="G535" i="4"/>
  <c r="F535" i="4" s="1"/>
  <c r="I1354" i="4"/>
  <c r="H1354" i="4"/>
  <c r="G1354" i="4"/>
  <c r="F1354" i="4" s="1"/>
  <c r="J1354" i="4"/>
  <c r="L345" i="4"/>
  <c r="J1165" i="4"/>
  <c r="I1165" i="4"/>
  <c r="H1165" i="4"/>
  <c r="G1165" i="4"/>
  <c r="F1165" i="4" s="1"/>
  <c r="H1228" i="4"/>
  <c r="J1228" i="4"/>
  <c r="I1228" i="4"/>
  <c r="G1228" i="4"/>
  <c r="F1228" i="4" s="1"/>
  <c r="L471" i="4"/>
  <c r="L534" i="4"/>
  <c r="L156" i="4"/>
  <c r="H94" i="4"/>
  <c r="J94" i="4"/>
  <c r="I94" i="4"/>
  <c r="G94" i="4"/>
  <c r="F94" i="4" s="1"/>
  <c r="J976" i="4"/>
  <c r="I976" i="4"/>
  <c r="H976" i="4"/>
  <c r="G976" i="4"/>
  <c r="F976" i="4" s="1"/>
  <c r="H409" i="4"/>
  <c r="G409" i="4"/>
  <c r="F409" i="4" s="1"/>
  <c r="J409" i="4"/>
  <c r="I409" i="4"/>
  <c r="L1164" i="4"/>
  <c r="L597" i="4"/>
  <c r="L786" i="4"/>
  <c r="G220" i="4"/>
  <c r="F220" i="4" s="1"/>
  <c r="J220" i="4"/>
  <c r="I220" i="4"/>
  <c r="H220" i="4"/>
  <c r="I1291" i="4"/>
  <c r="G1291" i="4"/>
  <c r="F1291" i="4" s="1"/>
  <c r="H1291" i="4"/>
  <c r="J1291" i="4"/>
  <c r="L1038" i="4"/>
  <c r="L912" i="4"/>
  <c r="I283" i="4"/>
  <c r="H283" i="4"/>
  <c r="G283" i="4"/>
  <c r="F283" i="4" s="1"/>
  <c r="J283" i="4"/>
  <c r="J913" i="4"/>
  <c r="H913" i="4"/>
  <c r="G913" i="4"/>
  <c r="F913" i="4" s="1"/>
  <c r="I913" i="4"/>
  <c r="L1290" i="4"/>
  <c r="L723" i="4"/>
  <c r="L1227" i="4"/>
  <c r="L660" i="4"/>
  <c r="AC29" i="2"/>
  <c r="L1360" i="12" l="1"/>
  <c r="L856" i="12"/>
  <c r="L289" i="12"/>
  <c r="L415" i="12"/>
  <c r="L1108" i="12"/>
  <c r="L541" i="12"/>
  <c r="L1045" i="12"/>
  <c r="L667" i="12"/>
  <c r="L982" i="12"/>
  <c r="L793" i="12"/>
  <c r="L478" i="12"/>
  <c r="G164" i="12"/>
  <c r="F164" i="12" s="1"/>
  <c r="H164" i="12"/>
  <c r="J164" i="12"/>
  <c r="I164" i="12"/>
  <c r="G1298" i="12"/>
  <c r="J1298" i="12"/>
  <c r="F1298" i="12"/>
  <c r="H1298" i="12"/>
  <c r="I1298" i="12"/>
  <c r="J290" i="12"/>
  <c r="H290" i="12"/>
  <c r="G290" i="12"/>
  <c r="F290" i="12" s="1"/>
  <c r="I290" i="12"/>
  <c r="G920" i="12"/>
  <c r="F920" i="12" s="1"/>
  <c r="J920" i="12"/>
  <c r="H920" i="12"/>
  <c r="I920" i="12"/>
  <c r="J416" i="12"/>
  <c r="H416" i="12"/>
  <c r="G416" i="12"/>
  <c r="F416" i="12" s="1"/>
  <c r="I416" i="12"/>
  <c r="G1235" i="12"/>
  <c r="F1235" i="12" s="1"/>
  <c r="J1235" i="12"/>
  <c r="H1235" i="12"/>
  <c r="I1235" i="12"/>
  <c r="J1109" i="12"/>
  <c r="H1109" i="12"/>
  <c r="G1109" i="12"/>
  <c r="F1109" i="12" s="1"/>
  <c r="I1109" i="12"/>
  <c r="G227" i="12"/>
  <c r="F227" i="12" s="1"/>
  <c r="J227" i="12"/>
  <c r="H227" i="12"/>
  <c r="I227" i="12"/>
  <c r="J983" i="12"/>
  <c r="H983" i="12"/>
  <c r="G983" i="12"/>
  <c r="F983" i="12" s="1"/>
  <c r="I983" i="12"/>
  <c r="G353" i="12"/>
  <c r="F353" i="12" s="1"/>
  <c r="J353" i="12"/>
  <c r="H353" i="12"/>
  <c r="I353" i="12"/>
  <c r="G542" i="12"/>
  <c r="F542" i="12" s="1"/>
  <c r="H542" i="12"/>
  <c r="J542" i="12"/>
  <c r="I542" i="12"/>
  <c r="J1172" i="12"/>
  <c r="H1172" i="12"/>
  <c r="G1172" i="12"/>
  <c r="F1172" i="12" s="1"/>
  <c r="I1172" i="12"/>
  <c r="G1046" i="12"/>
  <c r="F1046" i="12" s="1"/>
  <c r="J1046" i="12"/>
  <c r="H1046" i="12"/>
  <c r="I1046" i="12"/>
  <c r="G668" i="12"/>
  <c r="F668" i="12" s="1"/>
  <c r="J668" i="12"/>
  <c r="H668" i="12"/>
  <c r="I668" i="12"/>
  <c r="J1361" i="12"/>
  <c r="H1361" i="12"/>
  <c r="G1361" i="12"/>
  <c r="F1361" i="12" s="1"/>
  <c r="I1361" i="12"/>
  <c r="G794" i="12"/>
  <c r="F794" i="12" s="1"/>
  <c r="H794" i="12"/>
  <c r="J794" i="12"/>
  <c r="I794" i="12"/>
  <c r="J479" i="12"/>
  <c r="H479" i="12"/>
  <c r="G479" i="12"/>
  <c r="F479" i="12" s="1"/>
  <c r="I479" i="12"/>
  <c r="J857" i="12"/>
  <c r="H857" i="12"/>
  <c r="G857" i="12"/>
  <c r="F857" i="12" s="1"/>
  <c r="I857" i="12"/>
  <c r="J605" i="12"/>
  <c r="H605" i="12"/>
  <c r="G605" i="12"/>
  <c r="F605" i="12" s="1"/>
  <c r="I605" i="12"/>
  <c r="L1171" i="12"/>
  <c r="L100" i="12"/>
  <c r="J101" i="12"/>
  <c r="H101" i="12"/>
  <c r="G101" i="12"/>
  <c r="F101" i="12" s="1"/>
  <c r="I101" i="12"/>
  <c r="L163" i="12"/>
  <c r="L226" i="12"/>
  <c r="L352" i="12"/>
  <c r="L1297" i="12"/>
  <c r="L604" i="12"/>
  <c r="L919" i="12"/>
  <c r="L1234" i="12"/>
  <c r="L730" i="12"/>
  <c r="J731" i="12"/>
  <c r="H731" i="12"/>
  <c r="G731" i="12"/>
  <c r="F731" i="12" s="1"/>
  <c r="I731" i="12"/>
  <c r="L1291" i="4"/>
  <c r="L283" i="4"/>
  <c r="L1228" i="4"/>
  <c r="J914" i="4"/>
  <c r="H914" i="4"/>
  <c r="G914" i="4"/>
  <c r="F914" i="4" s="1"/>
  <c r="I914" i="4"/>
  <c r="J1103" i="4"/>
  <c r="H1103" i="4"/>
  <c r="I1103" i="4"/>
  <c r="G1103" i="4"/>
  <c r="F1103" i="4" s="1"/>
  <c r="I851" i="4"/>
  <c r="H851" i="4"/>
  <c r="G851" i="4"/>
  <c r="F851" i="4" s="1"/>
  <c r="J851" i="4"/>
  <c r="J473" i="4"/>
  <c r="I473" i="4"/>
  <c r="H473" i="4"/>
  <c r="G473" i="4"/>
  <c r="F473" i="4" s="1"/>
  <c r="H410" i="4"/>
  <c r="G410" i="4"/>
  <c r="F410" i="4" s="1"/>
  <c r="J410" i="4"/>
  <c r="I410" i="4"/>
  <c r="J977" i="4"/>
  <c r="I977" i="4"/>
  <c r="H977" i="4"/>
  <c r="G977" i="4"/>
  <c r="F977" i="4" s="1"/>
  <c r="I599" i="4"/>
  <c r="H599" i="4"/>
  <c r="G599" i="4"/>
  <c r="F599" i="4" s="1"/>
  <c r="J599" i="4"/>
  <c r="I158" i="4"/>
  <c r="H158" i="4"/>
  <c r="G158" i="4"/>
  <c r="F158" i="4" s="1"/>
  <c r="J158" i="4"/>
  <c r="J347" i="4"/>
  <c r="I347" i="4"/>
  <c r="G347" i="4"/>
  <c r="F347" i="4" s="1"/>
  <c r="H347" i="4"/>
  <c r="G221" i="4"/>
  <c r="F221" i="4" s="1"/>
  <c r="J221" i="4"/>
  <c r="I221" i="4"/>
  <c r="H221" i="4"/>
  <c r="J725" i="4"/>
  <c r="G725" i="4"/>
  <c r="F725" i="4" s="1"/>
  <c r="I725" i="4"/>
  <c r="H725" i="4"/>
  <c r="J1166" i="4"/>
  <c r="I1166" i="4"/>
  <c r="H1166" i="4"/>
  <c r="G1166" i="4"/>
  <c r="F1166" i="4" s="1"/>
  <c r="I1292" i="4"/>
  <c r="G1292" i="4"/>
  <c r="F1292" i="4" s="1"/>
  <c r="J1292" i="4"/>
  <c r="H1292" i="4"/>
  <c r="I1355" i="4"/>
  <c r="H1355" i="4"/>
  <c r="G1355" i="4"/>
  <c r="F1355" i="4" s="1"/>
  <c r="J1355" i="4"/>
  <c r="H1040" i="4"/>
  <c r="G1040" i="4"/>
  <c r="F1040" i="4" s="1"/>
  <c r="J1040" i="4"/>
  <c r="I1040" i="4"/>
  <c r="H1229" i="4"/>
  <c r="J1229" i="4"/>
  <c r="I1229" i="4"/>
  <c r="G1229" i="4"/>
  <c r="F1229" i="4" s="1"/>
  <c r="L1165" i="4"/>
  <c r="L1354" i="4"/>
  <c r="L1039" i="4"/>
  <c r="H95" i="4"/>
  <c r="G95" i="4"/>
  <c r="F95" i="4" s="1"/>
  <c r="J95" i="4"/>
  <c r="I95" i="4"/>
  <c r="L850" i="4"/>
  <c r="J662" i="4"/>
  <c r="G662" i="4"/>
  <c r="F662" i="4" s="1"/>
  <c r="I662" i="4"/>
  <c r="H662" i="4"/>
  <c r="L472" i="4"/>
  <c r="J788" i="4"/>
  <c r="I788" i="4"/>
  <c r="H788" i="4"/>
  <c r="G788" i="4"/>
  <c r="F788" i="4" s="1"/>
  <c r="L976" i="4"/>
  <c r="H536" i="4"/>
  <c r="G536" i="4"/>
  <c r="F536" i="4" s="1"/>
  <c r="J536" i="4"/>
  <c r="I536" i="4"/>
  <c r="L157" i="4"/>
  <c r="L409" i="4"/>
  <c r="L1102" i="4"/>
  <c r="L661" i="4"/>
  <c r="L220" i="4"/>
  <c r="L535" i="4"/>
  <c r="L346" i="4"/>
  <c r="L724" i="4"/>
  <c r="L913" i="4"/>
  <c r="H284" i="4"/>
  <c r="J284" i="4"/>
  <c r="I284" i="4"/>
  <c r="G284" i="4"/>
  <c r="F284" i="4" s="1"/>
  <c r="L787" i="4"/>
  <c r="L94" i="4"/>
  <c r="L598" i="4"/>
  <c r="C45" i="2"/>
  <c r="O44" i="2"/>
  <c r="O58" i="2" s="1"/>
  <c r="N44" i="2"/>
  <c r="N58" i="2" s="1"/>
  <c r="M44" i="2"/>
  <c r="M58" i="2" s="1"/>
  <c r="L44" i="2"/>
  <c r="L58" i="2" s="1"/>
  <c r="K44" i="2"/>
  <c r="K58" i="2" s="1"/>
  <c r="J44" i="2"/>
  <c r="J58" i="2" s="1"/>
  <c r="I44" i="2"/>
  <c r="I58" i="2" s="1"/>
  <c r="H44" i="2"/>
  <c r="H58" i="2" s="1"/>
  <c r="G44" i="2"/>
  <c r="G58" i="2" s="1"/>
  <c r="F44" i="2"/>
  <c r="F58" i="2" s="1"/>
  <c r="E44" i="2"/>
  <c r="E58" i="2" s="1"/>
  <c r="O41" i="2"/>
  <c r="N41" i="2"/>
  <c r="M41" i="2"/>
  <c r="L41" i="2"/>
  <c r="K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C32" i="2"/>
  <c r="X32" i="2" s="1"/>
  <c r="D28" i="2"/>
  <c r="O27" i="2"/>
  <c r="O55" i="2" s="1"/>
  <c r="N27" i="2"/>
  <c r="N55" i="2" s="1"/>
  <c r="M27" i="2"/>
  <c r="M55" i="2" s="1"/>
  <c r="L27" i="2"/>
  <c r="L55" i="2" s="1"/>
  <c r="K27" i="2"/>
  <c r="K55" i="2" s="1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O26" i="2"/>
  <c r="N26" i="2"/>
  <c r="M26" i="2"/>
  <c r="L26" i="2"/>
  <c r="K26" i="2"/>
  <c r="J26" i="2"/>
  <c r="I26" i="2"/>
  <c r="H26" i="2"/>
  <c r="G26" i="2"/>
  <c r="F26" i="2"/>
  <c r="E26" i="2"/>
  <c r="D26" i="2"/>
  <c r="D54" i="2" s="1"/>
  <c r="E22" i="2"/>
  <c r="E28" i="2" s="1"/>
  <c r="P17" i="2"/>
  <c r="C16" i="2"/>
  <c r="C14" i="2"/>
  <c r="D14" i="2" s="1"/>
  <c r="O13" i="2"/>
  <c r="O54" i="2" s="1"/>
  <c r="N13" i="2"/>
  <c r="N54" i="2" s="1"/>
  <c r="M13" i="2"/>
  <c r="M54" i="2" s="1"/>
  <c r="L13" i="2"/>
  <c r="L54" i="2" s="1"/>
  <c r="K13" i="2"/>
  <c r="J13" i="2"/>
  <c r="J54" i="2" s="1"/>
  <c r="I13" i="2"/>
  <c r="H13" i="2"/>
  <c r="H54" i="2" s="1"/>
  <c r="G13" i="2"/>
  <c r="G54" i="2" s="1"/>
  <c r="F13" i="2"/>
  <c r="F54" i="2" s="1"/>
  <c r="E13" i="2"/>
  <c r="E54" i="2" s="1"/>
  <c r="E9" i="2"/>
  <c r="D6" i="2"/>
  <c r="L290" i="12" l="1"/>
  <c r="L983" i="12"/>
  <c r="L1109" i="12"/>
  <c r="L416" i="12"/>
  <c r="L164" i="12"/>
  <c r="L605" i="12"/>
  <c r="L731" i="12"/>
  <c r="L479" i="12"/>
  <c r="L1361" i="12"/>
  <c r="L1046" i="12"/>
  <c r="L542" i="12"/>
  <c r="G102" i="12"/>
  <c r="F102" i="12" s="1"/>
  <c r="H102" i="12"/>
  <c r="J102" i="12"/>
  <c r="I102" i="12"/>
  <c r="G858" i="12"/>
  <c r="J858" i="12"/>
  <c r="F858" i="12"/>
  <c r="H858" i="12"/>
  <c r="I858" i="12"/>
  <c r="J1047" i="12"/>
  <c r="H1047" i="12"/>
  <c r="G1047" i="12"/>
  <c r="F1047" i="12" s="1"/>
  <c r="I1047" i="12"/>
  <c r="G1173" i="12"/>
  <c r="F1173" i="12" s="1"/>
  <c r="J1173" i="12"/>
  <c r="H1173" i="12"/>
  <c r="I1173" i="12"/>
  <c r="J543" i="12"/>
  <c r="H543" i="12"/>
  <c r="G543" i="12"/>
  <c r="F543" i="12" s="1"/>
  <c r="I543" i="12"/>
  <c r="G732" i="12"/>
  <c r="F732" i="12" s="1"/>
  <c r="H732" i="12"/>
  <c r="J732" i="12"/>
  <c r="I732" i="12"/>
  <c r="G606" i="12"/>
  <c r="F606" i="12" s="1"/>
  <c r="J606" i="12"/>
  <c r="H606" i="12"/>
  <c r="I606" i="12"/>
  <c r="G480" i="12"/>
  <c r="F480" i="12" s="1"/>
  <c r="H480" i="12"/>
  <c r="J480" i="12"/>
  <c r="I480" i="12"/>
  <c r="J795" i="12"/>
  <c r="H795" i="12"/>
  <c r="G795" i="12"/>
  <c r="F795" i="12" s="1"/>
  <c r="I795" i="12"/>
  <c r="G1362" i="12"/>
  <c r="F1362" i="12" s="1"/>
  <c r="J1362" i="12"/>
  <c r="H1362" i="12"/>
  <c r="I1362" i="12"/>
  <c r="J354" i="12"/>
  <c r="H354" i="12"/>
  <c r="G354" i="12"/>
  <c r="F354" i="12" s="1"/>
  <c r="I354" i="12"/>
  <c r="G984" i="12"/>
  <c r="F984" i="12" s="1"/>
  <c r="J984" i="12"/>
  <c r="H984" i="12"/>
  <c r="I984" i="12"/>
  <c r="J228" i="12"/>
  <c r="H228" i="12"/>
  <c r="G228" i="12"/>
  <c r="F228" i="12" s="1"/>
  <c r="I228" i="12"/>
  <c r="G1110" i="12"/>
  <c r="F1110" i="12" s="1"/>
  <c r="J1110" i="12"/>
  <c r="H1110" i="12"/>
  <c r="I1110" i="12"/>
  <c r="J1236" i="12"/>
  <c r="H1236" i="12"/>
  <c r="G1236" i="12"/>
  <c r="F1236" i="12" s="1"/>
  <c r="I1236" i="12"/>
  <c r="G417" i="12"/>
  <c r="F417" i="12" s="1"/>
  <c r="J417" i="12"/>
  <c r="H417" i="12"/>
  <c r="I417" i="12"/>
  <c r="J921" i="12"/>
  <c r="H921" i="12"/>
  <c r="G921" i="12"/>
  <c r="F921" i="12" s="1"/>
  <c r="I921" i="12"/>
  <c r="G291" i="12"/>
  <c r="F291" i="12" s="1"/>
  <c r="J291" i="12"/>
  <c r="H291" i="12"/>
  <c r="I291" i="12"/>
  <c r="L101" i="12"/>
  <c r="L857" i="12"/>
  <c r="L794" i="12"/>
  <c r="L668" i="12"/>
  <c r="J669" i="12"/>
  <c r="H669" i="12"/>
  <c r="G669" i="12"/>
  <c r="F669" i="12" s="1"/>
  <c r="I669" i="12"/>
  <c r="L1172" i="12"/>
  <c r="L353" i="12"/>
  <c r="L227" i="12"/>
  <c r="L1235" i="12"/>
  <c r="L920" i="12"/>
  <c r="L1298" i="12"/>
  <c r="J1299" i="12"/>
  <c r="H1299" i="12"/>
  <c r="G1299" i="12"/>
  <c r="F1299" i="12" s="1"/>
  <c r="I1299" i="12"/>
  <c r="J165" i="12"/>
  <c r="H165" i="12"/>
  <c r="G165" i="12"/>
  <c r="F165" i="12" s="1"/>
  <c r="I165" i="12"/>
  <c r="L914" i="4"/>
  <c r="L788" i="4"/>
  <c r="H1230" i="4"/>
  <c r="J1230" i="4"/>
  <c r="G1230" i="4"/>
  <c r="F1230" i="4" s="1"/>
  <c r="I1230" i="4"/>
  <c r="H1041" i="4"/>
  <c r="J1041" i="4"/>
  <c r="I1041" i="4"/>
  <c r="G1041" i="4"/>
  <c r="F1041" i="4" s="1"/>
  <c r="I852" i="4"/>
  <c r="H852" i="4"/>
  <c r="J852" i="4"/>
  <c r="G852" i="4"/>
  <c r="F852" i="4" s="1"/>
  <c r="J474" i="4"/>
  <c r="I474" i="4"/>
  <c r="H474" i="4"/>
  <c r="G474" i="4"/>
  <c r="F474" i="4" s="1"/>
  <c r="J915" i="4"/>
  <c r="H915" i="4"/>
  <c r="G915" i="4"/>
  <c r="F915" i="4" s="1"/>
  <c r="I915" i="4"/>
  <c r="J789" i="4"/>
  <c r="I789" i="4"/>
  <c r="H789" i="4"/>
  <c r="G789" i="4"/>
  <c r="F789" i="4" s="1"/>
  <c r="I1356" i="4"/>
  <c r="H1356" i="4"/>
  <c r="G1356" i="4"/>
  <c r="F1356" i="4" s="1"/>
  <c r="J1356" i="4"/>
  <c r="G222" i="4"/>
  <c r="F222" i="4" s="1"/>
  <c r="J222" i="4"/>
  <c r="I222" i="4"/>
  <c r="H222" i="4"/>
  <c r="J663" i="4"/>
  <c r="G663" i="4"/>
  <c r="F663" i="4" s="1"/>
  <c r="I663" i="4"/>
  <c r="H663" i="4"/>
  <c r="J726" i="4"/>
  <c r="H726" i="4"/>
  <c r="I726" i="4"/>
  <c r="G726" i="4"/>
  <c r="F726" i="4" s="1"/>
  <c r="J1167" i="4"/>
  <c r="I1167" i="4"/>
  <c r="H1167" i="4"/>
  <c r="G1167" i="4"/>
  <c r="F1167" i="4" s="1"/>
  <c r="J348" i="4"/>
  <c r="I348" i="4"/>
  <c r="G348" i="4"/>
  <c r="F348" i="4" s="1"/>
  <c r="H348" i="4"/>
  <c r="H285" i="4"/>
  <c r="J285" i="4"/>
  <c r="I285" i="4"/>
  <c r="G285" i="4"/>
  <c r="F285" i="4" s="1"/>
  <c r="H96" i="4"/>
  <c r="J96" i="4"/>
  <c r="I96" i="4"/>
  <c r="G96" i="4"/>
  <c r="F96" i="4" s="1"/>
  <c r="J978" i="4"/>
  <c r="G978" i="4"/>
  <c r="F978" i="4" s="1"/>
  <c r="I978" i="4"/>
  <c r="H978" i="4"/>
  <c r="L1229" i="4"/>
  <c r="L599" i="4"/>
  <c r="J1104" i="4"/>
  <c r="H1104" i="4"/>
  <c r="G1104" i="4"/>
  <c r="F1104" i="4" s="1"/>
  <c r="I1104" i="4"/>
  <c r="I159" i="4"/>
  <c r="H159" i="4"/>
  <c r="G159" i="4"/>
  <c r="F159" i="4" s="1"/>
  <c r="J159" i="4"/>
  <c r="L284" i="4"/>
  <c r="L536" i="4"/>
  <c r="L1166" i="4"/>
  <c r="L473" i="4"/>
  <c r="I1293" i="4"/>
  <c r="G1293" i="4"/>
  <c r="F1293" i="4" s="1"/>
  <c r="J1293" i="4"/>
  <c r="H1293" i="4"/>
  <c r="L347" i="4"/>
  <c r="L158" i="4"/>
  <c r="L410" i="4"/>
  <c r="L851" i="4"/>
  <c r="L221" i="4"/>
  <c r="H537" i="4"/>
  <c r="I537" i="4"/>
  <c r="G537" i="4"/>
  <c r="F537" i="4" s="1"/>
  <c r="J537" i="4"/>
  <c r="L95" i="4"/>
  <c r="L1040" i="4"/>
  <c r="L1292" i="4"/>
  <c r="I600" i="4"/>
  <c r="H600" i="4"/>
  <c r="G600" i="4"/>
  <c r="F600" i="4" s="1"/>
  <c r="J600" i="4"/>
  <c r="L977" i="4"/>
  <c r="H411" i="4"/>
  <c r="G411" i="4"/>
  <c r="F411" i="4" s="1"/>
  <c r="J411" i="4"/>
  <c r="I411" i="4"/>
  <c r="L1103" i="4"/>
  <c r="L662" i="4"/>
  <c r="L1355" i="4"/>
  <c r="L725" i="4"/>
  <c r="AB45" i="2"/>
  <c r="T45" i="2"/>
  <c r="AA45" i="2"/>
  <c r="S45" i="2"/>
  <c r="Z45" i="2"/>
  <c r="R45" i="2"/>
  <c r="Y45" i="2"/>
  <c r="X45" i="2"/>
  <c r="W45" i="2"/>
  <c r="Q45" i="2"/>
  <c r="V45" i="2"/>
  <c r="U45" i="2"/>
  <c r="AB32" i="2"/>
  <c r="T32" i="2"/>
  <c r="AA32" i="2"/>
  <c r="S32" i="2"/>
  <c r="W32" i="2"/>
  <c r="Z32" i="2"/>
  <c r="R32" i="2"/>
  <c r="Y32" i="2"/>
  <c r="V32" i="2"/>
  <c r="U32" i="2"/>
  <c r="K32" i="2"/>
  <c r="J32" i="2"/>
  <c r="I32" i="2"/>
  <c r="Q32" i="2"/>
  <c r="N32" i="2"/>
  <c r="E32" i="2"/>
  <c r="M32" i="2"/>
  <c r="F32" i="2"/>
  <c r="L32" i="2"/>
  <c r="H32" i="2"/>
  <c r="O32" i="2"/>
  <c r="G32" i="2"/>
  <c r="K54" i="2"/>
  <c r="D45" i="2"/>
  <c r="D18" i="2"/>
  <c r="P58" i="2"/>
  <c r="D56" i="2"/>
  <c r="P55" i="2"/>
  <c r="I54" i="2"/>
  <c r="D52" i="2"/>
  <c r="E6" i="2"/>
  <c r="D39" i="2"/>
  <c r="D51" i="2" s="1"/>
  <c r="D42" i="2"/>
  <c r="D32" i="2"/>
  <c r="E16" i="2"/>
  <c r="D15" i="2"/>
  <c r="D59" i="2" s="1"/>
  <c r="D29" i="2"/>
  <c r="D12" i="2"/>
  <c r="D53" i="2" s="1"/>
  <c r="P26" i="2"/>
  <c r="P44" i="2"/>
  <c r="P13" i="2"/>
  <c r="K25" i="2"/>
  <c r="P41" i="2"/>
  <c r="P31" i="2"/>
  <c r="P40" i="2"/>
  <c r="P27" i="2"/>
  <c r="F9" i="2"/>
  <c r="C43" i="2"/>
  <c r="D16" i="2"/>
  <c r="F22" i="2"/>
  <c r="J25" i="2"/>
  <c r="E14" i="2"/>
  <c r="C30" i="2"/>
  <c r="L1299" i="12" l="1"/>
  <c r="L480" i="12"/>
  <c r="L417" i="12"/>
  <c r="L1110" i="12"/>
  <c r="L984" i="12"/>
  <c r="L1362" i="12"/>
  <c r="L732" i="12"/>
  <c r="L1173" i="12"/>
  <c r="L858" i="12"/>
  <c r="G166" i="12"/>
  <c r="J166" i="12"/>
  <c r="F166" i="12"/>
  <c r="H166" i="12"/>
  <c r="I166" i="12"/>
  <c r="G796" i="12"/>
  <c r="F796" i="12" s="1"/>
  <c r="J796" i="12"/>
  <c r="H796" i="12"/>
  <c r="I796" i="12"/>
  <c r="J481" i="12"/>
  <c r="H481" i="12"/>
  <c r="G481" i="12"/>
  <c r="F481" i="12" s="1"/>
  <c r="I481" i="12"/>
  <c r="G670" i="12"/>
  <c r="F670" i="12" s="1"/>
  <c r="H670" i="12"/>
  <c r="J670" i="12"/>
  <c r="I670" i="12"/>
  <c r="J292" i="12"/>
  <c r="H292" i="12"/>
  <c r="G292" i="12"/>
  <c r="F292" i="12" s="1"/>
  <c r="I292" i="12"/>
  <c r="G922" i="12"/>
  <c r="F922" i="12" s="1"/>
  <c r="J922" i="12"/>
  <c r="H922" i="12"/>
  <c r="I922" i="12"/>
  <c r="J418" i="12"/>
  <c r="H418" i="12"/>
  <c r="G418" i="12"/>
  <c r="F418" i="12" s="1"/>
  <c r="I418" i="12"/>
  <c r="G1237" i="12"/>
  <c r="F1237" i="12" s="1"/>
  <c r="J1237" i="12"/>
  <c r="H1237" i="12"/>
  <c r="I1237" i="12"/>
  <c r="J1111" i="12"/>
  <c r="H1111" i="12"/>
  <c r="G1111" i="12"/>
  <c r="F1111" i="12" s="1"/>
  <c r="I1111" i="12"/>
  <c r="G229" i="12"/>
  <c r="F229" i="12" s="1"/>
  <c r="J229" i="12"/>
  <c r="H229" i="12"/>
  <c r="I229" i="12"/>
  <c r="J985" i="12"/>
  <c r="H985" i="12"/>
  <c r="G985" i="12"/>
  <c r="F985" i="12" s="1"/>
  <c r="I985" i="12"/>
  <c r="G355" i="12"/>
  <c r="F355" i="12" s="1"/>
  <c r="J355" i="12"/>
  <c r="H355" i="12"/>
  <c r="I355" i="12"/>
  <c r="J733" i="12"/>
  <c r="H733" i="12"/>
  <c r="G733" i="12"/>
  <c r="F733" i="12" s="1"/>
  <c r="I733" i="12"/>
  <c r="G544" i="12"/>
  <c r="J544" i="12"/>
  <c r="F544" i="12"/>
  <c r="H544" i="12"/>
  <c r="I544" i="12"/>
  <c r="J1174" i="12"/>
  <c r="H1174" i="12"/>
  <c r="G1174" i="12"/>
  <c r="F1174" i="12" s="1"/>
  <c r="I1174" i="12"/>
  <c r="G1048" i="12"/>
  <c r="F1048" i="12" s="1"/>
  <c r="J1048" i="12"/>
  <c r="H1048" i="12"/>
  <c r="I1048" i="12"/>
  <c r="J1363" i="12"/>
  <c r="H1363" i="12"/>
  <c r="G1363" i="12"/>
  <c r="F1363" i="12" s="1"/>
  <c r="I1363" i="12"/>
  <c r="J859" i="12"/>
  <c r="H859" i="12"/>
  <c r="G859" i="12"/>
  <c r="F859" i="12" s="1"/>
  <c r="I859" i="12"/>
  <c r="J103" i="12"/>
  <c r="H103" i="12"/>
  <c r="G103" i="12"/>
  <c r="F103" i="12" s="1"/>
  <c r="I103" i="12"/>
  <c r="G1300" i="12"/>
  <c r="F1300" i="12" s="1"/>
  <c r="H1300" i="12"/>
  <c r="J1300" i="12"/>
  <c r="I1300" i="12"/>
  <c r="L291" i="12"/>
  <c r="L165" i="12"/>
  <c r="L669" i="12"/>
  <c r="L921" i="12"/>
  <c r="L1236" i="12"/>
  <c r="L228" i="12"/>
  <c r="L354" i="12"/>
  <c r="L795" i="12"/>
  <c r="L606" i="12"/>
  <c r="J607" i="12"/>
  <c r="H607" i="12"/>
  <c r="G607" i="12"/>
  <c r="F607" i="12" s="1"/>
  <c r="I607" i="12"/>
  <c r="L543" i="12"/>
  <c r="L1047" i="12"/>
  <c r="L102" i="12"/>
  <c r="L1104" i="4"/>
  <c r="L789" i="4"/>
  <c r="F14" i="2"/>
  <c r="H412" i="4"/>
  <c r="G412" i="4"/>
  <c r="F412" i="4" s="1"/>
  <c r="J412" i="4"/>
  <c r="I412" i="4"/>
  <c r="J475" i="4"/>
  <c r="I475" i="4"/>
  <c r="G475" i="4"/>
  <c r="F475" i="4" s="1"/>
  <c r="H475" i="4"/>
  <c r="J349" i="4"/>
  <c r="I349" i="4"/>
  <c r="G349" i="4"/>
  <c r="F349" i="4" s="1"/>
  <c r="H349" i="4"/>
  <c r="G223" i="4"/>
  <c r="F223" i="4" s="1"/>
  <c r="J223" i="4"/>
  <c r="I223" i="4"/>
  <c r="H223" i="4"/>
  <c r="J1105" i="4"/>
  <c r="H1105" i="4"/>
  <c r="G1105" i="4"/>
  <c r="F1105" i="4" s="1"/>
  <c r="I1105" i="4"/>
  <c r="J979" i="4"/>
  <c r="I979" i="4"/>
  <c r="H979" i="4"/>
  <c r="G979" i="4"/>
  <c r="F979" i="4" s="1"/>
  <c r="H286" i="4"/>
  <c r="I286" i="4"/>
  <c r="G286" i="4"/>
  <c r="F286" i="4" s="1"/>
  <c r="J286" i="4"/>
  <c r="J664" i="4"/>
  <c r="G664" i="4"/>
  <c r="F664" i="4" s="1"/>
  <c r="I664" i="4"/>
  <c r="H664" i="4"/>
  <c r="H1231" i="4"/>
  <c r="J1231" i="4"/>
  <c r="G1231" i="4"/>
  <c r="F1231" i="4" s="1"/>
  <c r="I1231" i="4"/>
  <c r="I727" i="4"/>
  <c r="G727" i="4"/>
  <c r="F727" i="4" s="1"/>
  <c r="J727" i="4"/>
  <c r="H727" i="4"/>
  <c r="J1168" i="4"/>
  <c r="I1168" i="4"/>
  <c r="H1168" i="4"/>
  <c r="G1168" i="4"/>
  <c r="F1168" i="4" s="1"/>
  <c r="I1357" i="4"/>
  <c r="H1357" i="4"/>
  <c r="G1357" i="4"/>
  <c r="F1357" i="4" s="1"/>
  <c r="J1357" i="4"/>
  <c r="H1042" i="4"/>
  <c r="J1042" i="4"/>
  <c r="I1042" i="4"/>
  <c r="G1042" i="4"/>
  <c r="F1042" i="4" s="1"/>
  <c r="I601" i="4"/>
  <c r="H601" i="4"/>
  <c r="G601" i="4"/>
  <c r="F601" i="4" s="1"/>
  <c r="J601" i="4"/>
  <c r="L411" i="4"/>
  <c r="L978" i="4"/>
  <c r="H97" i="4"/>
  <c r="G97" i="4"/>
  <c r="F97" i="4" s="1"/>
  <c r="J97" i="4"/>
  <c r="I97" i="4"/>
  <c r="L726" i="4"/>
  <c r="I853" i="4"/>
  <c r="H853" i="4"/>
  <c r="J853" i="4"/>
  <c r="G853" i="4"/>
  <c r="F853" i="4" s="1"/>
  <c r="I1294" i="4"/>
  <c r="G1294" i="4"/>
  <c r="F1294" i="4" s="1"/>
  <c r="J1294" i="4"/>
  <c r="H1294" i="4"/>
  <c r="L474" i="4"/>
  <c r="L1230" i="4"/>
  <c r="H538" i="4"/>
  <c r="J538" i="4"/>
  <c r="I538" i="4"/>
  <c r="G538" i="4"/>
  <c r="F538" i="4" s="1"/>
  <c r="I160" i="4"/>
  <c r="H160" i="4"/>
  <c r="G160" i="4"/>
  <c r="F160" i="4" s="1"/>
  <c r="J160" i="4"/>
  <c r="L1167" i="4"/>
  <c r="L222" i="4"/>
  <c r="J790" i="4"/>
  <c r="I790" i="4"/>
  <c r="H790" i="4"/>
  <c r="G790" i="4"/>
  <c r="F790" i="4" s="1"/>
  <c r="L852" i="4"/>
  <c r="L1293" i="4"/>
  <c r="L348" i="4"/>
  <c r="L1356" i="4"/>
  <c r="L915" i="4"/>
  <c r="L537" i="4"/>
  <c r="L663" i="4"/>
  <c r="J916" i="4"/>
  <c r="H916" i="4"/>
  <c r="G916" i="4"/>
  <c r="F916" i="4" s="1"/>
  <c r="I916" i="4"/>
  <c r="L1041" i="4"/>
  <c r="L600" i="4"/>
  <c r="L159" i="4"/>
  <c r="L285" i="4"/>
  <c r="L96" i="4"/>
  <c r="Q43" i="2"/>
  <c r="R43" i="2"/>
  <c r="S43" i="2"/>
  <c r="S38" i="2" s="1"/>
  <c r="T43" i="2"/>
  <c r="T38" i="2" s="1"/>
  <c r="U43" i="2"/>
  <c r="U38" i="2" s="1"/>
  <c r="V43" i="2"/>
  <c r="W43" i="2"/>
  <c r="X43" i="2"/>
  <c r="X38" i="2" s="1"/>
  <c r="Y43" i="2"/>
  <c r="Y38" i="2" s="1"/>
  <c r="Z43" i="2"/>
  <c r="AA43" i="2"/>
  <c r="AA38" i="2" s="1"/>
  <c r="AB43" i="2"/>
  <c r="AB38" i="2" s="1"/>
  <c r="P54" i="2"/>
  <c r="L43" i="2"/>
  <c r="W38" i="2"/>
  <c r="V38" i="2"/>
  <c r="Z38" i="2"/>
  <c r="R38" i="2"/>
  <c r="AC45" i="2"/>
  <c r="AC32" i="2"/>
  <c r="F6" i="2"/>
  <c r="E18" i="2"/>
  <c r="E56" i="2"/>
  <c r="K43" i="2"/>
  <c r="F16" i="2"/>
  <c r="E45" i="2"/>
  <c r="G43" i="2"/>
  <c r="E42" i="2"/>
  <c r="N43" i="2"/>
  <c r="E39" i="2"/>
  <c r="E51" i="2" s="1"/>
  <c r="M43" i="2"/>
  <c r="D43" i="2"/>
  <c r="D38" i="2" s="1"/>
  <c r="E43" i="2"/>
  <c r="H43" i="2"/>
  <c r="F29" i="2"/>
  <c r="E29" i="2"/>
  <c r="E52" i="2"/>
  <c r="E12" i="2"/>
  <c r="E53" i="2" s="1"/>
  <c r="E15" i="2"/>
  <c r="E59" i="2" s="1"/>
  <c r="G9" i="2"/>
  <c r="I43" i="2"/>
  <c r="F43" i="2"/>
  <c r="J43" i="2"/>
  <c r="O43" i="2"/>
  <c r="F28" i="2"/>
  <c r="F56" i="2" s="1"/>
  <c r="G22" i="2"/>
  <c r="F30" i="2"/>
  <c r="F57" i="2" s="1"/>
  <c r="L25" i="2"/>
  <c r="D30" i="2"/>
  <c r="E30" i="2"/>
  <c r="D11" i="2"/>
  <c r="L985" i="12" l="1"/>
  <c r="L1363" i="12"/>
  <c r="L1174" i="12"/>
  <c r="L733" i="12"/>
  <c r="L1111" i="12"/>
  <c r="L418" i="12"/>
  <c r="L292" i="12"/>
  <c r="L481" i="12"/>
  <c r="L166" i="12"/>
  <c r="L103" i="12"/>
  <c r="G860" i="12"/>
  <c r="F860" i="12" s="1"/>
  <c r="H860" i="12"/>
  <c r="J860" i="12"/>
  <c r="I860" i="12"/>
  <c r="G608" i="12"/>
  <c r="F608" i="12" s="1"/>
  <c r="H608" i="12"/>
  <c r="J608" i="12"/>
  <c r="I608" i="12"/>
  <c r="L607" i="12"/>
  <c r="L1300" i="12"/>
  <c r="L859" i="12"/>
  <c r="L1048" i="12"/>
  <c r="L544" i="12"/>
  <c r="J545" i="12"/>
  <c r="H545" i="12"/>
  <c r="G545" i="12"/>
  <c r="F545" i="12" s="1"/>
  <c r="I545" i="12"/>
  <c r="L355" i="12"/>
  <c r="L229" i="12"/>
  <c r="L1237" i="12"/>
  <c r="L922" i="12"/>
  <c r="L670" i="12"/>
  <c r="L796" i="12"/>
  <c r="J797" i="12"/>
  <c r="H797" i="12"/>
  <c r="G797" i="12"/>
  <c r="F797" i="12" s="1"/>
  <c r="I797" i="12"/>
  <c r="J1301" i="12"/>
  <c r="H1301" i="12"/>
  <c r="G1301" i="12"/>
  <c r="F1301" i="12" s="1"/>
  <c r="I1301" i="12"/>
  <c r="G104" i="12"/>
  <c r="F104" i="12" s="1"/>
  <c r="J104" i="12"/>
  <c r="H104" i="12"/>
  <c r="I104" i="12"/>
  <c r="G1364" i="12"/>
  <c r="F1364" i="12" s="1"/>
  <c r="H1364" i="12"/>
  <c r="J1364" i="12"/>
  <c r="I1364" i="12"/>
  <c r="J1049" i="12"/>
  <c r="H1049" i="12"/>
  <c r="G1049" i="12"/>
  <c r="F1049" i="12" s="1"/>
  <c r="I1049" i="12"/>
  <c r="G1175" i="12"/>
  <c r="F1175" i="12" s="1"/>
  <c r="J1175" i="12"/>
  <c r="H1175" i="12"/>
  <c r="I1175" i="12"/>
  <c r="G734" i="12"/>
  <c r="F734" i="12" s="1"/>
  <c r="J734" i="12"/>
  <c r="H734" i="12"/>
  <c r="I734" i="12"/>
  <c r="J356" i="12"/>
  <c r="H356" i="12"/>
  <c r="G356" i="12"/>
  <c r="F356" i="12" s="1"/>
  <c r="I356" i="12"/>
  <c r="G986" i="12"/>
  <c r="F986" i="12" s="1"/>
  <c r="J986" i="12"/>
  <c r="H986" i="12"/>
  <c r="I986" i="12"/>
  <c r="J230" i="12"/>
  <c r="H230" i="12"/>
  <c r="G230" i="12"/>
  <c r="F230" i="12" s="1"/>
  <c r="I230" i="12"/>
  <c r="G1112" i="12"/>
  <c r="F1112" i="12" s="1"/>
  <c r="J1112" i="12"/>
  <c r="H1112" i="12"/>
  <c r="I1112" i="12"/>
  <c r="J1238" i="12"/>
  <c r="H1238" i="12"/>
  <c r="G1238" i="12"/>
  <c r="F1238" i="12" s="1"/>
  <c r="I1238" i="12"/>
  <c r="G419" i="12"/>
  <c r="F419" i="12" s="1"/>
  <c r="J419" i="12"/>
  <c r="H419" i="12"/>
  <c r="I419" i="12"/>
  <c r="J923" i="12"/>
  <c r="H923" i="12"/>
  <c r="G923" i="12"/>
  <c r="F923" i="12" s="1"/>
  <c r="I923" i="12"/>
  <c r="G293" i="12"/>
  <c r="F293" i="12" s="1"/>
  <c r="J293" i="12"/>
  <c r="H293" i="12"/>
  <c r="I293" i="12"/>
  <c r="J671" i="12"/>
  <c r="H671" i="12"/>
  <c r="G671" i="12"/>
  <c r="F671" i="12" s="1"/>
  <c r="I671" i="12"/>
  <c r="G482" i="12"/>
  <c r="F482" i="12" s="1"/>
  <c r="J482" i="12"/>
  <c r="H482" i="12"/>
  <c r="I482" i="12"/>
  <c r="J167" i="12"/>
  <c r="H167" i="12"/>
  <c r="G167" i="12"/>
  <c r="F167" i="12" s="1"/>
  <c r="I167" i="12"/>
  <c r="L97" i="4"/>
  <c r="L601" i="4"/>
  <c r="G14" i="2"/>
  <c r="L853" i="4"/>
  <c r="L475" i="4"/>
  <c r="L1294" i="4"/>
  <c r="L412" i="4"/>
  <c r="F18" i="2"/>
  <c r="L223" i="4"/>
  <c r="H1043" i="4"/>
  <c r="I1043" i="4"/>
  <c r="G1043" i="4"/>
  <c r="F1043" i="4" s="1"/>
  <c r="J1043" i="4"/>
  <c r="J665" i="4"/>
  <c r="G665" i="4"/>
  <c r="F665" i="4" s="1"/>
  <c r="I665" i="4"/>
  <c r="H665" i="4"/>
  <c r="H1232" i="4"/>
  <c r="J1232" i="4"/>
  <c r="I1232" i="4"/>
  <c r="G1232" i="4"/>
  <c r="F1232" i="4" s="1"/>
  <c r="J350" i="4"/>
  <c r="I350" i="4"/>
  <c r="G350" i="4"/>
  <c r="F350" i="4" s="1"/>
  <c r="H350" i="4"/>
  <c r="J917" i="4"/>
  <c r="H917" i="4"/>
  <c r="G917" i="4"/>
  <c r="F917" i="4" s="1"/>
  <c r="I917" i="4"/>
  <c r="I602" i="4"/>
  <c r="H602" i="4"/>
  <c r="G602" i="4"/>
  <c r="F602" i="4" s="1"/>
  <c r="J602" i="4"/>
  <c r="H287" i="4"/>
  <c r="J287" i="4"/>
  <c r="I287" i="4"/>
  <c r="G287" i="4"/>
  <c r="F287" i="4" s="1"/>
  <c r="H413" i="4"/>
  <c r="G413" i="4"/>
  <c r="F413" i="4" s="1"/>
  <c r="J413" i="4"/>
  <c r="I413" i="4"/>
  <c r="H98" i="4"/>
  <c r="J98" i="4"/>
  <c r="I98" i="4"/>
  <c r="G98" i="4"/>
  <c r="F98" i="4" s="1"/>
  <c r="I1358" i="4"/>
  <c r="H1358" i="4"/>
  <c r="G1358" i="4"/>
  <c r="F1358" i="4" s="1"/>
  <c r="J1358" i="4"/>
  <c r="H539" i="4"/>
  <c r="J539" i="4"/>
  <c r="I539" i="4"/>
  <c r="G539" i="4"/>
  <c r="F539" i="4" s="1"/>
  <c r="L916" i="4"/>
  <c r="L1042" i="4"/>
  <c r="L1357" i="4"/>
  <c r="L979" i="4"/>
  <c r="J1106" i="4"/>
  <c r="H1106" i="4"/>
  <c r="I1106" i="4"/>
  <c r="G1106" i="4"/>
  <c r="F1106" i="4" s="1"/>
  <c r="I161" i="4"/>
  <c r="H161" i="4"/>
  <c r="G161" i="4"/>
  <c r="F161" i="4" s="1"/>
  <c r="J161" i="4"/>
  <c r="L790" i="4"/>
  <c r="L538" i="4"/>
  <c r="L727" i="4"/>
  <c r="L349" i="4"/>
  <c r="G728" i="4"/>
  <c r="F728" i="4" s="1"/>
  <c r="J728" i="4"/>
  <c r="I728" i="4"/>
  <c r="H728" i="4"/>
  <c r="L286" i="4"/>
  <c r="J980" i="4"/>
  <c r="I980" i="4"/>
  <c r="H980" i="4"/>
  <c r="G980" i="4"/>
  <c r="F980" i="4" s="1"/>
  <c r="J476" i="4"/>
  <c r="I476" i="4"/>
  <c r="H476" i="4"/>
  <c r="G476" i="4"/>
  <c r="F476" i="4" s="1"/>
  <c r="I1295" i="4"/>
  <c r="G1295" i="4"/>
  <c r="F1295" i="4" s="1"/>
  <c r="J1295" i="4"/>
  <c r="H1295" i="4"/>
  <c r="I854" i="4"/>
  <c r="H854" i="4"/>
  <c r="J854" i="4"/>
  <c r="G854" i="4"/>
  <c r="F854" i="4" s="1"/>
  <c r="J1169" i="4"/>
  <c r="I1169" i="4"/>
  <c r="H1169" i="4"/>
  <c r="G1169" i="4"/>
  <c r="F1169" i="4" s="1"/>
  <c r="L160" i="4"/>
  <c r="L1231" i="4"/>
  <c r="L1105" i="4"/>
  <c r="L664" i="4"/>
  <c r="J791" i="4"/>
  <c r="I791" i="4"/>
  <c r="H791" i="4"/>
  <c r="G791" i="4"/>
  <c r="F791" i="4" s="1"/>
  <c r="L1168" i="4"/>
  <c r="G224" i="4"/>
  <c r="F224" i="4" s="1"/>
  <c r="J224" i="4"/>
  <c r="I224" i="4"/>
  <c r="H224" i="4"/>
  <c r="D57" i="2"/>
  <c r="E57" i="2"/>
  <c r="AC43" i="2"/>
  <c r="Q38" i="2"/>
  <c r="AC38" i="2" s="1"/>
  <c r="G6" i="2"/>
  <c r="E38" i="2"/>
  <c r="F39" i="2"/>
  <c r="F51" i="2" s="1"/>
  <c r="E24" i="2"/>
  <c r="F45" i="2"/>
  <c r="F42" i="2"/>
  <c r="E11" i="2"/>
  <c r="F15" i="2"/>
  <c r="G29" i="2"/>
  <c r="F12" i="2"/>
  <c r="F53" i="2" s="1"/>
  <c r="F52" i="2"/>
  <c r="P43" i="2"/>
  <c r="H9" i="2"/>
  <c r="G16" i="2"/>
  <c r="G57" i="2" s="1"/>
  <c r="F24" i="2"/>
  <c r="G28" i="2"/>
  <c r="G56" i="2" s="1"/>
  <c r="H22" i="2"/>
  <c r="G30" i="2"/>
  <c r="M25" i="2"/>
  <c r="D24" i="2"/>
  <c r="L167" i="12" l="1"/>
  <c r="L671" i="12"/>
  <c r="L923" i="12"/>
  <c r="L1238" i="12"/>
  <c r="L230" i="12"/>
  <c r="L356" i="12"/>
  <c r="L1175" i="12"/>
  <c r="L1364" i="12"/>
  <c r="L1301" i="12"/>
  <c r="L608" i="12"/>
  <c r="L545" i="12"/>
  <c r="G798" i="12"/>
  <c r="F798" i="12" s="1"/>
  <c r="H798" i="12"/>
  <c r="J798" i="12"/>
  <c r="I798" i="12"/>
  <c r="J609" i="12"/>
  <c r="H609" i="12"/>
  <c r="G609" i="12"/>
  <c r="F609" i="12" s="1"/>
  <c r="I609" i="12"/>
  <c r="J1176" i="12"/>
  <c r="H1176" i="12"/>
  <c r="G1176" i="12"/>
  <c r="F1176" i="12" s="1"/>
  <c r="I1176" i="12"/>
  <c r="G1050" i="12"/>
  <c r="F1050" i="12" s="1"/>
  <c r="J1050" i="12"/>
  <c r="H1050" i="12"/>
  <c r="I1050" i="12"/>
  <c r="G168" i="12"/>
  <c r="F168" i="12" s="1"/>
  <c r="H168" i="12"/>
  <c r="J168" i="12"/>
  <c r="I168" i="12"/>
  <c r="G672" i="12"/>
  <c r="F672" i="12" s="1"/>
  <c r="J672" i="12"/>
  <c r="H672" i="12"/>
  <c r="I672" i="12"/>
  <c r="J294" i="12"/>
  <c r="H294" i="12"/>
  <c r="G294" i="12"/>
  <c r="F294" i="12" s="1"/>
  <c r="I294" i="12"/>
  <c r="G924" i="12"/>
  <c r="F924" i="12" s="1"/>
  <c r="J924" i="12"/>
  <c r="H924" i="12"/>
  <c r="I924" i="12"/>
  <c r="J420" i="12"/>
  <c r="H420" i="12"/>
  <c r="G420" i="12"/>
  <c r="F420" i="12" s="1"/>
  <c r="I420" i="12"/>
  <c r="G1239" i="12"/>
  <c r="F1239" i="12" s="1"/>
  <c r="J1239" i="12"/>
  <c r="H1239" i="12"/>
  <c r="I1239" i="12"/>
  <c r="J1113" i="12"/>
  <c r="H1113" i="12"/>
  <c r="G1113" i="12"/>
  <c r="F1113" i="12" s="1"/>
  <c r="I1113" i="12"/>
  <c r="G231" i="12"/>
  <c r="F231" i="12" s="1"/>
  <c r="J231" i="12"/>
  <c r="H231" i="12"/>
  <c r="I231" i="12"/>
  <c r="J987" i="12"/>
  <c r="H987" i="12"/>
  <c r="G987" i="12"/>
  <c r="F987" i="12" s="1"/>
  <c r="I987" i="12"/>
  <c r="G357" i="12"/>
  <c r="F357" i="12" s="1"/>
  <c r="J357" i="12"/>
  <c r="H357" i="12"/>
  <c r="I357" i="12"/>
  <c r="J1365" i="12"/>
  <c r="H1365" i="12"/>
  <c r="G1365" i="12"/>
  <c r="F1365" i="12" s="1"/>
  <c r="I1365" i="12"/>
  <c r="G1302" i="12"/>
  <c r="J1302" i="12"/>
  <c r="F1302" i="12"/>
  <c r="H1302" i="12"/>
  <c r="I1302" i="12"/>
  <c r="G546" i="12"/>
  <c r="F546" i="12" s="1"/>
  <c r="H546" i="12"/>
  <c r="J546" i="12"/>
  <c r="I546" i="12"/>
  <c r="J861" i="12"/>
  <c r="H861" i="12"/>
  <c r="G861" i="12"/>
  <c r="F861" i="12" s="1"/>
  <c r="I861" i="12"/>
  <c r="L482" i="12"/>
  <c r="J483" i="12"/>
  <c r="H483" i="12"/>
  <c r="G483" i="12"/>
  <c r="F483" i="12" s="1"/>
  <c r="I483" i="12"/>
  <c r="L293" i="12"/>
  <c r="L419" i="12"/>
  <c r="L1112" i="12"/>
  <c r="L986" i="12"/>
  <c r="L734" i="12"/>
  <c r="J735" i="12"/>
  <c r="H735" i="12"/>
  <c r="G735" i="12"/>
  <c r="F735" i="12" s="1"/>
  <c r="I735" i="12"/>
  <c r="L1049" i="12"/>
  <c r="L104" i="12"/>
  <c r="L797" i="12"/>
  <c r="L860" i="12"/>
  <c r="H14" i="2"/>
  <c r="L539" i="4"/>
  <c r="L854" i="4"/>
  <c r="G18" i="2"/>
  <c r="I1359" i="4"/>
  <c r="H1359" i="4"/>
  <c r="G1359" i="4"/>
  <c r="F1359" i="4" s="1"/>
  <c r="J1359" i="4"/>
  <c r="J351" i="4"/>
  <c r="I351" i="4"/>
  <c r="G351" i="4"/>
  <c r="F351" i="4" s="1"/>
  <c r="H351" i="4"/>
  <c r="I855" i="4"/>
  <c r="H855" i="4"/>
  <c r="G855" i="4"/>
  <c r="F855" i="4" s="1"/>
  <c r="J855" i="4"/>
  <c r="H288" i="4"/>
  <c r="J288" i="4"/>
  <c r="I288" i="4"/>
  <c r="G288" i="4"/>
  <c r="F288" i="4" s="1"/>
  <c r="H540" i="4"/>
  <c r="J540" i="4"/>
  <c r="I540" i="4"/>
  <c r="G540" i="4"/>
  <c r="F540" i="4" s="1"/>
  <c r="I162" i="4"/>
  <c r="H162" i="4"/>
  <c r="G162" i="4"/>
  <c r="F162" i="4" s="1"/>
  <c r="J162" i="4"/>
  <c r="J477" i="4"/>
  <c r="I477" i="4"/>
  <c r="H477" i="4"/>
  <c r="G477" i="4"/>
  <c r="F477" i="4" s="1"/>
  <c r="H99" i="4"/>
  <c r="J99" i="4"/>
  <c r="G99" i="4"/>
  <c r="F99" i="4" s="1"/>
  <c r="I99" i="4"/>
  <c r="H1233" i="4"/>
  <c r="G1233" i="4"/>
  <c r="F1233" i="4" s="1"/>
  <c r="J1233" i="4"/>
  <c r="I1233" i="4"/>
  <c r="J666" i="4"/>
  <c r="G666" i="4"/>
  <c r="F666" i="4" s="1"/>
  <c r="I666" i="4"/>
  <c r="H666" i="4"/>
  <c r="H1044" i="4"/>
  <c r="J1044" i="4"/>
  <c r="I1044" i="4"/>
  <c r="G1044" i="4"/>
  <c r="F1044" i="4" s="1"/>
  <c r="J792" i="4"/>
  <c r="I792" i="4"/>
  <c r="H792" i="4"/>
  <c r="G792" i="4"/>
  <c r="F792" i="4" s="1"/>
  <c r="G225" i="4"/>
  <c r="F225" i="4" s="1"/>
  <c r="J225" i="4"/>
  <c r="I225" i="4"/>
  <c r="H225" i="4"/>
  <c r="I603" i="4"/>
  <c r="H603" i="4"/>
  <c r="G603" i="4"/>
  <c r="F603" i="4" s="1"/>
  <c r="J603" i="4"/>
  <c r="L1169" i="4"/>
  <c r="L980" i="4"/>
  <c r="J1170" i="4"/>
  <c r="G1170" i="4"/>
  <c r="F1170" i="4" s="1"/>
  <c r="I1170" i="4"/>
  <c r="H1170" i="4"/>
  <c r="H729" i="4"/>
  <c r="G729" i="4"/>
  <c r="F729" i="4" s="1"/>
  <c r="J729" i="4"/>
  <c r="I729" i="4"/>
  <c r="L665" i="4"/>
  <c r="L476" i="4"/>
  <c r="L1358" i="4"/>
  <c r="L287" i="4"/>
  <c r="L602" i="4"/>
  <c r="L1232" i="4"/>
  <c r="J981" i="4"/>
  <c r="I981" i="4"/>
  <c r="H981" i="4"/>
  <c r="G981" i="4"/>
  <c r="F981" i="4" s="1"/>
  <c r="L161" i="4"/>
  <c r="J1107" i="4"/>
  <c r="H1107" i="4"/>
  <c r="I1107" i="4"/>
  <c r="G1107" i="4"/>
  <c r="F1107" i="4" s="1"/>
  <c r="L413" i="4"/>
  <c r="I1296" i="4"/>
  <c r="G1296" i="4"/>
  <c r="F1296" i="4" s="1"/>
  <c r="J1296" i="4"/>
  <c r="H1296" i="4"/>
  <c r="L917" i="4"/>
  <c r="L350" i="4"/>
  <c r="L224" i="4"/>
  <c r="L791" i="4"/>
  <c r="L98" i="4"/>
  <c r="H414" i="4"/>
  <c r="G414" i="4"/>
  <c r="F414" i="4" s="1"/>
  <c r="J414" i="4"/>
  <c r="I414" i="4"/>
  <c r="J918" i="4"/>
  <c r="H918" i="4"/>
  <c r="G918" i="4"/>
  <c r="F918" i="4" s="1"/>
  <c r="I918" i="4"/>
  <c r="L1043" i="4"/>
  <c r="L1295" i="4"/>
  <c r="L728" i="4"/>
  <c r="L1106" i="4"/>
  <c r="F59" i="2"/>
  <c r="H6" i="2"/>
  <c r="G45" i="2"/>
  <c r="G39" i="2"/>
  <c r="G51" i="2" s="1"/>
  <c r="G42" i="2"/>
  <c r="F38" i="2"/>
  <c r="G52" i="2"/>
  <c r="G12" i="2"/>
  <c r="G53" i="2" s="1"/>
  <c r="F11" i="2"/>
  <c r="H29" i="2"/>
  <c r="H16" i="2"/>
  <c r="H15" i="2"/>
  <c r="I9" i="2"/>
  <c r="G15" i="2"/>
  <c r="G59" i="2" s="1"/>
  <c r="G24" i="2"/>
  <c r="N25" i="2"/>
  <c r="I22" i="2"/>
  <c r="H30" i="2"/>
  <c r="H57" i="2" s="1"/>
  <c r="H28" i="2"/>
  <c r="H56" i="2" s="1"/>
  <c r="L546" i="12" l="1"/>
  <c r="L1176" i="12"/>
  <c r="L1365" i="12"/>
  <c r="L987" i="12"/>
  <c r="L1113" i="12"/>
  <c r="L420" i="12"/>
  <c r="L294" i="12"/>
  <c r="L168" i="12"/>
  <c r="L798" i="12"/>
  <c r="G484" i="12"/>
  <c r="F484" i="12" s="1"/>
  <c r="H484" i="12"/>
  <c r="J484" i="12"/>
  <c r="I484" i="12"/>
  <c r="G610" i="12"/>
  <c r="J610" i="12"/>
  <c r="F610" i="12"/>
  <c r="H610" i="12"/>
  <c r="I610" i="12"/>
  <c r="G736" i="12"/>
  <c r="F736" i="12" s="1"/>
  <c r="H736" i="12"/>
  <c r="J736" i="12"/>
  <c r="I736" i="12"/>
  <c r="G862" i="12"/>
  <c r="F862" i="12" s="1"/>
  <c r="J862" i="12"/>
  <c r="H862" i="12"/>
  <c r="I862" i="12"/>
  <c r="J547" i="12"/>
  <c r="H547" i="12"/>
  <c r="G547" i="12"/>
  <c r="F547" i="12" s="1"/>
  <c r="I547" i="12"/>
  <c r="L735" i="12"/>
  <c r="L483" i="12"/>
  <c r="L861" i="12"/>
  <c r="L1302" i="12"/>
  <c r="J1303" i="12"/>
  <c r="H1303" i="12"/>
  <c r="G1303" i="12"/>
  <c r="F1303" i="12" s="1"/>
  <c r="I1303" i="12"/>
  <c r="L357" i="12"/>
  <c r="L231" i="12"/>
  <c r="L1239" i="12"/>
  <c r="L924" i="12"/>
  <c r="L672" i="12"/>
  <c r="J673" i="12"/>
  <c r="H673" i="12"/>
  <c r="G673" i="12"/>
  <c r="F673" i="12" s="1"/>
  <c r="I673" i="12"/>
  <c r="L1050" i="12"/>
  <c r="L609" i="12"/>
  <c r="J799" i="12"/>
  <c r="H799" i="12"/>
  <c r="G799" i="12"/>
  <c r="F799" i="12" s="1"/>
  <c r="I799" i="12"/>
  <c r="G1366" i="12"/>
  <c r="F1366" i="12" s="1"/>
  <c r="J1366" i="12"/>
  <c r="H1366" i="12"/>
  <c r="I1366" i="12"/>
  <c r="J358" i="12"/>
  <c r="H358" i="12"/>
  <c r="G358" i="12"/>
  <c r="F358" i="12" s="1"/>
  <c r="I358" i="12"/>
  <c r="G988" i="12"/>
  <c r="F988" i="12" s="1"/>
  <c r="J988" i="12"/>
  <c r="H988" i="12"/>
  <c r="I988" i="12"/>
  <c r="J232" i="12"/>
  <c r="H232" i="12"/>
  <c r="G232" i="12"/>
  <c r="F232" i="12" s="1"/>
  <c r="I232" i="12"/>
  <c r="G1114" i="12"/>
  <c r="F1114" i="12" s="1"/>
  <c r="J1114" i="12"/>
  <c r="H1114" i="12"/>
  <c r="I1114" i="12"/>
  <c r="J1240" i="12"/>
  <c r="H1240" i="12"/>
  <c r="G1240" i="12"/>
  <c r="F1240" i="12" s="1"/>
  <c r="I1240" i="12"/>
  <c r="G421" i="12"/>
  <c r="F421" i="12" s="1"/>
  <c r="J421" i="12"/>
  <c r="H421" i="12"/>
  <c r="I421" i="12"/>
  <c r="J925" i="12"/>
  <c r="H925" i="12"/>
  <c r="G925" i="12"/>
  <c r="F925" i="12" s="1"/>
  <c r="I925" i="12"/>
  <c r="G295" i="12"/>
  <c r="F295" i="12" s="1"/>
  <c r="J295" i="12"/>
  <c r="H295" i="12"/>
  <c r="I295" i="12"/>
  <c r="J1051" i="12"/>
  <c r="H1051" i="12"/>
  <c r="G1051" i="12"/>
  <c r="F1051" i="12" s="1"/>
  <c r="I1051" i="12"/>
  <c r="G1177" i="12"/>
  <c r="F1177" i="12" s="1"/>
  <c r="J1177" i="12"/>
  <c r="H1177" i="12"/>
  <c r="I1177" i="12"/>
  <c r="L603" i="4"/>
  <c r="L1233" i="4"/>
  <c r="J9" i="2"/>
  <c r="H18" i="2"/>
  <c r="L99" i="4"/>
  <c r="L918" i="4"/>
  <c r="H289" i="4"/>
  <c r="J289" i="4"/>
  <c r="I289" i="4"/>
  <c r="G289" i="4"/>
  <c r="F289" i="4" s="1"/>
  <c r="J982" i="4"/>
  <c r="I982" i="4"/>
  <c r="H982" i="4"/>
  <c r="G982" i="4"/>
  <c r="F982" i="4" s="1"/>
  <c r="J667" i="4"/>
  <c r="G667" i="4"/>
  <c r="F667" i="4" s="1"/>
  <c r="I667" i="4"/>
  <c r="H667" i="4"/>
  <c r="I604" i="4"/>
  <c r="J604" i="4"/>
  <c r="H604" i="4"/>
  <c r="G604" i="4"/>
  <c r="F604" i="4" s="1"/>
  <c r="G226" i="4"/>
  <c r="F226" i="4" s="1"/>
  <c r="J226" i="4"/>
  <c r="I226" i="4"/>
  <c r="H226" i="4"/>
  <c r="H100" i="4"/>
  <c r="J100" i="4"/>
  <c r="I100" i="4"/>
  <c r="G100" i="4"/>
  <c r="F100" i="4" s="1"/>
  <c r="H541" i="4"/>
  <c r="J541" i="4"/>
  <c r="I541" i="4"/>
  <c r="G541" i="4"/>
  <c r="F541" i="4" s="1"/>
  <c r="J1171" i="4"/>
  <c r="I1171" i="4"/>
  <c r="H1171" i="4"/>
  <c r="G1171" i="4"/>
  <c r="F1171" i="4" s="1"/>
  <c r="J793" i="4"/>
  <c r="I793" i="4"/>
  <c r="H793" i="4"/>
  <c r="G793" i="4"/>
  <c r="F793" i="4" s="1"/>
  <c r="J1297" i="4"/>
  <c r="I1297" i="4"/>
  <c r="G1297" i="4"/>
  <c r="F1297" i="4" s="1"/>
  <c r="H1297" i="4"/>
  <c r="J1108" i="4"/>
  <c r="H1108" i="4"/>
  <c r="I1108" i="4"/>
  <c r="G1108" i="4"/>
  <c r="F1108" i="4" s="1"/>
  <c r="J919" i="4"/>
  <c r="H919" i="4"/>
  <c r="G919" i="4"/>
  <c r="F919" i="4" s="1"/>
  <c r="I919" i="4"/>
  <c r="H415" i="4"/>
  <c r="G415" i="4"/>
  <c r="F415" i="4" s="1"/>
  <c r="J415" i="4"/>
  <c r="I415" i="4"/>
  <c r="L729" i="4"/>
  <c r="L477" i="4"/>
  <c r="L162" i="4"/>
  <c r="L288" i="4"/>
  <c r="I856" i="4"/>
  <c r="H856" i="4"/>
  <c r="G856" i="4"/>
  <c r="F856" i="4" s="1"/>
  <c r="J856" i="4"/>
  <c r="J352" i="4"/>
  <c r="I352" i="4"/>
  <c r="G352" i="4"/>
  <c r="F352" i="4" s="1"/>
  <c r="H352" i="4"/>
  <c r="L792" i="4"/>
  <c r="H1045" i="4"/>
  <c r="J1045" i="4"/>
  <c r="I1045" i="4"/>
  <c r="G1045" i="4"/>
  <c r="F1045" i="4" s="1"/>
  <c r="H1234" i="4"/>
  <c r="G1234" i="4"/>
  <c r="F1234" i="4" s="1"/>
  <c r="J1234" i="4"/>
  <c r="I1234" i="4"/>
  <c r="I1360" i="4"/>
  <c r="H1360" i="4"/>
  <c r="G1360" i="4"/>
  <c r="F1360" i="4" s="1"/>
  <c r="J1360" i="4"/>
  <c r="I730" i="4"/>
  <c r="H730" i="4"/>
  <c r="G730" i="4"/>
  <c r="F730" i="4" s="1"/>
  <c r="J730" i="4"/>
  <c r="L1107" i="4"/>
  <c r="L981" i="4"/>
  <c r="L225" i="4"/>
  <c r="J478" i="4"/>
  <c r="I478" i="4"/>
  <c r="H478" i="4"/>
  <c r="G478" i="4"/>
  <c r="F478" i="4" s="1"/>
  <c r="L540" i="4"/>
  <c r="L855" i="4"/>
  <c r="I163" i="4"/>
  <c r="H163" i="4"/>
  <c r="G163" i="4"/>
  <c r="F163" i="4" s="1"/>
  <c r="J163" i="4"/>
  <c r="L414" i="4"/>
  <c r="L1296" i="4"/>
  <c r="L1170" i="4"/>
  <c r="L666" i="4"/>
  <c r="L351" i="4"/>
  <c r="L1359" i="4"/>
  <c r="L1044" i="4"/>
  <c r="H12" i="2"/>
  <c r="H53" i="2" s="1"/>
  <c r="I6" i="2"/>
  <c r="H59" i="2"/>
  <c r="H52" i="2"/>
  <c r="G11" i="2"/>
  <c r="H45" i="2"/>
  <c r="G38" i="2"/>
  <c r="H39" i="2"/>
  <c r="H51" i="2" s="1"/>
  <c r="I16" i="2"/>
  <c r="I14" i="2"/>
  <c r="H42" i="2"/>
  <c r="I29" i="2"/>
  <c r="H11" i="2"/>
  <c r="J22" i="2"/>
  <c r="I30" i="2"/>
  <c r="I28" i="2"/>
  <c r="K9" i="2"/>
  <c r="J16" i="2"/>
  <c r="J14" i="2"/>
  <c r="H24" i="2"/>
  <c r="L673" i="12" l="1"/>
  <c r="L1303" i="12"/>
  <c r="L1177" i="12"/>
  <c r="L295" i="12"/>
  <c r="L421" i="12"/>
  <c r="L1114" i="12"/>
  <c r="L988" i="12"/>
  <c r="L1366" i="12"/>
  <c r="L862" i="12"/>
  <c r="L610" i="12"/>
  <c r="G800" i="12"/>
  <c r="J800" i="12"/>
  <c r="F800" i="12"/>
  <c r="H800" i="12"/>
  <c r="I800" i="12"/>
  <c r="J1178" i="12"/>
  <c r="H1178" i="12"/>
  <c r="G1178" i="12"/>
  <c r="F1178" i="12" s="1"/>
  <c r="I1178" i="12"/>
  <c r="G1052" i="12"/>
  <c r="F1052" i="12" s="1"/>
  <c r="J1052" i="12"/>
  <c r="H1052" i="12"/>
  <c r="I1052" i="12"/>
  <c r="J296" i="12"/>
  <c r="H296" i="12"/>
  <c r="G296" i="12"/>
  <c r="F296" i="12" s="1"/>
  <c r="I296" i="12"/>
  <c r="G926" i="12"/>
  <c r="F926" i="12" s="1"/>
  <c r="J926" i="12"/>
  <c r="H926" i="12"/>
  <c r="I926" i="12"/>
  <c r="J422" i="12"/>
  <c r="H422" i="12"/>
  <c r="G422" i="12"/>
  <c r="F422" i="12" s="1"/>
  <c r="I422" i="12"/>
  <c r="G1241" i="12"/>
  <c r="F1241" i="12" s="1"/>
  <c r="J1241" i="12"/>
  <c r="H1241" i="12"/>
  <c r="I1241" i="12"/>
  <c r="J1115" i="12"/>
  <c r="H1115" i="12"/>
  <c r="G1115" i="12"/>
  <c r="F1115" i="12" s="1"/>
  <c r="I1115" i="12"/>
  <c r="J989" i="12"/>
  <c r="H989" i="12"/>
  <c r="G989" i="12"/>
  <c r="F989" i="12" s="1"/>
  <c r="I989" i="12"/>
  <c r="G359" i="12"/>
  <c r="F359" i="12" s="1"/>
  <c r="J359" i="12"/>
  <c r="H359" i="12"/>
  <c r="I359" i="12"/>
  <c r="G548" i="12"/>
  <c r="F548" i="12" s="1"/>
  <c r="J548" i="12"/>
  <c r="H548" i="12"/>
  <c r="I548" i="12"/>
  <c r="J1367" i="12"/>
  <c r="H1367" i="12"/>
  <c r="G1367" i="12"/>
  <c r="F1367" i="12" s="1"/>
  <c r="I1367" i="12"/>
  <c r="G674" i="12"/>
  <c r="F674" i="12" s="1"/>
  <c r="H674" i="12"/>
  <c r="J674" i="12"/>
  <c r="I674" i="12"/>
  <c r="G1304" i="12"/>
  <c r="F1304" i="12" s="1"/>
  <c r="H1304" i="12"/>
  <c r="J1304" i="12"/>
  <c r="I1304" i="12"/>
  <c r="J863" i="12"/>
  <c r="H863" i="12"/>
  <c r="G863" i="12"/>
  <c r="F863" i="12" s="1"/>
  <c r="I863" i="12"/>
  <c r="J737" i="12"/>
  <c r="H737" i="12"/>
  <c r="G737" i="12"/>
  <c r="F737" i="12" s="1"/>
  <c r="I737" i="12"/>
  <c r="J611" i="12"/>
  <c r="H611" i="12"/>
  <c r="G611" i="12"/>
  <c r="F611" i="12" s="1"/>
  <c r="I611" i="12"/>
  <c r="J485" i="12"/>
  <c r="H485" i="12"/>
  <c r="G485" i="12"/>
  <c r="F485" i="12" s="1"/>
  <c r="I485" i="12"/>
  <c r="L1051" i="12"/>
  <c r="L925" i="12"/>
  <c r="L1240" i="12"/>
  <c r="L232" i="12"/>
  <c r="L358" i="12"/>
  <c r="L799" i="12"/>
  <c r="L547" i="12"/>
  <c r="L736" i="12"/>
  <c r="L484" i="12"/>
  <c r="L1171" i="4"/>
  <c r="I18" i="2"/>
  <c r="L478" i="4"/>
  <c r="H1235" i="4"/>
  <c r="G1235" i="4"/>
  <c r="F1235" i="4" s="1"/>
  <c r="J1235" i="4"/>
  <c r="I1235" i="4"/>
  <c r="J794" i="4"/>
  <c r="I794" i="4"/>
  <c r="H794" i="4"/>
  <c r="G794" i="4"/>
  <c r="F794" i="4" s="1"/>
  <c r="H101" i="4"/>
  <c r="G101" i="4"/>
  <c r="F101" i="4" s="1"/>
  <c r="J101" i="4"/>
  <c r="I101" i="4"/>
  <c r="I1361" i="4"/>
  <c r="H1361" i="4"/>
  <c r="G1361" i="4"/>
  <c r="F1361" i="4" s="1"/>
  <c r="J1361" i="4"/>
  <c r="G227" i="4"/>
  <c r="F227" i="4" s="1"/>
  <c r="J227" i="4"/>
  <c r="I227" i="4"/>
  <c r="H227" i="4"/>
  <c r="J479" i="4"/>
  <c r="I479" i="4"/>
  <c r="H479" i="4"/>
  <c r="G479" i="4"/>
  <c r="F479" i="4" s="1"/>
  <c r="H1046" i="4"/>
  <c r="I1046" i="4"/>
  <c r="G1046" i="4"/>
  <c r="F1046" i="4" s="1"/>
  <c r="J1046" i="4"/>
  <c r="J920" i="4"/>
  <c r="H920" i="4"/>
  <c r="G920" i="4"/>
  <c r="F920" i="4" s="1"/>
  <c r="I920" i="4"/>
  <c r="I605" i="4"/>
  <c r="J605" i="4"/>
  <c r="H605" i="4"/>
  <c r="G605" i="4"/>
  <c r="F605" i="4" s="1"/>
  <c r="J668" i="4"/>
  <c r="G668" i="4"/>
  <c r="F668" i="4" s="1"/>
  <c r="I668" i="4"/>
  <c r="H668" i="4"/>
  <c r="H290" i="4"/>
  <c r="J290" i="4"/>
  <c r="I290" i="4"/>
  <c r="G290" i="4"/>
  <c r="F290" i="4" s="1"/>
  <c r="I857" i="4"/>
  <c r="H857" i="4"/>
  <c r="J857" i="4"/>
  <c r="G857" i="4"/>
  <c r="F857" i="4" s="1"/>
  <c r="H1298" i="4"/>
  <c r="J1298" i="4"/>
  <c r="I1298" i="4"/>
  <c r="G1298" i="4"/>
  <c r="F1298" i="4" s="1"/>
  <c r="H416" i="4"/>
  <c r="G416" i="4"/>
  <c r="F416" i="4" s="1"/>
  <c r="J416" i="4"/>
  <c r="I416" i="4"/>
  <c r="J1172" i="4"/>
  <c r="I1172" i="4"/>
  <c r="H1172" i="4"/>
  <c r="G1172" i="4"/>
  <c r="F1172" i="4" s="1"/>
  <c r="H1109" i="4"/>
  <c r="G1109" i="4"/>
  <c r="F1109" i="4" s="1"/>
  <c r="J1109" i="4"/>
  <c r="I1109" i="4"/>
  <c r="L919" i="4"/>
  <c r="J353" i="4"/>
  <c r="I353" i="4"/>
  <c r="G353" i="4"/>
  <c r="F353" i="4" s="1"/>
  <c r="H353" i="4"/>
  <c r="H542" i="4"/>
  <c r="J542" i="4"/>
  <c r="I542" i="4"/>
  <c r="G542" i="4"/>
  <c r="F542" i="4" s="1"/>
  <c r="J983" i="4"/>
  <c r="I983" i="4"/>
  <c r="H983" i="4"/>
  <c r="G983" i="4"/>
  <c r="F983" i="4" s="1"/>
  <c r="I731" i="4"/>
  <c r="H731" i="4"/>
  <c r="J731" i="4"/>
  <c r="G731" i="4"/>
  <c r="F731" i="4" s="1"/>
  <c r="L415" i="4"/>
  <c r="L226" i="4"/>
  <c r="L163" i="4"/>
  <c r="L1360" i="4"/>
  <c r="L793" i="4"/>
  <c r="L289" i="4"/>
  <c r="I164" i="4"/>
  <c r="H164" i="4"/>
  <c r="G164" i="4"/>
  <c r="F164" i="4" s="1"/>
  <c r="J164" i="4"/>
  <c r="L1045" i="4"/>
  <c r="L100" i="4"/>
  <c r="L604" i="4"/>
  <c r="L352" i="4"/>
  <c r="L730" i="4"/>
  <c r="L1234" i="4"/>
  <c r="L856" i="4"/>
  <c r="L1108" i="4"/>
  <c r="L1297" i="4"/>
  <c r="L541" i="4"/>
  <c r="L667" i="4"/>
  <c r="L982" i="4"/>
  <c r="I15" i="2"/>
  <c r="I12" i="2"/>
  <c r="I53" i="2" s="1"/>
  <c r="J6" i="2"/>
  <c r="I56" i="2"/>
  <c r="I57" i="2"/>
  <c r="H38" i="2"/>
  <c r="I45" i="2"/>
  <c r="I52" i="2" s="1"/>
  <c r="I39" i="2"/>
  <c r="I51" i="2" s="1"/>
  <c r="I42" i="2"/>
  <c r="I59" i="2" s="1"/>
  <c r="J15" i="2"/>
  <c r="J29" i="2"/>
  <c r="L9" i="2"/>
  <c r="K16" i="2"/>
  <c r="K14" i="2"/>
  <c r="J12" i="2"/>
  <c r="J53" i="2" s="1"/>
  <c r="P25" i="2"/>
  <c r="I24" i="2"/>
  <c r="J30" i="2"/>
  <c r="J57" i="2" s="1"/>
  <c r="J28" i="2"/>
  <c r="J56" i="2" s="1"/>
  <c r="K22" i="2"/>
  <c r="L737" i="12" l="1"/>
  <c r="L1367" i="12"/>
  <c r="L359" i="12"/>
  <c r="L1115" i="12"/>
  <c r="L422" i="12"/>
  <c r="L296" i="12"/>
  <c r="L1178" i="12"/>
  <c r="L485" i="12"/>
  <c r="L1304" i="12"/>
  <c r="G864" i="12"/>
  <c r="F864" i="12" s="1"/>
  <c r="H864" i="12"/>
  <c r="J864" i="12"/>
  <c r="I864" i="12"/>
  <c r="J1305" i="12"/>
  <c r="H1305" i="12"/>
  <c r="G1305" i="12"/>
  <c r="F1305" i="12" s="1"/>
  <c r="I1305" i="12"/>
  <c r="G612" i="12"/>
  <c r="F612" i="12" s="1"/>
  <c r="H612" i="12"/>
  <c r="J612" i="12"/>
  <c r="I612" i="12"/>
  <c r="J360" i="12"/>
  <c r="H360" i="12"/>
  <c r="G360" i="12"/>
  <c r="F360" i="12" s="1"/>
  <c r="I360" i="12"/>
  <c r="G990" i="12"/>
  <c r="F990" i="12" s="1"/>
  <c r="J990" i="12"/>
  <c r="H990" i="12"/>
  <c r="I990" i="12"/>
  <c r="G486" i="12"/>
  <c r="F486" i="12" s="1"/>
  <c r="J486" i="12"/>
  <c r="H486" i="12"/>
  <c r="I486" i="12"/>
  <c r="G738" i="12"/>
  <c r="F738" i="12" s="1"/>
  <c r="J738" i="12"/>
  <c r="H738" i="12"/>
  <c r="I738" i="12"/>
  <c r="J675" i="12"/>
  <c r="H675" i="12"/>
  <c r="G675" i="12"/>
  <c r="F675" i="12" s="1"/>
  <c r="I675" i="12"/>
  <c r="G1368" i="12"/>
  <c r="F1368" i="12" s="1"/>
  <c r="H1368" i="12"/>
  <c r="J1368" i="12"/>
  <c r="I1368" i="12"/>
  <c r="G1116" i="12"/>
  <c r="F1116" i="12" s="1"/>
  <c r="J1116" i="12"/>
  <c r="H1116" i="12"/>
  <c r="I1116" i="12"/>
  <c r="J1242" i="12"/>
  <c r="H1242" i="12"/>
  <c r="G1242" i="12"/>
  <c r="F1242" i="12" s="1"/>
  <c r="I1242" i="12"/>
  <c r="G423" i="12"/>
  <c r="F423" i="12" s="1"/>
  <c r="J423" i="12"/>
  <c r="H423" i="12"/>
  <c r="I423" i="12"/>
  <c r="J927" i="12"/>
  <c r="H927" i="12"/>
  <c r="G927" i="12"/>
  <c r="F927" i="12" s="1"/>
  <c r="I927" i="12"/>
  <c r="J1053" i="12"/>
  <c r="H1053" i="12"/>
  <c r="G1053" i="12"/>
  <c r="F1053" i="12" s="1"/>
  <c r="I1053" i="12"/>
  <c r="G1179" i="12"/>
  <c r="F1179" i="12" s="1"/>
  <c r="J1179" i="12"/>
  <c r="H1179" i="12"/>
  <c r="I1179" i="12"/>
  <c r="L611" i="12"/>
  <c r="L863" i="12"/>
  <c r="L674" i="12"/>
  <c r="L548" i="12"/>
  <c r="J549" i="12"/>
  <c r="H549" i="12"/>
  <c r="G549" i="12"/>
  <c r="F549" i="12" s="1"/>
  <c r="I549" i="12"/>
  <c r="L989" i="12"/>
  <c r="L1241" i="12"/>
  <c r="L926" i="12"/>
  <c r="L1052" i="12"/>
  <c r="L800" i="12"/>
  <c r="J801" i="12"/>
  <c r="H801" i="12"/>
  <c r="G801" i="12"/>
  <c r="F801" i="12" s="1"/>
  <c r="I801" i="12"/>
  <c r="L1298" i="4"/>
  <c r="L920" i="4"/>
  <c r="J18" i="2"/>
  <c r="L1109" i="4"/>
  <c r="L1172" i="4"/>
  <c r="L1046" i="4"/>
  <c r="L1235" i="4"/>
  <c r="L164" i="4"/>
  <c r="L353" i="4"/>
  <c r="L290" i="4"/>
  <c r="L731" i="4"/>
  <c r="J984" i="4"/>
  <c r="G984" i="4"/>
  <c r="F984" i="4" s="1"/>
  <c r="I984" i="4"/>
  <c r="H984" i="4"/>
  <c r="H1299" i="4"/>
  <c r="J1299" i="4"/>
  <c r="I1299" i="4"/>
  <c r="G1299" i="4"/>
  <c r="F1299" i="4" s="1"/>
  <c r="H102" i="4"/>
  <c r="J102" i="4"/>
  <c r="I102" i="4"/>
  <c r="G102" i="4"/>
  <c r="F102" i="4" s="1"/>
  <c r="I165" i="4"/>
  <c r="H165" i="4"/>
  <c r="G165" i="4"/>
  <c r="F165" i="4" s="1"/>
  <c r="J165" i="4"/>
  <c r="J354" i="4"/>
  <c r="I354" i="4"/>
  <c r="G354" i="4"/>
  <c r="F354" i="4" s="1"/>
  <c r="H354" i="4"/>
  <c r="H291" i="4"/>
  <c r="G291" i="4"/>
  <c r="F291" i="4" s="1"/>
  <c r="J291" i="4"/>
  <c r="I291" i="4"/>
  <c r="J669" i="4"/>
  <c r="G669" i="4"/>
  <c r="F669" i="4" s="1"/>
  <c r="I669" i="4"/>
  <c r="H669" i="4"/>
  <c r="J921" i="4"/>
  <c r="H921" i="4"/>
  <c r="G921" i="4"/>
  <c r="F921" i="4" s="1"/>
  <c r="I921" i="4"/>
  <c r="H543" i="4"/>
  <c r="J543" i="4"/>
  <c r="I543" i="4"/>
  <c r="G543" i="4"/>
  <c r="F543" i="4" s="1"/>
  <c r="I606" i="4"/>
  <c r="J606" i="4"/>
  <c r="H606" i="4"/>
  <c r="G606" i="4"/>
  <c r="F606" i="4" s="1"/>
  <c r="I858" i="4"/>
  <c r="H858" i="4"/>
  <c r="J858" i="4"/>
  <c r="G858" i="4"/>
  <c r="F858" i="4" s="1"/>
  <c r="H417" i="4"/>
  <c r="G417" i="4"/>
  <c r="F417" i="4" s="1"/>
  <c r="J417" i="4"/>
  <c r="I417" i="4"/>
  <c r="J1173" i="4"/>
  <c r="H1173" i="4"/>
  <c r="G1173" i="4"/>
  <c r="F1173" i="4" s="1"/>
  <c r="I1173" i="4"/>
  <c r="J480" i="4"/>
  <c r="I480" i="4"/>
  <c r="G480" i="4"/>
  <c r="F480" i="4" s="1"/>
  <c r="H480" i="4"/>
  <c r="J795" i="4"/>
  <c r="I795" i="4"/>
  <c r="H795" i="4"/>
  <c r="G795" i="4"/>
  <c r="F795" i="4" s="1"/>
  <c r="H1110" i="4"/>
  <c r="G1110" i="4"/>
  <c r="F1110" i="4" s="1"/>
  <c r="J1110" i="4"/>
  <c r="I1110" i="4"/>
  <c r="H1047" i="4"/>
  <c r="J1047" i="4"/>
  <c r="G1047" i="4"/>
  <c r="F1047" i="4" s="1"/>
  <c r="I1047" i="4"/>
  <c r="H1236" i="4"/>
  <c r="G1236" i="4"/>
  <c r="F1236" i="4" s="1"/>
  <c r="J1236" i="4"/>
  <c r="I1236" i="4"/>
  <c r="L227" i="4"/>
  <c r="L542" i="4"/>
  <c r="L1361" i="4"/>
  <c r="L416" i="4"/>
  <c r="L857" i="4"/>
  <c r="J732" i="4"/>
  <c r="I732" i="4"/>
  <c r="H732" i="4"/>
  <c r="G732" i="4"/>
  <c r="F732" i="4" s="1"/>
  <c r="I1362" i="4"/>
  <c r="H1362" i="4"/>
  <c r="G1362" i="4"/>
  <c r="F1362" i="4" s="1"/>
  <c r="J1362" i="4"/>
  <c r="L479" i="4"/>
  <c r="G228" i="4"/>
  <c r="F228" i="4" s="1"/>
  <c r="J228" i="4"/>
  <c r="I228" i="4"/>
  <c r="H228" i="4"/>
  <c r="L101" i="4"/>
  <c r="L794" i="4"/>
  <c r="L983" i="4"/>
  <c r="L668" i="4"/>
  <c r="L605" i="4"/>
  <c r="I11" i="2"/>
  <c r="I38" i="2"/>
  <c r="K6" i="2"/>
  <c r="K18" i="2"/>
  <c r="J59" i="2"/>
  <c r="J45" i="2"/>
  <c r="J52" i="2" s="1"/>
  <c r="J39" i="2"/>
  <c r="J51" i="2" s="1"/>
  <c r="J42" i="2"/>
  <c r="J11" i="2"/>
  <c r="K29" i="2"/>
  <c r="J24" i="2"/>
  <c r="K12" i="2"/>
  <c r="K53" i="2" s="1"/>
  <c r="K30" i="2"/>
  <c r="K57" i="2" s="1"/>
  <c r="K28" i="2"/>
  <c r="K56" i="2" s="1"/>
  <c r="L22" i="2"/>
  <c r="M9" i="2"/>
  <c r="L16" i="2"/>
  <c r="L14" i="2"/>
  <c r="L801" i="12" l="1"/>
  <c r="L549" i="12"/>
  <c r="L1053" i="12"/>
  <c r="L675" i="12"/>
  <c r="L486" i="12"/>
  <c r="L360" i="12"/>
  <c r="L1305" i="12"/>
  <c r="L423" i="12"/>
  <c r="L1116" i="12"/>
  <c r="G928" i="12"/>
  <c r="F928" i="12" s="1"/>
  <c r="J928" i="12"/>
  <c r="H928" i="12"/>
  <c r="I928" i="12"/>
  <c r="J424" i="12"/>
  <c r="H424" i="12"/>
  <c r="G424" i="12"/>
  <c r="F424" i="12" s="1"/>
  <c r="I424" i="12"/>
  <c r="G1243" i="12"/>
  <c r="F1243" i="12" s="1"/>
  <c r="J1243" i="12"/>
  <c r="H1243" i="12"/>
  <c r="I1243" i="12"/>
  <c r="J1117" i="12"/>
  <c r="H1117" i="12"/>
  <c r="G1117" i="12"/>
  <c r="F1117" i="12" s="1"/>
  <c r="I1117" i="12"/>
  <c r="G802" i="12"/>
  <c r="F802" i="12" s="1"/>
  <c r="H802" i="12"/>
  <c r="J802" i="12"/>
  <c r="I802" i="12"/>
  <c r="G550" i="12"/>
  <c r="F550" i="12" s="1"/>
  <c r="H550" i="12"/>
  <c r="J550" i="12"/>
  <c r="I550" i="12"/>
  <c r="J1180" i="12"/>
  <c r="H1180" i="12"/>
  <c r="G1180" i="12"/>
  <c r="F1180" i="12" s="1"/>
  <c r="I1180" i="12"/>
  <c r="G1054" i="12"/>
  <c r="F1054" i="12" s="1"/>
  <c r="J1054" i="12"/>
  <c r="H1054" i="12"/>
  <c r="I1054" i="12"/>
  <c r="J1369" i="12"/>
  <c r="H1369" i="12"/>
  <c r="G1369" i="12"/>
  <c r="F1369" i="12" s="1"/>
  <c r="I1369" i="12"/>
  <c r="G676" i="12"/>
  <c r="F676" i="12" s="1"/>
  <c r="J676" i="12"/>
  <c r="H676" i="12"/>
  <c r="I676" i="12"/>
  <c r="J487" i="12"/>
  <c r="H487" i="12"/>
  <c r="G487" i="12"/>
  <c r="F487" i="12" s="1"/>
  <c r="I487" i="12"/>
  <c r="J991" i="12"/>
  <c r="H991" i="12"/>
  <c r="G991" i="12"/>
  <c r="F991" i="12" s="1"/>
  <c r="I991" i="12"/>
  <c r="J613" i="12"/>
  <c r="H613" i="12"/>
  <c r="G613" i="12"/>
  <c r="F613" i="12" s="1"/>
  <c r="I613" i="12"/>
  <c r="G1306" i="12"/>
  <c r="F1306" i="12" s="1"/>
  <c r="J1306" i="12"/>
  <c r="H1306" i="12"/>
  <c r="I1306" i="12"/>
  <c r="L1179" i="12"/>
  <c r="L927" i="12"/>
  <c r="L1242" i="12"/>
  <c r="L1368" i="12"/>
  <c r="L738" i="12"/>
  <c r="J739" i="12"/>
  <c r="H739" i="12"/>
  <c r="G739" i="12"/>
  <c r="F739" i="12" s="1"/>
  <c r="I739" i="12"/>
  <c r="L990" i="12"/>
  <c r="L612" i="12"/>
  <c r="L864" i="12"/>
  <c r="J865" i="12"/>
  <c r="H865" i="12"/>
  <c r="G865" i="12"/>
  <c r="F865" i="12" s="1"/>
  <c r="I865" i="12"/>
  <c r="L417" i="4"/>
  <c r="L1173" i="4"/>
  <c r="L606" i="4"/>
  <c r="K15" i="2"/>
  <c r="L1047" i="4"/>
  <c r="L543" i="4"/>
  <c r="L1362" i="4"/>
  <c r="H1111" i="4"/>
  <c r="G1111" i="4"/>
  <c r="F1111" i="4" s="1"/>
  <c r="J1111" i="4"/>
  <c r="I1111" i="4"/>
  <c r="H544" i="4"/>
  <c r="J544" i="4"/>
  <c r="I544" i="4"/>
  <c r="G544" i="4"/>
  <c r="F544" i="4" s="1"/>
  <c r="H1048" i="4"/>
  <c r="G1048" i="4"/>
  <c r="F1048" i="4" s="1"/>
  <c r="J1048" i="4"/>
  <c r="I1048" i="4"/>
  <c r="I859" i="4"/>
  <c r="H859" i="4"/>
  <c r="G859" i="4"/>
  <c r="F859" i="4" s="1"/>
  <c r="J859" i="4"/>
  <c r="H292" i="4"/>
  <c r="J292" i="4"/>
  <c r="I292" i="4"/>
  <c r="G292" i="4"/>
  <c r="F292" i="4" s="1"/>
  <c r="J796" i="4"/>
  <c r="I796" i="4"/>
  <c r="H796" i="4"/>
  <c r="G796" i="4"/>
  <c r="F796" i="4" s="1"/>
  <c r="I166" i="4"/>
  <c r="H166" i="4"/>
  <c r="G166" i="4"/>
  <c r="F166" i="4" s="1"/>
  <c r="J166" i="4"/>
  <c r="G229" i="4"/>
  <c r="F229" i="4" s="1"/>
  <c r="J229" i="4"/>
  <c r="I229" i="4"/>
  <c r="H229" i="4"/>
  <c r="J670" i="4"/>
  <c r="G670" i="4"/>
  <c r="F670" i="4" s="1"/>
  <c r="I670" i="4"/>
  <c r="H670" i="4"/>
  <c r="J355" i="4"/>
  <c r="I355" i="4"/>
  <c r="G355" i="4"/>
  <c r="F355" i="4" s="1"/>
  <c r="H355" i="4"/>
  <c r="J985" i="4"/>
  <c r="I985" i="4"/>
  <c r="H985" i="4"/>
  <c r="G985" i="4"/>
  <c r="F985" i="4" s="1"/>
  <c r="H1237" i="4"/>
  <c r="G1237" i="4"/>
  <c r="F1237" i="4" s="1"/>
  <c r="J1237" i="4"/>
  <c r="I1237" i="4"/>
  <c r="J1174" i="4"/>
  <c r="I1174" i="4"/>
  <c r="H1174" i="4"/>
  <c r="G1174" i="4"/>
  <c r="F1174" i="4" s="1"/>
  <c r="J922" i="4"/>
  <c r="H922" i="4"/>
  <c r="G922" i="4"/>
  <c r="F922" i="4" s="1"/>
  <c r="I922" i="4"/>
  <c r="L732" i="4"/>
  <c r="I607" i="4"/>
  <c r="G607" i="4"/>
  <c r="F607" i="4" s="1"/>
  <c r="J607" i="4"/>
  <c r="H607" i="4"/>
  <c r="L921" i="4"/>
  <c r="H1300" i="4"/>
  <c r="J1300" i="4"/>
  <c r="G1300" i="4"/>
  <c r="F1300" i="4" s="1"/>
  <c r="I1300" i="4"/>
  <c r="L228" i="4"/>
  <c r="L1110" i="4"/>
  <c r="L795" i="4"/>
  <c r="L669" i="4"/>
  <c r="H103" i="4"/>
  <c r="J103" i="4"/>
  <c r="I103" i="4"/>
  <c r="G103" i="4"/>
  <c r="F103" i="4" s="1"/>
  <c r="J481" i="4"/>
  <c r="I481" i="4"/>
  <c r="H481" i="4"/>
  <c r="G481" i="4"/>
  <c r="F481" i="4" s="1"/>
  <c r="L984" i="4"/>
  <c r="L291" i="4"/>
  <c r="L354" i="4"/>
  <c r="L165" i="4"/>
  <c r="H418" i="4"/>
  <c r="G418" i="4"/>
  <c r="F418" i="4" s="1"/>
  <c r="J418" i="4"/>
  <c r="I418" i="4"/>
  <c r="L858" i="4"/>
  <c r="L1299" i="4"/>
  <c r="L1236" i="4"/>
  <c r="I1363" i="4"/>
  <c r="H1363" i="4"/>
  <c r="G1363" i="4"/>
  <c r="F1363" i="4" s="1"/>
  <c r="J1363" i="4"/>
  <c r="J733" i="4"/>
  <c r="G733" i="4"/>
  <c r="F733" i="4" s="1"/>
  <c r="H733" i="4"/>
  <c r="I733" i="4"/>
  <c r="L480" i="4"/>
  <c r="L102" i="4"/>
  <c r="L6" i="2"/>
  <c r="K59" i="2"/>
  <c r="L57" i="2"/>
  <c r="K52" i="2"/>
  <c r="K24" i="2"/>
  <c r="J38" i="2"/>
  <c r="K45" i="2"/>
  <c r="K39" i="2"/>
  <c r="K51" i="2" s="1"/>
  <c r="K42" i="2"/>
  <c r="L29" i="2"/>
  <c r="L15" i="2"/>
  <c r="K11" i="2"/>
  <c r="M16" i="2"/>
  <c r="M14" i="2"/>
  <c r="N9" i="2"/>
  <c r="L30" i="2"/>
  <c r="L28" i="2"/>
  <c r="L56" i="2" s="1"/>
  <c r="M22" i="2"/>
  <c r="L12" i="2"/>
  <c r="L53" i="2" s="1"/>
  <c r="L676" i="12" l="1"/>
  <c r="L865" i="12"/>
  <c r="L739" i="12"/>
  <c r="L1306" i="12"/>
  <c r="L1117" i="12"/>
  <c r="L424" i="12"/>
  <c r="L991" i="12"/>
  <c r="L1054" i="12"/>
  <c r="L550" i="12"/>
  <c r="G614" i="12"/>
  <c r="F614" i="12" s="1"/>
  <c r="J614" i="12"/>
  <c r="H614" i="12"/>
  <c r="I614" i="12"/>
  <c r="G1370" i="12"/>
  <c r="J1370" i="12"/>
  <c r="F1370" i="12"/>
  <c r="H1370" i="12"/>
  <c r="I1370" i="12"/>
  <c r="J1055" i="12"/>
  <c r="H1055" i="12"/>
  <c r="G1055" i="12"/>
  <c r="F1055" i="12" s="1"/>
  <c r="I1055" i="12"/>
  <c r="G1181" i="12"/>
  <c r="F1181" i="12" s="1"/>
  <c r="J1181" i="12"/>
  <c r="H1181" i="12"/>
  <c r="I1181" i="12"/>
  <c r="J551" i="12"/>
  <c r="H551" i="12"/>
  <c r="G551" i="12"/>
  <c r="F551" i="12" s="1"/>
  <c r="I551" i="12"/>
  <c r="G488" i="12"/>
  <c r="F488" i="12" s="1"/>
  <c r="H488" i="12"/>
  <c r="J488" i="12"/>
  <c r="I488" i="12"/>
  <c r="G866" i="12"/>
  <c r="F866" i="12" s="1"/>
  <c r="J866" i="12"/>
  <c r="H866" i="12"/>
  <c r="I866" i="12"/>
  <c r="G740" i="12"/>
  <c r="F740" i="12" s="1"/>
  <c r="H740" i="12"/>
  <c r="J740" i="12"/>
  <c r="I740" i="12"/>
  <c r="J1307" i="12"/>
  <c r="H1307" i="12"/>
  <c r="G1307" i="12"/>
  <c r="F1307" i="12" s="1"/>
  <c r="I1307" i="12"/>
  <c r="G992" i="12"/>
  <c r="F992" i="12" s="1"/>
  <c r="J992" i="12"/>
  <c r="H992" i="12"/>
  <c r="I992" i="12"/>
  <c r="J677" i="12"/>
  <c r="H677" i="12"/>
  <c r="G677" i="12"/>
  <c r="F677" i="12" s="1"/>
  <c r="I677" i="12"/>
  <c r="J803" i="12"/>
  <c r="H803" i="12"/>
  <c r="G803" i="12"/>
  <c r="F803" i="12" s="1"/>
  <c r="I803" i="12"/>
  <c r="G1118" i="12"/>
  <c r="F1118" i="12" s="1"/>
  <c r="J1118" i="12"/>
  <c r="H1118" i="12"/>
  <c r="I1118" i="12"/>
  <c r="J1244" i="12"/>
  <c r="H1244" i="12"/>
  <c r="G1244" i="12"/>
  <c r="F1244" i="12" s="1"/>
  <c r="I1244" i="12"/>
  <c r="J929" i="12"/>
  <c r="H929" i="12"/>
  <c r="G929" i="12"/>
  <c r="F929" i="12" s="1"/>
  <c r="I929" i="12"/>
  <c r="L613" i="12"/>
  <c r="L487" i="12"/>
  <c r="L1369" i="12"/>
  <c r="L1180" i="12"/>
  <c r="L802" i="12"/>
  <c r="L1243" i="12"/>
  <c r="L928" i="12"/>
  <c r="L1363" i="4"/>
  <c r="L607" i="4"/>
  <c r="L1111" i="4"/>
  <c r="L166" i="4"/>
  <c r="L985" i="4"/>
  <c r="L18" i="2"/>
  <c r="G230" i="4"/>
  <c r="F230" i="4" s="1"/>
  <c r="J230" i="4"/>
  <c r="I230" i="4"/>
  <c r="H230" i="4"/>
  <c r="I1364" i="4"/>
  <c r="H1364" i="4"/>
  <c r="G1364" i="4"/>
  <c r="F1364" i="4" s="1"/>
  <c r="J1364" i="4"/>
  <c r="J1175" i="4"/>
  <c r="I1175" i="4"/>
  <c r="H1175" i="4"/>
  <c r="G1175" i="4"/>
  <c r="F1175" i="4" s="1"/>
  <c r="J671" i="4"/>
  <c r="G671" i="4"/>
  <c r="F671" i="4" s="1"/>
  <c r="I671" i="4"/>
  <c r="H671" i="4"/>
  <c r="I167" i="4"/>
  <c r="H167" i="4"/>
  <c r="G167" i="4"/>
  <c r="F167" i="4" s="1"/>
  <c r="J167" i="4"/>
  <c r="H104" i="4"/>
  <c r="J104" i="4"/>
  <c r="I104" i="4"/>
  <c r="G104" i="4"/>
  <c r="F104" i="4" s="1"/>
  <c r="I860" i="4"/>
  <c r="H860" i="4"/>
  <c r="J860" i="4"/>
  <c r="G860" i="4"/>
  <c r="F860" i="4" s="1"/>
  <c r="J986" i="4"/>
  <c r="G986" i="4"/>
  <c r="F986" i="4" s="1"/>
  <c r="I986" i="4"/>
  <c r="H986" i="4"/>
  <c r="H545" i="4"/>
  <c r="J545" i="4"/>
  <c r="I545" i="4"/>
  <c r="G545" i="4"/>
  <c r="F545" i="4" s="1"/>
  <c r="J923" i="4"/>
  <c r="H923" i="4"/>
  <c r="G923" i="4"/>
  <c r="F923" i="4" s="1"/>
  <c r="I923" i="4"/>
  <c r="J482" i="4"/>
  <c r="I482" i="4"/>
  <c r="H482" i="4"/>
  <c r="G482" i="4"/>
  <c r="F482" i="4" s="1"/>
  <c r="J797" i="4"/>
  <c r="I797" i="4"/>
  <c r="H797" i="4"/>
  <c r="G797" i="4"/>
  <c r="F797" i="4" s="1"/>
  <c r="J734" i="4"/>
  <c r="H734" i="4"/>
  <c r="G734" i="4"/>
  <c r="F734" i="4" s="1"/>
  <c r="I734" i="4"/>
  <c r="L103" i="4"/>
  <c r="L1237" i="4"/>
  <c r="J356" i="4"/>
  <c r="I356" i="4"/>
  <c r="G356" i="4"/>
  <c r="F356" i="4" s="1"/>
  <c r="H356" i="4"/>
  <c r="H419" i="4"/>
  <c r="G419" i="4"/>
  <c r="F419" i="4" s="1"/>
  <c r="J419" i="4"/>
  <c r="I419" i="4"/>
  <c r="L229" i="4"/>
  <c r="L481" i="4"/>
  <c r="H293" i="4"/>
  <c r="J293" i="4"/>
  <c r="I293" i="4"/>
  <c r="G293" i="4"/>
  <c r="F293" i="4" s="1"/>
  <c r="H1049" i="4"/>
  <c r="J1049" i="4"/>
  <c r="I1049" i="4"/>
  <c r="G1049" i="4"/>
  <c r="F1049" i="4" s="1"/>
  <c r="L1300" i="4"/>
  <c r="I608" i="4"/>
  <c r="H608" i="4"/>
  <c r="J608" i="4"/>
  <c r="G608" i="4"/>
  <c r="F608" i="4" s="1"/>
  <c r="L922" i="4"/>
  <c r="L1174" i="4"/>
  <c r="L670" i="4"/>
  <c r="L292" i="4"/>
  <c r="L355" i="4"/>
  <c r="L859" i="4"/>
  <c r="L544" i="4"/>
  <c r="H1112" i="4"/>
  <c r="G1112" i="4"/>
  <c r="F1112" i="4" s="1"/>
  <c r="J1112" i="4"/>
  <c r="I1112" i="4"/>
  <c r="L796" i="4"/>
  <c r="L1048" i="4"/>
  <c r="L733" i="4"/>
  <c r="L418" i="4"/>
  <c r="H1301" i="4"/>
  <c r="J1301" i="4"/>
  <c r="I1301" i="4"/>
  <c r="G1301" i="4"/>
  <c r="F1301" i="4" s="1"/>
  <c r="H1238" i="4"/>
  <c r="G1238" i="4"/>
  <c r="F1238" i="4" s="1"/>
  <c r="J1238" i="4"/>
  <c r="I1238" i="4"/>
  <c r="M6" i="2"/>
  <c r="L59" i="2"/>
  <c r="K38" i="2"/>
  <c r="L45" i="2"/>
  <c r="L52" i="2" s="1"/>
  <c r="L39" i="2"/>
  <c r="L51" i="2" s="1"/>
  <c r="L42" i="2"/>
  <c r="L24" i="2"/>
  <c r="L11" i="2"/>
  <c r="M29" i="2"/>
  <c r="M28" i="2"/>
  <c r="M56" i="2" s="1"/>
  <c r="N22" i="2"/>
  <c r="M30" i="2"/>
  <c r="M57" i="2" s="1"/>
  <c r="N14" i="2"/>
  <c r="O9" i="2"/>
  <c r="N16" i="2"/>
  <c r="L1244" i="12" l="1"/>
  <c r="L803" i="12"/>
  <c r="L488" i="12"/>
  <c r="L1181" i="12"/>
  <c r="L1370" i="12"/>
  <c r="L992" i="12"/>
  <c r="L740" i="12"/>
  <c r="G678" i="12"/>
  <c r="F678" i="12" s="1"/>
  <c r="H678" i="12"/>
  <c r="J678" i="12"/>
  <c r="I678" i="12"/>
  <c r="J993" i="12"/>
  <c r="H993" i="12"/>
  <c r="G993" i="12"/>
  <c r="F993" i="12" s="1"/>
  <c r="I993" i="12"/>
  <c r="G1308" i="12"/>
  <c r="F1308" i="12" s="1"/>
  <c r="H1308" i="12"/>
  <c r="J1308" i="12"/>
  <c r="I1308" i="12"/>
  <c r="J741" i="12"/>
  <c r="H741" i="12"/>
  <c r="G741" i="12"/>
  <c r="F741" i="12" s="1"/>
  <c r="I741" i="12"/>
  <c r="G930" i="12"/>
  <c r="F930" i="12" s="1"/>
  <c r="J930" i="12"/>
  <c r="H930" i="12"/>
  <c r="I930" i="12"/>
  <c r="G552" i="12"/>
  <c r="F552" i="12" s="1"/>
  <c r="J552" i="12"/>
  <c r="H552" i="12"/>
  <c r="I552" i="12"/>
  <c r="J1182" i="12"/>
  <c r="H1182" i="12"/>
  <c r="G1182" i="12"/>
  <c r="F1182" i="12" s="1"/>
  <c r="I1182" i="12"/>
  <c r="G1056" i="12"/>
  <c r="F1056" i="12" s="1"/>
  <c r="J1056" i="12"/>
  <c r="H1056" i="12"/>
  <c r="I1056" i="12"/>
  <c r="G1245" i="12"/>
  <c r="F1245" i="12" s="1"/>
  <c r="J1245" i="12"/>
  <c r="H1245" i="12"/>
  <c r="I1245" i="12"/>
  <c r="J1119" i="12"/>
  <c r="H1119" i="12"/>
  <c r="G1119" i="12"/>
  <c r="F1119" i="12" s="1"/>
  <c r="I1119" i="12"/>
  <c r="G804" i="12"/>
  <c r="J804" i="12"/>
  <c r="F804" i="12"/>
  <c r="H804" i="12"/>
  <c r="I804" i="12"/>
  <c r="J1371" i="12"/>
  <c r="H1371" i="12"/>
  <c r="G1371" i="12"/>
  <c r="F1371" i="12" s="1"/>
  <c r="I1371" i="12"/>
  <c r="L929" i="12"/>
  <c r="L1118" i="12"/>
  <c r="L677" i="12"/>
  <c r="L1307" i="12"/>
  <c r="L866" i="12"/>
  <c r="J867" i="12"/>
  <c r="H867" i="12"/>
  <c r="G867" i="12"/>
  <c r="F867" i="12" s="1"/>
  <c r="I867" i="12"/>
  <c r="L551" i="12"/>
  <c r="L1055" i="12"/>
  <c r="L614" i="12"/>
  <c r="J615" i="12"/>
  <c r="H615" i="12"/>
  <c r="G615" i="12"/>
  <c r="F615" i="12" s="1"/>
  <c r="I615" i="12"/>
  <c r="L419" i="4"/>
  <c r="M18" i="2"/>
  <c r="L545" i="4"/>
  <c r="P9" i="2"/>
  <c r="Q9" i="2" s="1"/>
  <c r="L1175" i="4"/>
  <c r="L1364" i="4"/>
  <c r="L482" i="4"/>
  <c r="L230" i="4"/>
  <c r="H1239" i="4"/>
  <c r="G1239" i="4"/>
  <c r="F1239" i="4" s="1"/>
  <c r="J1239" i="4"/>
  <c r="I1239" i="4"/>
  <c r="J357" i="4"/>
  <c r="I357" i="4"/>
  <c r="G357" i="4"/>
  <c r="F357" i="4" s="1"/>
  <c r="H357" i="4"/>
  <c r="H1050" i="4"/>
  <c r="J1050" i="4"/>
  <c r="I1050" i="4"/>
  <c r="G1050" i="4"/>
  <c r="F1050" i="4" s="1"/>
  <c r="H1113" i="4"/>
  <c r="G1113" i="4"/>
  <c r="F1113" i="4" s="1"/>
  <c r="J1113" i="4"/>
  <c r="I1113" i="4"/>
  <c r="J798" i="4"/>
  <c r="I798" i="4"/>
  <c r="H798" i="4"/>
  <c r="G798" i="4"/>
  <c r="F798" i="4" s="1"/>
  <c r="H546" i="4"/>
  <c r="J546" i="4"/>
  <c r="I546" i="4"/>
  <c r="G546" i="4"/>
  <c r="F546" i="4" s="1"/>
  <c r="J987" i="4"/>
  <c r="I987" i="4"/>
  <c r="H987" i="4"/>
  <c r="G987" i="4"/>
  <c r="F987" i="4" s="1"/>
  <c r="H105" i="4"/>
  <c r="G105" i="4"/>
  <c r="F105" i="4" s="1"/>
  <c r="J105" i="4"/>
  <c r="I105" i="4"/>
  <c r="H420" i="4"/>
  <c r="G420" i="4"/>
  <c r="F420" i="4" s="1"/>
  <c r="J420" i="4"/>
  <c r="I420" i="4"/>
  <c r="G231" i="4"/>
  <c r="F231" i="4" s="1"/>
  <c r="J231" i="4"/>
  <c r="I231" i="4"/>
  <c r="H231" i="4"/>
  <c r="L293" i="4"/>
  <c r="G735" i="4"/>
  <c r="F735" i="4" s="1"/>
  <c r="I735" i="4"/>
  <c r="J735" i="4"/>
  <c r="H735" i="4"/>
  <c r="H1302" i="4"/>
  <c r="J1302" i="4"/>
  <c r="I1302" i="4"/>
  <c r="G1302" i="4"/>
  <c r="F1302" i="4" s="1"/>
  <c r="L1049" i="4"/>
  <c r="L986" i="4"/>
  <c r="I861" i="4"/>
  <c r="H861" i="4"/>
  <c r="J861" i="4"/>
  <c r="G861" i="4"/>
  <c r="F861" i="4" s="1"/>
  <c r="L671" i="4"/>
  <c r="J1176" i="4"/>
  <c r="I1176" i="4"/>
  <c r="H1176" i="4"/>
  <c r="G1176" i="4"/>
  <c r="F1176" i="4" s="1"/>
  <c r="L1112" i="4"/>
  <c r="I609" i="4"/>
  <c r="G609" i="4"/>
  <c r="F609" i="4" s="1"/>
  <c r="J609" i="4"/>
  <c r="H609" i="4"/>
  <c r="L797" i="4"/>
  <c r="J483" i="4"/>
  <c r="I483" i="4"/>
  <c r="G483" i="4"/>
  <c r="F483" i="4" s="1"/>
  <c r="H483" i="4"/>
  <c r="L860" i="4"/>
  <c r="I168" i="4"/>
  <c r="H168" i="4"/>
  <c r="G168" i="4"/>
  <c r="F168" i="4" s="1"/>
  <c r="J168" i="4"/>
  <c r="J672" i="4"/>
  <c r="G672" i="4"/>
  <c r="F672" i="4" s="1"/>
  <c r="I672" i="4"/>
  <c r="H672" i="4"/>
  <c r="L1301" i="4"/>
  <c r="L608" i="4"/>
  <c r="L923" i="4"/>
  <c r="I1365" i="4"/>
  <c r="H1365" i="4"/>
  <c r="G1365" i="4"/>
  <c r="F1365" i="4" s="1"/>
  <c r="J1365" i="4"/>
  <c r="L1238" i="4"/>
  <c r="J924" i="4"/>
  <c r="H924" i="4"/>
  <c r="G924" i="4"/>
  <c r="F924" i="4" s="1"/>
  <c r="I924" i="4"/>
  <c r="L104" i="4"/>
  <c r="H294" i="4"/>
  <c r="I294" i="4"/>
  <c r="G294" i="4"/>
  <c r="F294" i="4" s="1"/>
  <c r="J294" i="4"/>
  <c r="L356" i="4"/>
  <c r="L734" i="4"/>
  <c r="L167" i="4"/>
  <c r="M12" i="2"/>
  <c r="M53" i="2" s="1"/>
  <c r="M15" i="2"/>
  <c r="R9" i="2"/>
  <c r="N6" i="2"/>
  <c r="M59" i="2"/>
  <c r="M45" i="2"/>
  <c r="M52" i="2" s="1"/>
  <c r="M39" i="2"/>
  <c r="M51" i="2" s="1"/>
  <c r="M42" i="2"/>
  <c r="L38" i="2"/>
  <c r="P32" i="2"/>
  <c r="N29" i="2"/>
  <c r="M24" i="2"/>
  <c r="O14" i="2"/>
  <c r="O16" i="2"/>
  <c r="P16" i="2" s="1"/>
  <c r="N28" i="2"/>
  <c r="N56" i="2" s="1"/>
  <c r="O22" i="2"/>
  <c r="P22" i="2" s="1"/>
  <c r="Q22" i="2" s="1"/>
  <c r="N30" i="2"/>
  <c r="N57" i="2" s="1"/>
  <c r="L615" i="12" l="1"/>
  <c r="L867" i="12"/>
  <c r="L1371" i="12"/>
  <c r="L1119" i="12"/>
  <c r="L1056" i="12"/>
  <c r="L552" i="12"/>
  <c r="L741" i="12"/>
  <c r="L993" i="12"/>
  <c r="J1057" i="12"/>
  <c r="H1057" i="12"/>
  <c r="G1057" i="12"/>
  <c r="F1057" i="12" s="1"/>
  <c r="I1057" i="12"/>
  <c r="G1183" i="12"/>
  <c r="F1183" i="12" s="1"/>
  <c r="J1183" i="12"/>
  <c r="H1183" i="12"/>
  <c r="I1183" i="12"/>
  <c r="G616" i="12"/>
  <c r="F616" i="12" s="1"/>
  <c r="H616" i="12"/>
  <c r="J616" i="12"/>
  <c r="I616" i="12"/>
  <c r="G868" i="12"/>
  <c r="F868" i="12" s="1"/>
  <c r="H868" i="12"/>
  <c r="J868" i="12"/>
  <c r="I868" i="12"/>
  <c r="G1372" i="12"/>
  <c r="F1372" i="12" s="1"/>
  <c r="H1372" i="12"/>
  <c r="J1372" i="12"/>
  <c r="I1372" i="12"/>
  <c r="G1120" i="12"/>
  <c r="F1120" i="12" s="1"/>
  <c r="J1120" i="12"/>
  <c r="H1120" i="12"/>
  <c r="I1120" i="12"/>
  <c r="J1246" i="12"/>
  <c r="H1246" i="12"/>
  <c r="G1246" i="12"/>
  <c r="F1246" i="12" s="1"/>
  <c r="I1246" i="12"/>
  <c r="J931" i="12"/>
  <c r="H931" i="12"/>
  <c r="G931" i="12"/>
  <c r="F931" i="12" s="1"/>
  <c r="I931" i="12"/>
  <c r="G742" i="12"/>
  <c r="F742" i="12" s="1"/>
  <c r="J742" i="12"/>
  <c r="H742" i="12"/>
  <c r="I742" i="12"/>
  <c r="J1309" i="12"/>
  <c r="H1309" i="12"/>
  <c r="G1309" i="12"/>
  <c r="F1309" i="12" s="1"/>
  <c r="I1309" i="12"/>
  <c r="G994" i="12"/>
  <c r="F994" i="12" s="1"/>
  <c r="J994" i="12"/>
  <c r="H994" i="12"/>
  <c r="I994" i="12"/>
  <c r="J679" i="12"/>
  <c r="H679" i="12"/>
  <c r="G679" i="12"/>
  <c r="F679" i="12" s="1"/>
  <c r="I679" i="12"/>
  <c r="L804" i="12"/>
  <c r="J805" i="12"/>
  <c r="H805" i="12"/>
  <c r="G805" i="12"/>
  <c r="F805" i="12" s="1"/>
  <c r="I805" i="12"/>
  <c r="L1245" i="12"/>
  <c r="L1182" i="12"/>
  <c r="L930" i="12"/>
  <c r="L1308" i="12"/>
  <c r="L678" i="12"/>
  <c r="L294" i="4"/>
  <c r="L798" i="4"/>
  <c r="Q14" i="2"/>
  <c r="N18" i="2"/>
  <c r="L1050" i="4"/>
  <c r="Q16" i="2"/>
  <c r="L609" i="4"/>
  <c r="L987" i="4"/>
  <c r="L168" i="4"/>
  <c r="L105" i="4"/>
  <c r="J799" i="4"/>
  <c r="I799" i="4"/>
  <c r="H799" i="4"/>
  <c r="G799" i="4"/>
  <c r="F799" i="4" s="1"/>
  <c r="H1114" i="4"/>
  <c r="G1114" i="4"/>
  <c r="F1114" i="4" s="1"/>
  <c r="J1114" i="4"/>
  <c r="I1114" i="4"/>
  <c r="I862" i="4"/>
  <c r="H862" i="4"/>
  <c r="J862" i="4"/>
  <c r="G862" i="4"/>
  <c r="F862" i="4" s="1"/>
  <c r="I1051" i="4"/>
  <c r="H1051" i="4"/>
  <c r="G1051" i="4"/>
  <c r="F1051" i="4" s="1"/>
  <c r="J1051" i="4"/>
  <c r="H547" i="4"/>
  <c r="J547" i="4"/>
  <c r="I547" i="4"/>
  <c r="G547" i="4"/>
  <c r="F547" i="4" s="1"/>
  <c r="H1303" i="4"/>
  <c r="J1303" i="4"/>
  <c r="I1303" i="4"/>
  <c r="G1303" i="4"/>
  <c r="F1303" i="4" s="1"/>
  <c r="J925" i="4"/>
  <c r="H925" i="4"/>
  <c r="G925" i="4"/>
  <c r="F925" i="4" s="1"/>
  <c r="I925" i="4"/>
  <c r="J484" i="4"/>
  <c r="I484" i="4"/>
  <c r="H484" i="4"/>
  <c r="G484" i="4"/>
  <c r="F484" i="4" s="1"/>
  <c r="G736" i="4"/>
  <c r="F736" i="4" s="1"/>
  <c r="I736" i="4"/>
  <c r="H736" i="4"/>
  <c r="J736" i="4"/>
  <c r="J988" i="4"/>
  <c r="G988" i="4"/>
  <c r="F988" i="4" s="1"/>
  <c r="I988" i="4"/>
  <c r="H988" i="4"/>
  <c r="H1240" i="4"/>
  <c r="G1240" i="4"/>
  <c r="F1240" i="4" s="1"/>
  <c r="J1240" i="4"/>
  <c r="I1240" i="4"/>
  <c r="J358" i="4"/>
  <c r="I358" i="4"/>
  <c r="G358" i="4"/>
  <c r="F358" i="4" s="1"/>
  <c r="H358" i="4"/>
  <c r="L483" i="4"/>
  <c r="L1176" i="4"/>
  <c r="J1177" i="4"/>
  <c r="G1177" i="4"/>
  <c r="F1177" i="4" s="1"/>
  <c r="I1177" i="4"/>
  <c r="H1177" i="4"/>
  <c r="I1366" i="4"/>
  <c r="H1366" i="4"/>
  <c r="G1366" i="4"/>
  <c r="F1366" i="4" s="1"/>
  <c r="J1366" i="4"/>
  <c r="L1365" i="4"/>
  <c r="H295" i="4"/>
  <c r="J295" i="4"/>
  <c r="I295" i="4"/>
  <c r="G295" i="4"/>
  <c r="F295" i="4" s="1"/>
  <c r="L924" i="4"/>
  <c r="L861" i="4"/>
  <c r="L420" i="4"/>
  <c r="L1239" i="4"/>
  <c r="J673" i="4"/>
  <c r="G673" i="4"/>
  <c r="F673" i="4" s="1"/>
  <c r="I673" i="4"/>
  <c r="H673" i="4"/>
  <c r="L672" i="4"/>
  <c r="I610" i="4"/>
  <c r="J610" i="4"/>
  <c r="H610" i="4"/>
  <c r="G610" i="4"/>
  <c r="F610" i="4" s="1"/>
  <c r="L735" i="4"/>
  <c r="L231" i="4"/>
  <c r="H421" i="4"/>
  <c r="G421" i="4"/>
  <c r="F421" i="4" s="1"/>
  <c r="J421" i="4"/>
  <c r="I421" i="4"/>
  <c r="L546" i="4"/>
  <c r="L1302" i="4"/>
  <c r="L357" i="4"/>
  <c r="I169" i="4"/>
  <c r="H169" i="4"/>
  <c r="G169" i="4"/>
  <c r="F169" i="4" s="1"/>
  <c r="J169" i="4"/>
  <c r="G232" i="4"/>
  <c r="F232" i="4" s="1"/>
  <c r="J232" i="4"/>
  <c r="I232" i="4"/>
  <c r="H232" i="4"/>
  <c r="L1113" i="4"/>
  <c r="N12" i="2"/>
  <c r="N53" i="2" s="1"/>
  <c r="M11" i="2"/>
  <c r="Q30" i="2"/>
  <c r="Q57" i="2" s="1"/>
  <c r="Q28" i="2"/>
  <c r="Q56" i="2" s="1"/>
  <c r="R22" i="2"/>
  <c r="R14" i="2"/>
  <c r="R16" i="2"/>
  <c r="N15" i="2"/>
  <c r="S9" i="2"/>
  <c r="O6" i="2"/>
  <c r="P14" i="2"/>
  <c r="N52" i="2"/>
  <c r="N45" i="2"/>
  <c r="N39" i="2"/>
  <c r="N51" i="2" s="1"/>
  <c r="M38" i="2"/>
  <c r="N42" i="2"/>
  <c r="N59" i="2" s="1"/>
  <c r="N11" i="2"/>
  <c r="O29" i="2"/>
  <c r="P29" i="2" s="1"/>
  <c r="O28" i="2"/>
  <c r="O56" i="2" s="1"/>
  <c r="O30" i="2"/>
  <c r="P30" i="2" s="1"/>
  <c r="N24" i="2"/>
  <c r="L1120" i="12" l="1"/>
  <c r="L1183" i="12"/>
  <c r="L805" i="12"/>
  <c r="L679" i="12"/>
  <c r="L1309" i="12"/>
  <c r="L931" i="12"/>
  <c r="L868" i="12"/>
  <c r="J869" i="12"/>
  <c r="H869" i="12"/>
  <c r="G869" i="12"/>
  <c r="F869" i="12" s="1"/>
  <c r="I869" i="12"/>
  <c r="G1247" i="12"/>
  <c r="F1247" i="12" s="1"/>
  <c r="J1247" i="12"/>
  <c r="H1247" i="12"/>
  <c r="I1247" i="12"/>
  <c r="J1121" i="12"/>
  <c r="H1121" i="12"/>
  <c r="G1121" i="12"/>
  <c r="F1121" i="12" s="1"/>
  <c r="I1121" i="12"/>
  <c r="J1184" i="12"/>
  <c r="H1184" i="12"/>
  <c r="G1184" i="12"/>
  <c r="F1184" i="12" s="1"/>
  <c r="I1184" i="12"/>
  <c r="G1058" i="12"/>
  <c r="F1058" i="12" s="1"/>
  <c r="J1058" i="12"/>
  <c r="H1058" i="12"/>
  <c r="I1058" i="12"/>
  <c r="G806" i="12"/>
  <c r="F806" i="12" s="1"/>
  <c r="H806" i="12"/>
  <c r="J806" i="12"/>
  <c r="I806" i="12"/>
  <c r="G680" i="12"/>
  <c r="F680" i="12" s="1"/>
  <c r="J680" i="12"/>
  <c r="H680" i="12"/>
  <c r="I680" i="12"/>
  <c r="J995" i="12"/>
  <c r="H995" i="12"/>
  <c r="G995" i="12"/>
  <c r="F995" i="12" s="1"/>
  <c r="I995" i="12"/>
  <c r="G1310" i="12"/>
  <c r="F1310" i="12" s="1"/>
  <c r="J1310" i="12"/>
  <c r="H1310" i="12"/>
  <c r="I1310" i="12"/>
  <c r="G932" i="12"/>
  <c r="F932" i="12" s="1"/>
  <c r="J932" i="12"/>
  <c r="H932" i="12"/>
  <c r="I932" i="12"/>
  <c r="L994" i="12"/>
  <c r="L742" i="12"/>
  <c r="J743" i="12"/>
  <c r="H743" i="12"/>
  <c r="G743" i="12"/>
  <c r="F743" i="12" s="1"/>
  <c r="I743" i="12"/>
  <c r="L1246" i="12"/>
  <c r="L1372" i="12"/>
  <c r="J1373" i="12"/>
  <c r="H1373" i="12"/>
  <c r="G1373" i="12"/>
  <c r="F1373" i="12" s="1"/>
  <c r="I1373" i="12"/>
  <c r="L616" i="12"/>
  <c r="L1057" i="12"/>
  <c r="L547" i="4"/>
  <c r="P56" i="2"/>
  <c r="P6" i="2"/>
  <c r="L1303" i="4"/>
  <c r="J1178" i="4"/>
  <c r="H1178" i="4"/>
  <c r="G1178" i="4"/>
  <c r="F1178" i="4" s="1"/>
  <c r="I1178" i="4"/>
  <c r="I863" i="4"/>
  <c r="H863" i="4"/>
  <c r="G863" i="4"/>
  <c r="F863" i="4" s="1"/>
  <c r="J863" i="4"/>
  <c r="H1115" i="4"/>
  <c r="G1115" i="4"/>
  <c r="F1115" i="4" s="1"/>
  <c r="J1115" i="4"/>
  <c r="I1115" i="4"/>
  <c r="I1367" i="4"/>
  <c r="H1367" i="4"/>
  <c r="G1367" i="4"/>
  <c r="F1367" i="4" s="1"/>
  <c r="J1367" i="4"/>
  <c r="I611" i="4"/>
  <c r="H611" i="4"/>
  <c r="G611" i="4"/>
  <c r="F611" i="4" s="1"/>
  <c r="J611" i="4"/>
  <c r="J926" i="4"/>
  <c r="H926" i="4"/>
  <c r="G926" i="4"/>
  <c r="F926" i="4" s="1"/>
  <c r="I926" i="4"/>
  <c r="J800" i="4"/>
  <c r="I800" i="4"/>
  <c r="H800" i="4"/>
  <c r="G800" i="4"/>
  <c r="F800" i="4" s="1"/>
  <c r="J674" i="4"/>
  <c r="G674" i="4"/>
  <c r="F674" i="4" s="1"/>
  <c r="I674" i="4"/>
  <c r="H674" i="4"/>
  <c r="J485" i="4"/>
  <c r="I485" i="4"/>
  <c r="H485" i="4"/>
  <c r="G485" i="4"/>
  <c r="F485" i="4" s="1"/>
  <c r="H422" i="4"/>
  <c r="G422" i="4"/>
  <c r="F422" i="4" s="1"/>
  <c r="J422" i="4"/>
  <c r="I422" i="4"/>
  <c r="H1304" i="4"/>
  <c r="J1304" i="4"/>
  <c r="I1304" i="4"/>
  <c r="G1304" i="4"/>
  <c r="F1304" i="4" s="1"/>
  <c r="L1177" i="4"/>
  <c r="J989" i="4"/>
  <c r="I989" i="4"/>
  <c r="H989" i="4"/>
  <c r="G989" i="4"/>
  <c r="F989" i="4" s="1"/>
  <c r="L232" i="4"/>
  <c r="L421" i="4"/>
  <c r="L358" i="4"/>
  <c r="L484" i="4"/>
  <c r="L169" i="4"/>
  <c r="H296" i="4"/>
  <c r="J296" i="4"/>
  <c r="I296" i="4"/>
  <c r="G296" i="4"/>
  <c r="F296" i="4" s="1"/>
  <c r="I1052" i="4"/>
  <c r="H1052" i="4"/>
  <c r="J1052" i="4"/>
  <c r="G1052" i="4"/>
  <c r="F1052" i="4" s="1"/>
  <c r="L862" i="4"/>
  <c r="L673" i="4"/>
  <c r="G737" i="4"/>
  <c r="F737" i="4" s="1"/>
  <c r="J737" i="4"/>
  <c r="I737" i="4"/>
  <c r="H737" i="4"/>
  <c r="L799" i="4"/>
  <c r="G233" i="4"/>
  <c r="F233" i="4" s="1"/>
  <c r="J233" i="4"/>
  <c r="I233" i="4"/>
  <c r="H233" i="4"/>
  <c r="L295" i="4"/>
  <c r="J359" i="4"/>
  <c r="I359" i="4"/>
  <c r="G359" i="4"/>
  <c r="F359" i="4" s="1"/>
  <c r="H359" i="4"/>
  <c r="L988" i="4"/>
  <c r="H548" i="4"/>
  <c r="J548" i="4"/>
  <c r="I548" i="4"/>
  <c r="G548" i="4"/>
  <c r="F548" i="4" s="1"/>
  <c r="L1051" i="4"/>
  <c r="L1114" i="4"/>
  <c r="L610" i="4"/>
  <c r="L1366" i="4"/>
  <c r="H1241" i="4"/>
  <c r="G1241" i="4"/>
  <c r="F1241" i="4" s="1"/>
  <c r="J1241" i="4"/>
  <c r="I1241" i="4"/>
  <c r="L736" i="4"/>
  <c r="L925" i="4"/>
  <c r="L1240" i="4"/>
  <c r="Q24" i="2"/>
  <c r="R30" i="2"/>
  <c r="R28" i="2"/>
  <c r="S22" i="2"/>
  <c r="R56" i="2"/>
  <c r="S14" i="2"/>
  <c r="S16" i="2"/>
  <c r="Q6" i="2"/>
  <c r="O15" i="2"/>
  <c r="P15" i="2" s="1"/>
  <c r="T9" i="2"/>
  <c r="O57" i="2"/>
  <c r="O12" i="2"/>
  <c r="P12" i="2" s="1"/>
  <c r="O18" i="2"/>
  <c r="P18" i="2" s="1"/>
  <c r="N38" i="2"/>
  <c r="O45" i="2"/>
  <c r="P45" i="2" s="1"/>
  <c r="O39" i="2"/>
  <c r="O51" i="2" s="1"/>
  <c r="O42" i="2"/>
  <c r="P28" i="2"/>
  <c r="O24" i="2"/>
  <c r="P24" i="2" s="1"/>
  <c r="L1184" i="12" l="1"/>
  <c r="L932" i="12"/>
  <c r="L1373" i="12"/>
  <c r="L995" i="12"/>
  <c r="L806" i="12"/>
  <c r="L1247" i="12"/>
  <c r="G744" i="12"/>
  <c r="F744" i="12" s="1"/>
  <c r="H744" i="12"/>
  <c r="J744" i="12"/>
  <c r="I744" i="12"/>
  <c r="J933" i="12"/>
  <c r="H933" i="12"/>
  <c r="G933" i="12"/>
  <c r="F933" i="12" s="1"/>
  <c r="I933" i="12"/>
  <c r="J807" i="12"/>
  <c r="H807" i="12"/>
  <c r="G807" i="12"/>
  <c r="F807" i="12" s="1"/>
  <c r="I807" i="12"/>
  <c r="G1122" i="12"/>
  <c r="F1122" i="12" s="1"/>
  <c r="J1122" i="12"/>
  <c r="H1122" i="12"/>
  <c r="I1122" i="12"/>
  <c r="J1248" i="12"/>
  <c r="H1248" i="12"/>
  <c r="G1248" i="12"/>
  <c r="F1248" i="12" s="1"/>
  <c r="I1248" i="12"/>
  <c r="G870" i="12"/>
  <c r="J870" i="12"/>
  <c r="F870" i="12"/>
  <c r="H870" i="12"/>
  <c r="I870" i="12"/>
  <c r="G1374" i="12"/>
  <c r="F1374" i="12" s="1"/>
  <c r="J1374" i="12"/>
  <c r="H1374" i="12"/>
  <c r="I1374" i="12"/>
  <c r="G996" i="12"/>
  <c r="F996" i="12" s="1"/>
  <c r="J996" i="12"/>
  <c r="H996" i="12"/>
  <c r="I996" i="12"/>
  <c r="J1059" i="12"/>
  <c r="H1059" i="12"/>
  <c r="G1059" i="12"/>
  <c r="F1059" i="12" s="1"/>
  <c r="I1059" i="12"/>
  <c r="G1185" i="12"/>
  <c r="F1185" i="12" s="1"/>
  <c r="J1185" i="12"/>
  <c r="H1185" i="12"/>
  <c r="I1185" i="12"/>
  <c r="L743" i="12"/>
  <c r="L1310" i="12"/>
  <c r="J1311" i="12"/>
  <c r="H1311" i="12"/>
  <c r="G1311" i="12"/>
  <c r="F1311" i="12" s="1"/>
  <c r="I1311" i="12"/>
  <c r="L680" i="12"/>
  <c r="L1058" i="12"/>
  <c r="L1121" i="12"/>
  <c r="L869" i="12"/>
  <c r="L1115" i="4"/>
  <c r="O52" i="2"/>
  <c r="P57" i="2"/>
  <c r="P51" i="2"/>
  <c r="I1053" i="4"/>
  <c r="H1053" i="4"/>
  <c r="G1053" i="4"/>
  <c r="F1053" i="4" s="1"/>
  <c r="J1053" i="4"/>
  <c r="J990" i="4"/>
  <c r="G990" i="4"/>
  <c r="F990" i="4" s="1"/>
  <c r="I990" i="4"/>
  <c r="H990" i="4"/>
  <c r="J675" i="4"/>
  <c r="G675" i="4"/>
  <c r="F675" i="4" s="1"/>
  <c r="I675" i="4"/>
  <c r="H675" i="4"/>
  <c r="J801" i="4"/>
  <c r="I801" i="4"/>
  <c r="H801" i="4"/>
  <c r="G801" i="4"/>
  <c r="F801" i="4" s="1"/>
  <c r="H1116" i="4"/>
  <c r="G1116" i="4"/>
  <c r="F1116" i="4" s="1"/>
  <c r="J1116" i="4"/>
  <c r="I1116" i="4"/>
  <c r="J1179" i="4"/>
  <c r="H1179" i="4"/>
  <c r="G1179" i="4"/>
  <c r="F1179" i="4" s="1"/>
  <c r="I1179" i="4"/>
  <c r="G738" i="4"/>
  <c r="F738" i="4" s="1"/>
  <c r="J738" i="4"/>
  <c r="H738" i="4"/>
  <c r="I738" i="4"/>
  <c r="I297" i="4"/>
  <c r="H297" i="4"/>
  <c r="G297" i="4"/>
  <c r="F297" i="4" s="1"/>
  <c r="J297" i="4"/>
  <c r="H1305" i="4"/>
  <c r="J1305" i="4"/>
  <c r="I1305" i="4"/>
  <c r="G1305" i="4"/>
  <c r="F1305" i="4" s="1"/>
  <c r="J927" i="4"/>
  <c r="H927" i="4"/>
  <c r="G927" i="4"/>
  <c r="F927" i="4" s="1"/>
  <c r="I927" i="4"/>
  <c r="H1242" i="4"/>
  <c r="G1242" i="4"/>
  <c r="F1242" i="4" s="1"/>
  <c r="J1242" i="4"/>
  <c r="I1242" i="4"/>
  <c r="I612" i="4"/>
  <c r="J612" i="4"/>
  <c r="H612" i="4"/>
  <c r="G612" i="4"/>
  <c r="F612" i="4" s="1"/>
  <c r="L1241" i="4"/>
  <c r="L233" i="4"/>
  <c r="L737" i="4"/>
  <c r="L800" i="4"/>
  <c r="I1368" i="4"/>
  <c r="H1368" i="4"/>
  <c r="G1368" i="4"/>
  <c r="F1368" i="4" s="1"/>
  <c r="J1368" i="4"/>
  <c r="L989" i="4"/>
  <c r="L863" i="4"/>
  <c r="J486" i="4"/>
  <c r="I486" i="4"/>
  <c r="H486" i="4"/>
  <c r="G486" i="4"/>
  <c r="F486" i="4" s="1"/>
  <c r="L548" i="4"/>
  <c r="L359" i="4"/>
  <c r="L674" i="4"/>
  <c r="L1178" i="4"/>
  <c r="L1052" i="4"/>
  <c r="L485" i="4"/>
  <c r="L926" i="4"/>
  <c r="L1367" i="4"/>
  <c r="H549" i="4"/>
  <c r="J549" i="4"/>
  <c r="I549" i="4"/>
  <c r="G549" i="4"/>
  <c r="F549" i="4" s="1"/>
  <c r="J360" i="4"/>
  <c r="I360" i="4"/>
  <c r="G360" i="4"/>
  <c r="F360" i="4" s="1"/>
  <c r="H360" i="4"/>
  <c r="L296" i="4"/>
  <c r="L422" i="4"/>
  <c r="L1304" i="4"/>
  <c r="H423" i="4"/>
  <c r="G423" i="4"/>
  <c r="F423" i="4" s="1"/>
  <c r="J423" i="4"/>
  <c r="I423" i="4"/>
  <c r="L611" i="4"/>
  <c r="I864" i="4"/>
  <c r="H864" i="4"/>
  <c r="G864" i="4"/>
  <c r="F864" i="4" s="1"/>
  <c r="J864" i="4"/>
  <c r="S28" i="2"/>
  <c r="S30" i="2"/>
  <c r="O53" i="2"/>
  <c r="R24" i="2"/>
  <c r="R57" i="2"/>
  <c r="T22" i="2"/>
  <c r="T14" i="2"/>
  <c r="T16" i="2"/>
  <c r="Q12" i="2"/>
  <c r="Q15" i="2"/>
  <c r="Q18" i="2"/>
  <c r="U9" i="2"/>
  <c r="O11" i="2"/>
  <c r="P11" i="2" s="1"/>
  <c r="R6" i="2"/>
  <c r="S56" i="2"/>
  <c r="P42" i="2"/>
  <c r="O59" i="2"/>
  <c r="O38" i="2"/>
  <c r="P38" i="2" s="1"/>
  <c r="P39" i="2"/>
  <c r="L870" i="12" l="1"/>
  <c r="L1185" i="12"/>
  <c r="L996" i="12"/>
  <c r="L1122" i="12"/>
  <c r="L933" i="12"/>
  <c r="G1312" i="12"/>
  <c r="F1312" i="12" s="1"/>
  <c r="H1312" i="12"/>
  <c r="J1312" i="12"/>
  <c r="I1312" i="12"/>
  <c r="J1186" i="12"/>
  <c r="H1186" i="12"/>
  <c r="G1186" i="12"/>
  <c r="F1186" i="12" s="1"/>
  <c r="I1186" i="12"/>
  <c r="G1060" i="12"/>
  <c r="F1060" i="12" s="1"/>
  <c r="J1060" i="12"/>
  <c r="H1060" i="12"/>
  <c r="I1060" i="12"/>
  <c r="J997" i="12"/>
  <c r="H997" i="12"/>
  <c r="G997" i="12"/>
  <c r="F997" i="12" s="1"/>
  <c r="I997" i="12"/>
  <c r="G1249" i="12"/>
  <c r="F1249" i="12" s="1"/>
  <c r="J1249" i="12"/>
  <c r="H1249" i="12"/>
  <c r="I1249" i="12"/>
  <c r="J1123" i="12"/>
  <c r="H1123" i="12"/>
  <c r="G1123" i="12"/>
  <c r="F1123" i="12" s="1"/>
  <c r="I1123" i="12"/>
  <c r="G808" i="12"/>
  <c r="F808" i="12" s="1"/>
  <c r="J808" i="12"/>
  <c r="H808" i="12"/>
  <c r="I808" i="12"/>
  <c r="J871" i="12"/>
  <c r="H871" i="12"/>
  <c r="G871" i="12"/>
  <c r="F871" i="12" s="1"/>
  <c r="I871" i="12"/>
  <c r="G934" i="12"/>
  <c r="F934" i="12" s="1"/>
  <c r="J934" i="12"/>
  <c r="H934" i="12"/>
  <c r="I934" i="12"/>
  <c r="L1311" i="12"/>
  <c r="L1059" i="12"/>
  <c r="L1374" i="12"/>
  <c r="J1375" i="12"/>
  <c r="H1375" i="12"/>
  <c r="G1375" i="12"/>
  <c r="F1375" i="12" s="1"/>
  <c r="I1375" i="12"/>
  <c r="L1248" i="12"/>
  <c r="L807" i="12"/>
  <c r="L744" i="12"/>
  <c r="R18" i="2"/>
  <c r="P52" i="2"/>
  <c r="P53" i="2"/>
  <c r="L864" i="4"/>
  <c r="L675" i="4"/>
  <c r="L1053" i="4"/>
  <c r="L549" i="4"/>
  <c r="P59" i="2"/>
  <c r="G739" i="4"/>
  <c r="F739" i="4" s="1"/>
  <c r="I739" i="4"/>
  <c r="J739" i="4"/>
  <c r="H739" i="4"/>
  <c r="H424" i="4"/>
  <c r="G424" i="4"/>
  <c r="F424" i="4" s="1"/>
  <c r="J424" i="4"/>
  <c r="I424" i="4"/>
  <c r="J487" i="4"/>
  <c r="I487" i="4"/>
  <c r="H487" i="4"/>
  <c r="G487" i="4"/>
  <c r="F487" i="4" s="1"/>
  <c r="I613" i="4"/>
  <c r="J613" i="4"/>
  <c r="H613" i="4"/>
  <c r="G613" i="4"/>
  <c r="F613" i="4" s="1"/>
  <c r="H1306" i="4"/>
  <c r="J1306" i="4"/>
  <c r="I1306" i="4"/>
  <c r="G1306" i="4"/>
  <c r="F1306" i="4" s="1"/>
  <c r="H1243" i="4"/>
  <c r="G1243" i="4"/>
  <c r="F1243" i="4" s="1"/>
  <c r="J1243" i="4"/>
  <c r="I1243" i="4"/>
  <c r="H550" i="4"/>
  <c r="J550" i="4"/>
  <c r="I550" i="4"/>
  <c r="G550" i="4"/>
  <c r="F550" i="4" s="1"/>
  <c r="L486" i="4"/>
  <c r="J991" i="4"/>
  <c r="I991" i="4"/>
  <c r="H991" i="4"/>
  <c r="G991" i="4"/>
  <c r="F991" i="4" s="1"/>
  <c r="L423" i="4"/>
  <c r="L1368" i="4"/>
  <c r="L801" i="4"/>
  <c r="J676" i="4"/>
  <c r="G676" i="4"/>
  <c r="F676" i="4" s="1"/>
  <c r="I676" i="4"/>
  <c r="H676" i="4"/>
  <c r="L1305" i="4"/>
  <c r="L1116" i="4"/>
  <c r="L360" i="4"/>
  <c r="L927" i="4"/>
  <c r="L297" i="4"/>
  <c r="L1179" i="4"/>
  <c r="I865" i="4"/>
  <c r="H865" i="4"/>
  <c r="J865" i="4"/>
  <c r="G865" i="4"/>
  <c r="F865" i="4" s="1"/>
  <c r="L612" i="4"/>
  <c r="J928" i="4"/>
  <c r="H928" i="4"/>
  <c r="G928" i="4"/>
  <c r="F928" i="4" s="1"/>
  <c r="I928" i="4"/>
  <c r="J1180" i="4"/>
  <c r="H1180" i="4"/>
  <c r="G1180" i="4"/>
  <c r="F1180" i="4" s="1"/>
  <c r="I1180" i="4"/>
  <c r="H1117" i="4"/>
  <c r="G1117" i="4"/>
  <c r="F1117" i="4" s="1"/>
  <c r="J1117" i="4"/>
  <c r="I1117" i="4"/>
  <c r="J802" i="4"/>
  <c r="I802" i="4"/>
  <c r="H802" i="4"/>
  <c r="G802" i="4"/>
  <c r="F802" i="4" s="1"/>
  <c r="L990" i="4"/>
  <c r="I1054" i="4"/>
  <c r="H1054" i="4"/>
  <c r="J1054" i="4"/>
  <c r="G1054" i="4"/>
  <c r="F1054" i="4" s="1"/>
  <c r="I1369" i="4"/>
  <c r="H1369" i="4"/>
  <c r="G1369" i="4"/>
  <c r="F1369" i="4" s="1"/>
  <c r="J1369" i="4"/>
  <c r="L738" i="4"/>
  <c r="J361" i="4"/>
  <c r="I361" i="4"/>
  <c r="G361" i="4"/>
  <c r="F361" i="4" s="1"/>
  <c r="H361" i="4"/>
  <c r="L1242" i="4"/>
  <c r="T28" i="2"/>
  <c r="T30" i="2"/>
  <c r="S24" i="2"/>
  <c r="S57" i="2"/>
  <c r="T56" i="2"/>
  <c r="U22" i="2"/>
  <c r="U14" i="2"/>
  <c r="U16" i="2"/>
  <c r="R15" i="2"/>
  <c r="R12" i="2"/>
  <c r="R53" i="2" s="1"/>
  <c r="R52" i="2"/>
  <c r="V9" i="2"/>
  <c r="Q52" i="2"/>
  <c r="T57" i="2"/>
  <c r="Q53" i="2"/>
  <c r="S6" i="2"/>
  <c r="Q11" i="2"/>
  <c r="Q59" i="2"/>
  <c r="L871" i="12" l="1"/>
  <c r="L1123" i="12"/>
  <c r="L997" i="12"/>
  <c r="L1186" i="12"/>
  <c r="G1376" i="12"/>
  <c r="F1376" i="12" s="1"/>
  <c r="H1376" i="12"/>
  <c r="J1376" i="12"/>
  <c r="I1376" i="12"/>
  <c r="J935" i="12"/>
  <c r="H935" i="12"/>
  <c r="G935" i="12"/>
  <c r="F935" i="12" s="1"/>
  <c r="I935" i="12"/>
  <c r="G872" i="12"/>
  <c r="H872" i="12"/>
  <c r="F872" i="12"/>
  <c r="J872" i="12"/>
  <c r="I872" i="12"/>
  <c r="G1124" i="12"/>
  <c r="F1124" i="12" s="1"/>
  <c r="J1124" i="12"/>
  <c r="H1124" i="12"/>
  <c r="I1124" i="12"/>
  <c r="J1250" i="12"/>
  <c r="H1250" i="12"/>
  <c r="G1250" i="12"/>
  <c r="F1250" i="12" s="1"/>
  <c r="I1250" i="12"/>
  <c r="G998" i="12"/>
  <c r="F998" i="12" s="1"/>
  <c r="J998" i="12"/>
  <c r="H998" i="12"/>
  <c r="I998" i="12"/>
  <c r="J1061" i="12"/>
  <c r="H1061" i="12"/>
  <c r="G1061" i="12"/>
  <c r="F1061" i="12" s="1"/>
  <c r="I1061" i="12"/>
  <c r="G1187" i="12"/>
  <c r="F1187" i="12" s="1"/>
  <c r="J1187" i="12"/>
  <c r="H1187" i="12"/>
  <c r="I1187" i="12"/>
  <c r="J1313" i="12"/>
  <c r="H1313" i="12"/>
  <c r="G1313" i="12"/>
  <c r="F1313" i="12" s="1"/>
  <c r="I1313" i="12"/>
  <c r="L1375" i="12"/>
  <c r="L934" i="12"/>
  <c r="L808" i="12"/>
  <c r="L1249" i="12"/>
  <c r="L1060" i="12"/>
  <c r="L1312" i="12"/>
  <c r="L676" i="4"/>
  <c r="L991" i="4"/>
  <c r="J803" i="4"/>
  <c r="I803" i="4"/>
  <c r="H803" i="4"/>
  <c r="G803" i="4"/>
  <c r="F803" i="4" s="1"/>
  <c r="I1055" i="4"/>
  <c r="H1055" i="4"/>
  <c r="G1055" i="4"/>
  <c r="F1055" i="4" s="1"/>
  <c r="J1055" i="4"/>
  <c r="I614" i="4"/>
  <c r="J614" i="4"/>
  <c r="H614" i="4"/>
  <c r="G614" i="4"/>
  <c r="F614" i="4" s="1"/>
  <c r="I1370" i="4"/>
  <c r="H1370" i="4"/>
  <c r="G1370" i="4"/>
  <c r="F1370" i="4" s="1"/>
  <c r="J1370" i="4"/>
  <c r="H1307" i="4"/>
  <c r="J1307" i="4"/>
  <c r="I1307" i="4"/>
  <c r="G1307" i="4"/>
  <c r="F1307" i="4" s="1"/>
  <c r="J677" i="4"/>
  <c r="G677" i="4"/>
  <c r="F677" i="4" s="1"/>
  <c r="I677" i="4"/>
  <c r="H677" i="4"/>
  <c r="I866" i="4"/>
  <c r="H866" i="4"/>
  <c r="J866" i="4"/>
  <c r="G866" i="4"/>
  <c r="F866" i="4" s="1"/>
  <c r="J488" i="4"/>
  <c r="I488" i="4"/>
  <c r="H488" i="4"/>
  <c r="G488" i="4"/>
  <c r="F488" i="4" s="1"/>
  <c r="H1118" i="4"/>
  <c r="G1118" i="4"/>
  <c r="F1118" i="4" s="1"/>
  <c r="J1118" i="4"/>
  <c r="I1118" i="4"/>
  <c r="L1369" i="4"/>
  <c r="L487" i="4"/>
  <c r="L802" i="4"/>
  <c r="L928" i="4"/>
  <c r="L1306" i="4"/>
  <c r="J929" i="4"/>
  <c r="H929" i="4"/>
  <c r="G929" i="4"/>
  <c r="F929" i="4" s="1"/>
  <c r="I929" i="4"/>
  <c r="J992" i="4"/>
  <c r="G992" i="4"/>
  <c r="F992" i="4" s="1"/>
  <c r="I992" i="4"/>
  <c r="H992" i="4"/>
  <c r="H1244" i="4"/>
  <c r="G1244" i="4"/>
  <c r="F1244" i="4" s="1"/>
  <c r="J1244" i="4"/>
  <c r="I1244" i="4"/>
  <c r="L739" i="4"/>
  <c r="L1180" i="4"/>
  <c r="L1243" i="4"/>
  <c r="L613" i="4"/>
  <c r="L424" i="4"/>
  <c r="H551" i="4"/>
  <c r="J551" i="4"/>
  <c r="I551" i="4"/>
  <c r="G551" i="4"/>
  <c r="F551" i="4" s="1"/>
  <c r="J1181" i="4"/>
  <c r="H1181" i="4"/>
  <c r="G1181" i="4"/>
  <c r="F1181" i="4" s="1"/>
  <c r="I1181" i="4"/>
  <c r="G740" i="4"/>
  <c r="F740" i="4" s="1"/>
  <c r="I740" i="4"/>
  <c r="H740" i="4"/>
  <c r="J740" i="4"/>
  <c r="L361" i="4"/>
  <c r="L1054" i="4"/>
  <c r="L1117" i="4"/>
  <c r="L865" i="4"/>
  <c r="L550" i="4"/>
  <c r="H425" i="4"/>
  <c r="G425" i="4"/>
  <c r="F425" i="4" s="1"/>
  <c r="J425" i="4"/>
  <c r="I425" i="4"/>
  <c r="T24" i="2"/>
  <c r="U30" i="2"/>
  <c r="U28" i="2"/>
  <c r="V22" i="2"/>
  <c r="S12" i="2"/>
  <c r="S15" i="2"/>
  <c r="S18" i="2"/>
  <c r="V16" i="2"/>
  <c r="V14" i="2"/>
  <c r="R59" i="2"/>
  <c r="R11" i="2"/>
  <c r="W9" i="2"/>
  <c r="S53" i="2"/>
  <c r="T6" i="2"/>
  <c r="U56" i="2"/>
  <c r="L1187" i="12" l="1"/>
  <c r="L998" i="12"/>
  <c r="L1124" i="12"/>
  <c r="L935" i="12"/>
  <c r="G1314" i="12"/>
  <c r="J1314" i="12"/>
  <c r="F1314" i="12"/>
  <c r="H1314" i="12"/>
  <c r="I1314" i="12"/>
  <c r="J1188" i="12"/>
  <c r="H1188" i="12"/>
  <c r="G1188" i="12"/>
  <c r="F1188" i="12" s="1"/>
  <c r="I1188" i="12"/>
  <c r="G1062" i="12"/>
  <c r="F1062" i="12" s="1"/>
  <c r="J1062" i="12"/>
  <c r="H1062" i="12"/>
  <c r="I1062" i="12"/>
  <c r="J999" i="12"/>
  <c r="H999" i="12"/>
  <c r="G999" i="12"/>
  <c r="F999" i="12" s="1"/>
  <c r="I999" i="12"/>
  <c r="G1251" i="12"/>
  <c r="F1251" i="12" s="1"/>
  <c r="J1251" i="12"/>
  <c r="H1251" i="12"/>
  <c r="I1251" i="12"/>
  <c r="J1125" i="12"/>
  <c r="H1125" i="12"/>
  <c r="G1125" i="12"/>
  <c r="F1125" i="12" s="1"/>
  <c r="I1125" i="12"/>
  <c r="G936" i="12"/>
  <c r="F936" i="12" s="1"/>
  <c r="J936" i="12"/>
  <c r="H936" i="12"/>
  <c r="I936" i="12"/>
  <c r="J1377" i="12"/>
  <c r="H1377" i="12"/>
  <c r="G1377" i="12"/>
  <c r="F1377" i="12" s="1"/>
  <c r="I1377" i="12"/>
  <c r="L1313" i="12"/>
  <c r="L1061" i="12"/>
  <c r="L1250" i="12"/>
  <c r="L872" i="12"/>
  <c r="L1376" i="12"/>
  <c r="L866" i="4"/>
  <c r="L1181" i="4"/>
  <c r="L1244" i="4"/>
  <c r="L1307" i="4"/>
  <c r="L1055" i="4"/>
  <c r="L551" i="4"/>
  <c r="J930" i="4"/>
  <c r="H930" i="4"/>
  <c r="G930" i="4"/>
  <c r="F930" i="4" s="1"/>
  <c r="I930" i="4"/>
  <c r="H552" i="4"/>
  <c r="J552" i="4"/>
  <c r="I552" i="4"/>
  <c r="G552" i="4"/>
  <c r="F552" i="4" s="1"/>
  <c r="J804" i="4"/>
  <c r="I804" i="4"/>
  <c r="H804" i="4"/>
  <c r="G804" i="4"/>
  <c r="F804" i="4" s="1"/>
  <c r="G741" i="4"/>
  <c r="F741" i="4" s="1"/>
  <c r="J741" i="4"/>
  <c r="I741" i="4"/>
  <c r="H741" i="4"/>
  <c r="H1119" i="4"/>
  <c r="G1119" i="4"/>
  <c r="F1119" i="4" s="1"/>
  <c r="J1119" i="4"/>
  <c r="I1119" i="4"/>
  <c r="J678" i="4"/>
  <c r="G678" i="4"/>
  <c r="F678" i="4" s="1"/>
  <c r="I678" i="4"/>
  <c r="H678" i="4"/>
  <c r="I1371" i="4"/>
  <c r="H1371" i="4"/>
  <c r="G1371" i="4"/>
  <c r="F1371" i="4" s="1"/>
  <c r="J1371" i="4"/>
  <c r="J993" i="4"/>
  <c r="I993" i="4"/>
  <c r="H993" i="4"/>
  <c r="G993" i="4"/>
  <c r="F993" i="4" s="1"/>
  <c r="J1182" i="4"/>
  <c r="H1182" i="4"/>
  <c r="G1182" i="4"/>
  <c r="F1182" i="4" s="1"/>
  <c r="I1182" i="4"/>
  <c r="J489" i="4"/>
  <c r="I489" i="4"/>
  <c r="G489" i="4"/>
  <c r="F489" i="4" s="1"/>
  <c r="H489" i="4"/>
  <c r="H1308" i="4"/>
  <c r="J1308" i="4"/>
  <c r="I1308" i="4"/>
  <c r="G1308" i="4"/>
  <c r="F1308" i="4" s="1"/>
  <c r="I1056" i="4"/>
  <c r="H1056" i="4"/>
  <c r="J1056" i="4"/>
  <c r="G1056" i="4"/>
  <c r="F1056" i="4" s="1"/>
  <c r="I867" i="4"/>
  <c r="H867" i="4"/>
  <c r="G867" i="4"/>
  <c r="F867" i="4" s="1"/>
  <c r="J867" i="4"/>
  <c r="L740" i="4"/>
  <c r="L425" i="4"/>
  <c r="L992" i="4"/>
  <c r="L1118" i="4"/>
  <c r="L488" i="4"/>
  <c r="I615" i="4"/>
  <c r="G615" i="4"/>
  <c r="F615" i="4" s="1"/>
  <c r="J615" i="4"/>
  <c r="H615" i="4"/>
  <c r="H1245" i="4"/>
  <c r="G1245" i="4"/>
  <c r="F1245" i="4" s="1"/>
  <c r="J1245" i="4"/>
  <c r="I1245" i="4"/>
  <c r="L614" i="4"/>
  <c r="L1370" i="4"/>
  <c r="L803" i="4"/>
  <c r="L929" i="4"/>
  <c r="L677" i="4"/>
  <c r="V30" i="2"/>
  <c r="V28" i="2"/>
  <c r="V56" i="2"/>
  <c r="U24" i="2"/>
  <c r="U57" i="2"/>
  <c r="W22" i="2"/>
  <c r="T12" i="2"/>
  <c r="T15" i="2"/>
  <c r="T18" i="2"/>
  <c r="W16" i="2"/>
  <c r="W14" i="2"/>
  <c r="S52" i="2"/>
  <c r="V57" i="2"/>
  <c r="S59" i="2"/>
  <c r="S11" i="2"/>
  <c r="U6" i="2"/>
  <c r="T52" i="2"/>
  <c r="X9" i="2"/>
  <c r="L1377" i="12" l="1"/>
  <c r="L1125" i="12"/>
  <c r="L999" i="12"/>
  <c r="L1188" i="12"/>
  <c r="G1378" i="12"/>
  <c r="F1378" i="12" s="1"/>
  <c r="J1378" i="12"/>
  <c r="H1378" i="12"/>
  <c r="I1378" i="12"/>
  <c r="G1126" i="12"/>
  <c r="F1126" i="12" s="1"/>
  <c r="J1126" i="12"/>
  <c r="H1126" i="12"/>
  <c r="I1126" i="12"/>
  <c r="J1252" i="12"/>
  <c r="H1252" i="12"/>
  <c r="G1252" i="12"/>
  <c r="F1252" i="12" s="1"/>
  <c r="I1252" i="12"/>
  <c r="G1000" i="12"/>
  <c r="F1000" i="12" s="1"/>
  <c r="J1000" i="12"/>
  <c r="H1000" i="12"/>
  <c r="I1000" i="12"/>
  <c r="J1063" i="12"/>
  <c r="H1063" i="12"/>
  <c r="G1063" i="12"/>
  <c r="F1063" i="12" s="1"/>
  <c r="I1063" i="12"/>
  <c r="G1189" i="12"/>
  <c r="F1189" i="12" s="1"/>
  <c r="J1189" i="12"/>
  <c r="H1189" i="12"/>
  <c r="I1189" i="12"/>
  <c r="L936" i="12"/>
  <c r="L1251" i="12"/>
  <c r="L1062" i="12"/>
  <c r="L1314" i="12"/>
  <c r="J1315" i="12"/>
  <c r="H1315" i="12"/>
  <c r="G1315" i="12"/>
  <c r="F1315" i="12" s="1"/>
  <c r="I1315" i="12"/>
  <c r="L1119" i="4"/>
  <c r="L741" i="4"/>
  <c r="L1182" i="4"/>
  <c r="L1245" i="4"/>
  <c r="L930" i="4"/>
  <c r="I1057" i="4"/>
  <c r="H1057" i="4"/>
  <c r="G1057" i="4"/>
  <c r="F1057" i="4" s="1"/>
  <c r="J1057" i="4"/>
  <c r="J1183" i="4"/>
  <c r="H1183" i="4"/>
  <c r="G1183" i="4"/>
  <c r="F1183" i="4" s="1"/>
  <c r="I1183" i="4"/>
  <c r="J679" i="4"/>
  <c r="G679" i="4"/>
  <c r="F679" i="4" s="1"/>
  <c r="I679" i="4"/>
  <c r="H679" i="4"/>
  <c r="I616" i="4"/>
  <c r="H616" i="4"/>
  <c r="G616" i="4"/>
  <c r="F616" i="4" s="1"/>
  <c r="J616" i="4"/>
  <c r="I1372" i="4"/>
  <c r="H1372" i="4"/>
  <c r="G1372" i="4"/>
  <c r="F1372" i="4" s="1"/>
  <c r="J1372" i="4"/>
  <c r="I868" i="4"/>
  <c r="H868" i="4"/>
  <c r="J868" i="4"/>
  <c r="G868" i="4"/>
  <c r="F868" i="4" s="1"/>
  <c r="J931" i="4"/>
  <c r="H931" i="4"/>
  <c r="G931" i="4"/>
  <c r="F931" i="4" s="1"/>
  <c r="I931" i="4"/>
  <c r="J994" i="4"/>
  <c r="G994" i="4"/>
  <c r="F994" i="4" s="1"/>
  <c r="I994" i="4"/>
  <c r="H994" i="4"/>
  <c r="H553" i="4"/>
  <c r="J553" i="4"/>
  <c r="I553" i="4"/>
  <c r="G553" i="4"/>
  <c r="F553" i="4" s="1"/>
  <c r="L804" i="4"/>
  <c r="H1309" i="4"/>
  <c r="G1309" i="4"/>
  <c r="F1309" i="4" s="1"/>
  <c r="J1309" i="4"/>
  <c r="I1309" i="4"/>
  <c r="L993" i="4"/>
  <c r="L1371" i="4"/>
  <c r="G742" i="4"/>
  <c r="F742" i="4" s="1"/>
  <c r="J742" i="4"/>
  <c r="H742" i="4"/>
  <c r="I742" i="4"/>
  <c r="J805" i="4"/>
  <c r="I805" i="4"/>
  <c r="H805" i="4"/>
  <c r="G805" i="4"/>
  <c r="F805" i="4" s="1"/>
  <c r="L615" i="4"/>
  <c r="H1246" i="4"/>
  <c r="G1246" i="4"/>
  <c r="F1246" i="4" s="1"/>
  <c r="J1246" i="4"/>
  <c r="I1246" i="4"/>
  <c r="L1056" i="4"/>
  <c r="H1120" i="4"/>
  <c r="G1120" i="4"/>
  <c r="F1120" i="4" s="1"/>
  <c r="J1120" i="4"/>
  <c r="I1120" i="4"/>
  <c r="L552" i="4"/>
  <c r="L489" i="4"/>
  <c r="L678" i="4"/>
  <c r="L867" i="4"/>
  <c r="L1308" i="4"/>
  <c r="V24" i="2"/>
  <c r="W28" i="2"/>
  <c r="W30" i="2"/>
  <c r="W56" i="2"/>
  <c r="X22" i="2"/>
  <c r="X16" i="2"/>
  <c r="X14" i="2"/>
  <c r="U15" i="2"/>
  <c r="U12" i="2"/>
  <c r="U53" i="2" s="1"/>
  <c r="U18" i="2"/>
  <c r="Y9" i="2"/>
  <c r="T59" i="2"/>
  <c r="T11" i="2"/>
  <c r="T53" i="2"/>
  <c r="V6" i="2"/>
  <c r="U52" i="2"/>
  <c r="L1189" i="12" l="1"/>
  <c r="L1000" i="12"/>
  <c r="L1126" i="12"/>
  <c r="G1316" i="12"/>
  <c r="F1316" i="12" s="1"/>
  <c r="H1316" i="12"/>
  <c r="J1316" i="12"/>
  <c r="I1316" i="12"/>
  <c r="J1190" i="12"/>
  <c r="H1190" i="12"/>
  <c r="G1190" i="12"/>
  <c r="F1190" i="12" s="1"/>
  <c r="I1190" i="12"/>
  <c r="G1064" i="12"/>
  <c r="F1064" i="12" s="1"/>
  <c r="J1064" i="12"/>
  <c r="H1064" i="12"/>
  <c r="I1064" i="12"/>
  <c r="G1253" i="12"/>
  <c r="F1253" i="12" s="1"/>
  <c r="J1253" i="12"/>
  <c r="H1253" i="12"/>
  <c r="I1253" i="12"/>
  <c r="J1127" i="12"/>
  <c r="H1127" i="12"/>
  <c r="G1127" i="12"/>
  <c r="F1127" i="12" s="1"/>
  <c r="I1127" i="12"/>
  <c r="L1315" i="12"/>
  <c r="L1063" i="12"/>
  <c r="L1252" i="12"/>
  <c r="L1378" i="12"/>
  <c r="J1379" i="12"/>
  <c r="H1379" i="12"/>
  <c r="G1379" i="12"/>
  <c r="F1379" i="12" s="1"/>
  <c r="I1379" i="12"/>
  <c r="L994" i="4"/>
  <c r="L868" i="4"/>
  <c r="I869" i="4"/>
  <c r="H869" i="4"/>
  <c r="J869" i="4"/>
  <c r="G869" i="4"/>
  <c r="F869" i="4" s="1"/>
  <c r="J995" i="4"/>
  <c r="I995" i="4"/>
  <c r="H995" i="4"/>
  <c r="G995" i="4"/>
  <c r="F995" i="4" s="1"/>
  <c r="G743" i="4"/>
  <c r="F743" i="4" s="1"/>
  <c r="I743" i="4"/>
  <c r="J743" i="4"/>
  <c r="H743" i="4"/>
  <c r="H1247" i="4"/>
  <c r="G1247" i="4"/>
  <c r="F1247" i="4" s="1"/>
  <c r="J1247" i="4"/>
  <c r="I1247" i="4"/>
  <c r="J1184" i="4"/>
  <c r="H1184" i="4"/>
  <c r="G1184" i="4"/>
  <c r="F1184" i="4" s="1"/>
  <c r="I1184" i="4"/>
  <c r="J932" i="4"/>
  <c r="H932" i="4"/>
  <c r="G932" i="4"/>
  <c r="F932" i="4" s="1"/>
  <c r="I932" i="4"/>
  <c r="I617" i="4"/>
  <c r="G617" i="4"/>
  <c r="F617" i="4" s="1"/>
  <c r="J617" i="4"/>
  <c r="H617" i="4"/>
  <c r="I1058" i="4"/>
  <c r="H1058" i="4"/>
  <c r="J1058" i="4"/>
  <c r="G1058" i="4"/>
  <c r="F1058" i="4" s="1"/>
  <c r="L1120" i="4"/>
  <c r="H1121" i="4"/>
  <c r="G1121" i="4"/>
  <c r="F1121" i="4" s="1"/>
  <c r="J1121" i="4"/>
  <c r="I1121" i="4"/>
  <c r="J806" i="4"/>
  <c r="I806" i="4"/>
  <c r="H806" i="4"/>
  <c r="G806" i="4"/>
  <c r="F806" i="4" s="1"/>
  <c r="I1373" i="4"/>
  <c r="H1373" i="4"/>
  <c r="G1373" i="4"/>
  <c r="F1373" i="4" s="1"/>
  <c r="J1373" i="4"/>
  <c r="J680" i="4"/>
  <c r="G680" i="4"/>
  <c r="F680" i="4" s="1"/>
  <c r="I680" i="4"/>
  <c r="H680" i="4"/>
  <c r="L742" i="4"/>
  <c r="L1309" i="4"/>
  <c r="L553" i="4"/>
  <c r="L1183" i="4"/>
  <c r="L616" i="4"/>
  <c r="H1310" i="4"/>
  <c r="G1310" i="4"/>
  <c r="F1310" i="4" s="1"/>
  <c r="J1310" i="4"/>
  <c r="I1310" i="4"/>
  <c r="L931" i="4"/>
  <c r="L1372" i="4"/>
  <c r="L1246" i="4"/>
  <c r="L805" i="4"/>
  <c r="L679" i="4"/>
  <c r="L1057" i="4"/>
  <c r="X28" i="2"/>
  <c r="X30" i="2"/>
  <c r="Y22" i="2"/>
  <c r="W24" i="2"/>
  <c r="W57" i="2"/>
  <c r="Y14" i="2"/>
  <c r="Y16" i="2"/>
  <c r="V15" i="2"/>
  <c r="V12" i="2"/>
  <c r="V18" i="2"/>
  <c r="V52" i="2" s="1"/>
  <c r="U59" i="2"/>
  <c r="U11" i="2"/>
  <c r="X57" i="2"/>
  <c r="Z9" i="2"/>
  <c r="W6" i="2"/>
  <c r="V53" i="2"/>
  <c r="X56" i="2"/>
  <c r="L1127" i="12" l="1"/>
  <c r="L1316" i="12"/>
  <c r="G1380" i="12"/>
  <c r="H1380" i="12"/>
  <c r="F1380" i="12"/>
  <c r="J1380" i="12"/>
  <c r="I1380" i="12"/>
  <c r="G1191" i="12"/>
  <c r="F1191" i="12" s="1"/>
  <c r="J1191" i="12"/>
  <c r="H1191" i="12"/>
  <c r="I1191" i="12"/>
  <c r="J1317" i="12"/>
  <c r="H1317" i="12"/>
  <c r="G1317" i="12"/>
  <c r="F1317" i="12" s="1"/>
  <c r="I1317" i="12"/>
  <c r="G1128" i="12"/>
  <c r="F1128" i="12" s="1"/>
  <c r="J1128" i="12"/>
  <c r="H1128" i="12"/>
  <c r="I1128" i="12"/>
  <c r="J1254" i="12"/>
  <c r="H1254" i="12"/>
  <c r="G1254" i="12"/>
  <c r="F1254" i="12" s="1"/>
  <c r="I1254" i="12"/>
  <c r="L1064" i="12"/>
  <c r="L1379" i="12"/>
  <c r="L1253" i="12"/>
  <c r="L1190" i="12"/>
  <c r="L617" i="4"/>
  <c r="L995" i="4"/>
  <c r="X24" i="2"/>
  <c r="J996" i="4"/>
  <c r="G996" i="4"/>
  <c r="F996" i="4" s="1"/>
  <c r="I996" i="4"/>
  <c r="H996" i="4"/>
  <c r="J807" i="4"/>
  <c r="I807" i="4"/>
  <c r="H807" i="4"/>
  <c r="G807" i="4"/>
  <c r="F807" i="4" s="1"/>
  <c r="H1248" i="4"/>
  <c r="G1248" i="4"/>
  <c r="F1248" i="4" s="1"/>
  <c r="J1248" i="4"/>
  <c r="I1248" i="4"/>
  <c r="J681" i="4"/>
  <c r="G681" i="4"/>
  <c r="F681" i="4" s="1"/>
  <c r="I681" i="4"/>
  <c r="H681" i="4"/>
  <c r="J933" i="4"/>
  <c r="H933" i="4"/>
  <c r="G933" i="4"/>
  <c r="F933" i="4" s="1"/>
  <c r="I933" i="4"/>
  <c r="I870" i="4"/>
  <c r="H870" i="4"/>
  <c r="J870" i="4"/>
  <c r="G870" i="4"/>
  <c r="F870" i="4" s="1"/>
  <c r="I1374" i="4"/>
  <c r="H1374" i="4"/>
  <c r="G1374" i="4"/>
  <c r="F1374" i="4" s="1"/>
  <c r="J1374" i="4"/>
  <c r="G744" i="4"/>
  <c r="F744" i="4" s="1"/>
  <c r="I744" i="4"/>
  <c r="H744" i="4"/>
  <c r="J744" i="4"/>
  <c r="H1311" i="4"/>
  <c r="G1311" i="4"/>
  <c r="F1311" i="4" s="1"/>
  <c r="J1311" i="4"/>
  <c r="I1311" i="4"/>
  <c r="L869" i="4"/>
  <c r="L743" i="4"/>
  <c r="L1373" i="4"/>
  <c r="L1121" i="4"/>
  <c r="L1247" i="4"/>
  <c r="L680" i="4"/>
  <c r="L1184" i="4"/>
  <c r="J1185" i="4"/>
  <c r="H1185" i="4"/>
  <c r="G1185" i="4"/>
  <c r="F1185" i="4" s="1"/>
  <c r="I1185" i="4"/>
  <c r="L1310" i="4"/>
  <c r="H1122" i="4"/>
  <c r="G1122" i="4"/>
  <c r="F1122" i="4" s="1"/>
  <c r="J1122" i="4"/>
  <c r="I1122" i="4"/>
  <c r="I1059" i="4"/>
  <c r="H1059" i="4"/>
  <c r="G1059" i="4"/>
  <c r="F1059" i="4" s="1"/>
  <c r="J1059" i="4"/>
  <c r="L932" i="4"/>
  <c r="L806" i="4"/>
  <c r="L1058" i="4"/>
  <c r="Y30" i="2"/>
  <c r="Y28" i="2"/>
  <c r="Y56" i="2"/>
  <c r="Z22" i="2"/>
  <c r="W15" i="2"/>
  <c r="W12" i="2"/>
  <c r="Z14" i="2"/>
  <c r="Z16" i="2"/>
  <c r="W18" i="2"/>
  <c r="W52" i="2"/>
  <c r="V59" i="2"/>
  <c r="V11" i="2"/>
  <c r="X6" i="2"/>
  <c r="W53" i="2"/>
  <c r="AA9" i="2"/>
  <c r="L1254" i="12" l="1"/>
  <c r="L1317" i="12"/>
  <c r="L1380" i="12"/>
  <c r="L1128" i="12"/>
  <c r="L1191" i="12"/>
  <c r="G1255" i="12"/>
  <c r="F1255" i="12" s="1"/>
  <c r="J1255" i="12"/>
  <c r="H1255" i="12"/>
  <c r="I1255" i="12"/>
  <c r="G1318" i="12"/>
  <c r="F1318" i="12" s="1"/>
  <c r="J1318" i="12"/>
  <c r="H1318" i="12"/>
  <c r="I1318" i="12"/>
  <c r="J1192" i="12"/>
  <c r="H1192" i="12"/>
  <c r="G1192" i="12"/>
  <c r="F1192" i="12" s="1"/>
  <c r="I1192" i="12"/>
  <c r="J1381" i="12"/>
  <c r="H1381" i="12"/>
  <c r="G1381" i="12"/>
  <c r="F1381" i="12" s="1"/>
  <c r="I1381" i="12"/>
  <c r="L1122" i="4"/>
  <c r="X18" i="2"/>
  <c r="X52" i="2" s="1"/>
  <c r="L870" i="4"/>
  <c r="I1060" i="4"/>
  <c r="H1060" i="4"/>
  <c r="J1060" i="4"/>
  <c r="G1060" i="4"/>
  <c r="F1060" i="4" s="1"/>
  <c r="I871" i="4"/>
  <c r="H871" i="4"/>
  <c r="G871" i="4"/>
  <c r="F871" i="4" s="1"/>
  <c r="J871" i="4"/>
  <c r="H1249" i="4"/>
  <c r="G1249" i="4"/>
  <c r="F1249" i="4" s="1"/>
  <c r="J1249" i="4"/>
  <c r="I1249" i="4"/>
  <c r="H1312" i="4"/>
  <c r="G1312" i="4"/>
  <c r="F1312" i="4" s="1"/>
  <c r="J1312" i="4"/>
  <c r="I1312" i="4"/>
  <c r="I1375" i="4"/>
  <c r="H1375" i="4"/>
  <c r="G1375" i="4"/>
  <c r="F1375" i="4" s="1"/>
  <c r="J1375" i="4"/>
  <c r="J1186" i="4"/>
  <c r="H1186" i="4"/>
  <c r="G1186" i="4"/>
  <c r="F1186" i="4" s="1"/>
  <c r="I1186" i="4"/>
  <c r="J934" i="4"/>
  <c r="H934" i="4"/>
  <c r="G934" i="4"/>
  <c r="F934" i="4" s="1"/>
  <c r="I934" i="4"/>
  <c r="L1311" i="4"/>
  <c r="I745" i="4"/>
  <c r="G745" i="4"/>
  <c r="F745" i="4" s="1"/>
  <c r="J745" i="4"/>
  <c r="H745" i="4"/>
  <c r="L1374" i="4"/>
  <c r="L933" i="4"/>
  <c r="H1123" i="4"/>
  <c r="G1123" i="4"/>
  <c r="F1123" i="4" s="1"/>
  <c r="J1123" i="4"/>
  <c r="I1123" i="4"/>
  <c r="J808" i="4"/>
  <c r="I808" i="4"/>
  <c r="H808" i="4"/>
  <c r="G808" i="4"/>
  <c r="F808" i="4" s="1"/>
  <c r="L681" i="4"/>
  <c r="L996" i="4"/>
  <c r="L744" i="4"/>
  <c r="L1059" i="4"/>
  <c r="L1185" i="4"/>
  <c r="L807" i="4"/>
  <c r="L1248" i="4"/>
  <c r="J997" i="4"/>
  <c r="I997" i="4"/>
  <c r="H997" i="4"/>
  <c r="G997" i="4"/>
  <c r="F997" i="4" s="1"/>
  <c r="Z30" i="2"/>
  <c r="Z28" i="2"/>
  <c r="Y24" i="2"/>
  <c r="Y57" i="2"/>
  <c r="AA22" i="2"/>
  <c r="Z56" i="2"/>
  <c r="AA14" i="2"/>
  <c r="AA16" i="2"/>
  <c r="X15" i="2"/>
  <c r="X12" i="2"/>
  <c r="AB9" i="2"/>
  <c r="W59" i="2"/>
  <c r="W11" i="2"/>
  <c r="Y6" i="2"/>
  <c r="X53" i="2"/>
  <c r="L1255" i="12" l="1"/>
  <c r="L1381" i="12"/>
  <c r="G1382" i="12"/>
  <c r="F1382" i="12" s="1"/>
  <c r="J1382" i="12"/>
  <c r="H1382" i="12"/>
  <c r="I1382" i="12"/>
  <c r="L1318" i="12"/>
  <c r="J1319" i="12"/>
  <c r="H1319" i="12"/>
  <c r="G1319" i="12"/>
  <c r="F1319" i="12" s="1"/>
  <c r="I1319" i="12"/>
  <c r="J1256" i="12"/>
  <c r="H1256" i="12"/>
  <c r="G1256" i="12"/>
  <c r="F1256" i="12" s="1"/>
  <c r="I1256" i="12"/>
  <c r="L1192" i="12"/>
  <c r="L1123" i="4"/>
  <c r="L871" i="4"/>
  <c r="L1249" i="4"/>
  <c r="Y18" i="2"/>
  <c r="H1250" i="4"/>
  <c r="G1250" i="4"/>
  <c r="F1250" i="4" s="1"/>
  <c r="J1250" i="4"/>
  <c r="I1250" i="4"/>
  <c r="I1061" i="4"/>
  <c r="H1061" i="4"/>
  <c r="G1061" i="4"/>
  <c r="F1061" i="4" s="1"/>
  <c r="J1061" i="4"/>
  <c r="J809" i="4"/>
  <c r="I809" i="4"/>
  <c r="H809" i="4"/>
  <c r="G809" i="4"/>
  <c r="F809" i="4" s="1"/>
  <c r="H1124" i="4"/>
  <c r="G1124" i="4"/>
  <c r="F1124" i="4" s="1"/>
  <c r="J1124" i="4"/>
  <c r="I1124" i="4"/>
  <c r="I1376" i="4"/>
  <c r="H1376" i="4"/>
  <c r="G1376" i="4"/>
  <c r="F1376" i="4" s="1"/>
  <c r="J1376" i="4"/>
  <c r="J935" i="4"/>
  <c r="H935" i="4"/>
  <c r="G935" i="4"/>
  <c r="F935" i="4" s="1"/>
  <c r="I935" i="4"/>
  <c r="I872" i="4"/>
  <c r="H872" i="4"/>
  <c r="G872" i="4"/>
  <c r="F872" i="4" s="1"/>
  <c r="J872" i="4"/>
  <c r="L1060" i="4"/>
  <c r="L1312" i="4"/>
  <c r="L808" i="4"/>
  <c r="L745" i="4"/>
  <c r="L1186" i="4"/>
  <c r="J1187" i="4"/>
  <c r="H1187" i="4"/>
  <c r="G1187" i="4"/>
  <c r="F1187" i="4" s="1"/>
  <c r="I1187" i="4"/>
  <c r="J998" i="4"/>
  <c r="G998" i="4"/>
  <c r="F998" i="4" s="1"/>
  <c r="I998" i="4"/>
  <c r="H998" i="4"/>
  <c r="H1313" i="4"/>
  <c r="G1313" i="4"/>
  <c r="F1313" i="4" s="1"/>
  <c r="J1313" i="4"/>
  <c r="I1313" i="4"/>
  <c r="L997" i="4"/>
  <c r="L934" i="4"/>
  <c r="L1375" i="4"/>
  <c r="AA28" i="2"/>
  <c r="AA30" i="2"/>
  <c r="Z24" i="2"/>
  <c r="Z57" i="2"/>
  <c r="AA56" i="2"/>
  <c r="AB22" i="2"/>
  <c r="AB14" i="2"/>
  <c r="AB16" i="2"/>
  <c r="Y52" i="2"/>
  <c r="Y15" i="2"/>
  <c r="Y12" i="2"/>
  <c r="Z6" i="2"/>
  <c r="Y53" i="2"/>
  <c r="X59" i="2"/>
  <c r="X11" i="2"/>
  <c r="L1319" i="12" l="1"/>
  <c r="L1382" i="12"/>
  <c r="G1320" i="12"/>
  <c r="F1320" i="12" s="1"/>
  <c r="H1320" i="12"/>
  <c r="J1320" i="12"/>
  <c r="I1320" i="12"/>
  <c r="L1256" i="12"/>
  <c r="J1383" i="12"/>
  <c r="H1383" i="12"/>
  <c r="G1383" i="12"/>
  <c r="F1383" i="12" s="1"/>
  <c r="I1383" i="12"/>
  <c r="L1061" i="4"/>
  <c r="L1124" i="4"/>
  <c r="J936" i="4"/>
  <c r="H936" i="4"/>
  <c r="G936" i="4"/>
  <c r="F936" i="4" s="1"/>
  <c r="I936" i="4"/>
  <c r="H1314" i="4"/>
  <c r="G1314" i="4"/>
  <c r="F1314" i="4" s="1"/>
  <c r="J1314" i="4"/>
  <c r="I1314" i="4"/>
  <c r="J999" i="4"/>
  <c r="I999" i="4"/>
  <c r="H999" i="4"/>
  <c r="G999" i="4"/>
  <c r="F999" i="4" s="1"/>
  <c r="H1125" i="4"/>
  <c r="G1125" i="4"/>
  <c r="F1125" i="4" s="1"/>
  <c r="J1125" i="4"/>
  <c r="I1125" i="4"/>
  <c r="H1251" i="4"/>
  <c r="G1251" i="4"/>
  <c r="F1251" i="4" s="1"/>
  <c r="J1251" i="4"/>
  <c r="I1251" i="4"/>
  <c r="I1377" i="4"/>
  <c r="H1377" i="4"/>
  <c r="G1377" i="4"/>
  <c r="F1377" i="4" s="1"/>
  <c r="J1377" i="4"/>
  <c r="L1313" i="4"/>
  <c r="L809" i="4"/>
  <c r="I873" i="4"/>
  <c r="H873" i="4"/>
  <c r="J873" i="4"/>
  <c r="G873" i="4"/>
  <c r="F873" i="4" s="1"/>
  <c r="L1187" i="4"/>
  <c r="L872" i="4"/>
  <c r="L1250" i="4"/>
  <c r="J1188" i="4"/>
  <c r="H1188" i="4"/>
  <c r="G1188" i="4"/>
  <c r="F1188" i="4" s="1"/>
  <c r="I1188" i="4"/>
  <c r="L935" i="4"/>
  <c r="L998" i="4"/>
  <c r="L1376" i="4"/>
  <c r="I1062" i="4"/>
  <c r="H1062" i="4"/>
  <c r="J1062" i="4"/>
  <c r="G1062" i="4"/>
  <c r="F1062" i="4" s="1"/>
  <c r="AB28" i="2"/>
  <c r="AB30" i="2"/>
  <c r="AC28" i="2"/>
  <c r="AA24" i="2"/>
  <c r="AA57" i="2"/>
  <c r="Z15" i="2"/>
  <c r="Z12" i="2"/>
  <c r="Z18" i="2"/>
  <c r="Z52" i="2" s="1"/>
  <c r="AB56" i="2"/>
  <c r="AC14" i="2"/>
  <c r="AB57" i="2"/>
  <c r="AC16" i="2"/>
  <c r="Y59" i="2"/>
  <c r="Y11" i="2"/>
  <c r="Z53" i="2"/>
  <c r="AA6" i="2"/>
  <c r="G1384" i="12" l="1"/>
  <c r="F1384" i="12" s="1"/>
  <c r="J1384" i="12"/>
  <c r="H1384" i="12"/>
  <c r="I1384" i="12"/>
  <c r="L1383" i="12"/>
  <c r="L1320" i="12"/>
  <c r="L1062" i="4"/>
  <c r="L873" i="4"/>
  <c r="AC56" i="2"/>
  <c r="J1189" i="4"/>
  <c r="H1189" i="4"/>
  <c r="G1189" i="4"/>
  <c r="F1189" i="4" s="1"/>
  <c r="I1189" i="4"/>
  <c r="I1063" i="4"/>
  <c r="H1063" i="4"/>
  <c r="G1063" i="4"/>
  <c r="F1063" i="4" s="1"/>
  <c r="J1063" i="4"/>
  <c r="H1315" i="4"/>
  <c r="G1315" i="4"/>
  <c r="F1315" i="4" s="1"/>
  <c r="J1315" i="4"/>
  <c r="I1315" i="4"/>
  <c r="L1377" i="4"/>
  <c r="L1125" i="4"/>
  <c r="L999" i="4"/>
  <c r="H1252" i="4"/>
  <c r="G1252" i="4"/>
  <c r="F1252" i="4" s="1"/>
  <c r="J1252" i="4"/>
  <c r="I1252" i="4"/>
  <c r="L936" i="4"/>
  <c r="L1251" i="4"/>
  <c r="J937" i="4"/>
  <c r="H937" i="4"/>
  <c r="G937" i="4"/>
  <c r="F937" i="4" s="1"/>
  <c r="I937" i="4"/>
  <c r="I1378" i="4"/>
  <c r="H1378" i="4"/>
  <c r="G1378" i="4"/>
  <c r="F1378" i="4" s="1"/>
  <c r="J1378" i="4"/>
  <c r="L1314" i="4"/>
  <c r="I1126" i="4"/>
  <c r="H1126" i="4"/>
  <c r="G1126" i="4"/>
  <c r="F1126" i="4" s="1"/>
  <c r="J1126" i="4"/>
  <c r="L1188" i="4"/>
  <c r="J1000" i="4"/>
  <c r="G1000" i="4"/>
  <c r="F1000" i="4" s="1"/>
  <c r="I1000" i="4"/>
  <c r="H1000" i="4"/>
  <c r="AC57" i="2"/>
  <c r="AB24" i="2"/>
  <c r="AC24" i="2" s="1"/>
  <c r="AC30" i="2"/>
  <c r="AA52" i="2"/>
  <c r="AA12" i="2"/>
  <c r="AA15" i="2"/>
  <c r="AA18" i="2"/>
  <c r="Z59" i="2"/>
  <c r="Z11" i="2"/>
  <c r="AA53" i="2"/>
  <c r="AB6" i="2"/>
  <c r="L1384" i="12" l="1"/>
  <c r="L1063" i="4"/>
  <c r="J1001" i="4"/>
  <c r="I1001" i="4"/>
  <c r="H1001" i="4"/>
  <c r="G1001" i="4"/>
  <c r="F1001" i="4" s="1"/>
  <c r="H1253" i="4"/>
  <c r="G1253" i="4"/>
  <c r="F1253" i="4" s="1"/>
  <c r="J1253" i="4"/>
  <c r="I1253" i="4"/>
  <c r="J1190" i="4"/>
  <c r="H1190" i="4"/>
  <c r="G1190" i="4"/>
  <c r="F1190" i="4" s="1"/>
  <c r="I1190" i="4"/>
  <c r="I1127" i="4"/>
  <c r="H1127" i="4"/>
  <c r="G1127" i="4"/>
  <c r="F1127" i="4" s="1"/>
  <c r="J1127" i="4"/>
  <c r="I1379" i="4"/>
  <c r="H1379" i="4"/>
  <c r="G1379" i="4"/>
  <c r="F1379" i="4" s="1"/>
  <c r="J1379" i="4"/>
  <c r="I1064" i="4"/>
  <c r="H1064" i="4"/>
  <c r="J1064" i="4"/>
  <c r="G1064" i="4"/>
  <c r="F1064" i="4" s="1"/>
  <c r="L1000" i="4"/>
  <c r="L1189" i="4"/>
  <c r="H1316" i="4"/>
  <c r="G1316" i="4"/>
  <c r="F1316" i="4" s="1"/>
  <c r="J1316" i="4"/>
  <c r="I1316" i="4"/>
  <c r="L1378" i="4"/>
  <c r="L1126" i="4"/>
  <c r="L937" i="4"/>
  <c r="L1252" i="4"/>
  <c r="L1315" i="4"/>
  <c r="AB12" i="2"/>
  <c r="AB15" i="2"/>
  <c r="AB18" i="2"/>
  <c r="AA59" i="2"/>
  <c r="AA11" i="2"/>
  <c r="H1254" i="4" l="1"/>
  <c r="G1254" i="4"/>
  <c r="F1254" i="4" s="1"/>
  <c r="J1254" i="4"/>
  <c r="I1254" i="4"/>
  <c r="I1128" i="4"/>
  <c r="H1128" i="4"/>
  <c r="G1128" i="4"/>
  <c r="F1128" i="4" s="1"/>
  <c r="J1128" i="4"/>
  <c r="I1380" i="4"/>
  <c r="H1380" i="4"/>
  <c r="G1380" i="4"/>
  <c r="F1380" i="4" s="1"/>
  <c r="J1380" i="4"/>
  <c r="L1064" i="4"/>
  <c r="L1316" i="4"/>
  <c r="L1001" i="4"/>
  <c r="L1127" i="4"/>
  <c r="L1253" i="4"/>
  <c r="L1379" i="4"/>
  <c r="L1190" i="4"/>
  <c r="H1317" i="4"/>
  <c r="G1317" i="4"/>
  <c r="F1317" i="4" s="1"/>
  <c r="J1317" i="4"/>
  <c r="I1317" i="4"/>
  <c r="I1065" i="4"/>
  <c r="H1065" i="4"/>
  <c r="G1065" i="4"/>
  <c r="F1065" i="4" s="1"/>
  <c r="J1065" i="4"/>
  <c r="J1191" i="4"/>
  <c r="H1191" i="4"/>
  <c r="G1191" i="4"/>
  <c r="F1191" i="4" s="1"/>
  <c r="I1191" i="4"/>
  <c r="AB52" i="2"/>
  <c r="AC18" i="2"/>
  <c r="AB53" i="2"/>
  <c r="AC12" i="2"/>
  <c r="AB59" i="2"/>
  <c r="AB11" i="2"/>
  <c r="AC11" i="2" s="1"/>
  <c r="AC15" i="2"/>
  <c r="L1317" i="4" l="1"/>
  <c r="AC59" i="2"/>
  <c r="AC53" i="2"/>
  <c r="AC52" i="2"/>
  <c r="I1129" i="4"/>
  <c r="H1129" i="4"/>
  <c r="G1129" i="4"/>
  <c r="F1129" i="4" s="1"/>
  <c r="J1129" i="4"/>
  <c r="I1381" i="4"/>
  <c r="H1381" i="4"/>
  <c r="G1381" i="4"/>
  <c r="F1381" i="4" s="1"/>
  <c r="J1381" i="4"/>
  <c r="H1255" i="4"/>
  <c r="G1255" i="4"/>
  <c r="F1255" i="4" s="1"/>
  <c r="J1255" i="4"/>
  <c r="I1255" i="4"/>
  <c r="J1192" i="4"/>
  <c r="H1192" i="4"/>
  <c r="G1192" i="4"/>
  <c r="F1192" i="4" s="1"/>
  <c r="I1192" i="4"/>
  <c r="L1065" i="4"/>
  <c r="L1128" i="4"/>
  <c r="L1380" i="4"/>
  <c r="L1254" i="4"/>
  <c r="L1191" i="4"/>
  <c r="H1318" i="4"/>
  <c r="G1318" i="4"/>
  <c r="F1318" i="4" s="1"/>
  <c r="J1318" i="4"/>
  <c r="I1318" i="4"/>
  <c r="L1129" i="4" l="1"/>
  <c r="L1255" i="4"/>
  <c r="H1256" i="4"/>
  <c r="G1256" i="4"/>
  <c r="F1256" i="4" s="1"/>
  <c r="J1256" i="4"/>
  <c r="I1256" i="4"/>
  <c r="J1193" i="4"/>
  <c r="H1193" i="4"/>
  <c r="G1193" i="4"/>
  <c r="F1193" i="4" s="1"/>
  <c r="I1193" i="4"/>
  <c r="H1319" i="4"/>
  <c r="G1319" i="4"/>
  <c r="F1319" i="4" s="1"/>
  <c r="J1319" i="4"/>
  <c r="I1319" i="4"/>
  <c r="L1381" i="4"/>
  <c r="L1192" i="4"/>
  <c r="I1382" i="4"/>
  <c r="H1382" i="4"/>
  <c r="G1382" i="4"/>
  <c r="F1382" i="4" s="1"/>
  <c r="J1382" i="4"/>
  <c r="L1318" i="4"/>
  <c r="I1383" i="4" l="1"/>
  <c r="H1383" i="4"/>
  <c r="G1383" i="4"/>
  <c r="F1383" i="4" s="1"/>
  <c r="J1383" i="4"/>
  <c r="H1320" i="4"/>
  <c r="G1320" i="4"/>
  <c r="F1320" i="4" s="1"/>
  <c r="J1320" i="4"/>
  <c r="I1320" i="4"/>
  <c r="L1382" i="4"/>
  <c r="H1257" i="4"/>
  <c r="G1257" i="4"/>
  <c r="F1257" i="4" s="1"/>
  <c r="J1257" i="4"/>
  <c r="I1257" i="4"/>
  <c r="L1256" i="4"/>
  <c r="L1193" i="4"/>
  <c r="L1319" i="4"/>
  <c r="L1320" i="4" l="1"/>
  <c r="I1384" i="4"/>
  <c r="H1384" i="4"/>
  <c r="G1384" i="4"/>
  <c r="F1384" i="4" s="1"/>
  <c r="J1384" i="4"/>
  <c r="H1321" i="4"/>
  <c r="G1321" i="4"/>
  <c r="F1321" i="4" s="1"/>
  <c r="J1321" i="4"/>
  <c r="I1321" i="4"/>
  <c r="L1257" i="4"/>
  <c r="L1383" i="4"/>
  <c r="I1385" i="4" l="1"/>
  <c r="H1385" i="4"/>
  <c r="G1385" i="4"/>
  <c r="F1385" i="4" s="1"/>
  <c r="J1385" i="4"/>
  <c r="L1321" i="4"/>
  <c r="L1384" i="4"/>
  <c r="L1385" i="4" l="1"/>
</calcChain>
</file>

<file path=xl/comments1.xml><?xml version="1.0" encoding="utf-8"?>
<comments xmlns="http://schemas.openxmlformats.org/spreadsheetml/2006/main">
  <authors>
    <author>Гончаренко Сергій Юрійович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Сума кредиту від 3000,00 до 200000,00 грн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Від 0 до 70%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Строк кредиту:
мін - 3 міс
макс - 36 міс</t>
        </r>
      </text>
    </comment>
  </commentList>
</comments>
</file>

<file path=xl/comments2.xml><?xml version="1.0" encoding="utf-8"?>
<comments xmlns="http://schemas.openxmlformats.org/spreadsheetml/2006/main">
  <authors>
    <author>Гончаренко Сергій Юрійович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Сума кредиту від 3000,00 до 200000,00 грн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Від 0 до 70%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Гончаренко Сергій Юрійович:</t>
        </r>
        <r>
          <rPr>
            <sz val="9"/>
            <color indexed="81"/>
            <rFont val="Tahoma"/>
            <family val="2"/>
            <charset val="204"/>
          </rPr>
          <t xml:space="preserve">
Строк кредиту:
мін - 3 міс
макс - 36 міс</t>
        </r>
      </text>
    </comment>
  </commentList>
</comments>
</file>

<file path=xl/sharedStrings.xml><?xml version="1.0" encoding="utf-8"?>
<sst xmlns="http://schemas.openxmlformats.org/spreadsheetml/2006/main" count="1282" uniqueCount="161">
  <si>
    <t>'000 грн</t>
  </si>
  <si>
    <t>Процентний дохід</t>
  </si>
  <si>
    <t>Внутрішнє фондування</t>
  </si>
  <si>
    <t>Процентні витрати</t>
  </si>
  <si>
    <t>Розрахунково-касове обслуговування</t>
  </si>
  <si>
    <t>Кредитне обслуговування</t>
  </si>
  <si>
    <t>Відрахування в резерви</t>
  </si>
  <si>
    <t>Загальні адміністративні витрати</t>
  </si>
  <si>
    <t>Кредит "Все можу"</t>
  </si>
  <si>
    <t>Видачі в міс</t>
  </si>
  <si>
    <t>Кіількість клієнтів шт. (всього)</t>
  </si>
  <si>
    <t>Кіількість клієнтів шт. (в міс)</t>
  </si>
  <si>
    <t>Чистий операційний дохід</t>
  </si>
  <si>
    <t>Щомісячна комісія</t>
  </si>
  <si>
    <t>Разова комісія</t>
  </si>
  <si>
    <t>Кредитні ризики</t>
  </si>
  <si>
    <t>Витрати на смс</t>
  </si>
  <si>
    <t>Агентські витрати</t>
  </si>
  <si>
    <t>Кредит "Вільний"</t>
  </si>
  <si>
    <t>Кредит "Тепла оселя"</t>
  </si>
  <si>
    <t>Погашення в міс</t>
  </si>
  <si>
    <t>Покупка ПО (Проект-ТЕПЛО)</t>
  </si>
  <si>
    <t>Поддержка ПО (Проект-ТЕПЛО)</t>
  </si>
  <si>
    <t>Зарплаты</t>
  </si>
  <si>
    <t>Начисления</t>
  </si>
  <si>
    <t>Почтовые услуги</t>
  </si>
  <si>
    <t>PR Разработка</t>
  </si>
  <si>
    <t>Командировочные</t>
  </si>
  <si>
    <t>Канцтовары</t>
  </si>
  <si>
    <t>Найменування</t>
  </si>
  <si>
    <t>Планування продуктыв споживчого кредитування</t>
  </si>
  <si>
    <t>Параметри</t>
  </si>
  <si>
    <t>Плата за СМС</t>
  </si>
  <si>
    <t>Компенсація</t>
  </si>
  <si>
    <t>Витрати на СМС</t>
  </si>
  <si>
    <t>2019 рік</t>
  </si>
  <si>
    <t>2020 рік</t>
  </si>
  <si>
    <t>Амортизация</t>
  </si>
  <si>
    <t>Кредитний портфель</t>
  </si>
  <si>
    <t>Кількість клієнтів</t>
  </si>
  <si>
    <t>Капітальні вкладення</t>
  </si>
  <si>
    <t>Month</t>
  </si>
  <si>
    <t>Date</t>
  </si>
  <si>
    <t>Principal</t>
  </si>
  <si>
    <t>Principal repayment</t>
  </si>
  <si>
    <t>% repayment</t>
  </si>
  <si>
    <t>Monthly fee</t>
  </si>
  <si>
    <t>SMS</t>
  </si>
  <si>
    <t>Doscount from seller</t>
  </si>
  <si>
    <t>Cashflows</t>
  </si>
  <si>
    <t>Витрати на резерв</t>
  </si>
  <si>
    <t>Параметр</t>
  </si>
  <si>
    <t>Макс</t>
  </si>
  <si>
    <t>грн</t>
  </si>
  <si>
    <t>Ставка по кредиту</t>
  </si>
  <si>
    <t>Річна % ставка</t>
  </si>
  <si>
    <t>Період, міс</t>
  </si>
  <si>
    <t>Разова комісія, %</t>
  </si>
  <si>
    <t>Місяців</t>
  </si>
  <si>
    <t>SMS сервіс, грн на міс</t>
  </si>
  <si>
    <t>Комісія з продавця, %</t>
  </si>
  <si>
    <t>Комісія з продавця</t>
  </si>
  <si>
    <t>Переплата за кредитом (грн)</t>
  </si>
  <si>
    <t>(річна %)</t>
  </si>
  <si>
    <t>(місячна %)</t>
  </si>
  <si>
    <t>ануїтет</t>
  </si>
  <si>
    <t xml:space="preserve">Грейс </t>
  </si>
  <si>
    <t>Щомісячна комісія за обслуговування</t>
  </si>
  <si>
    <t>Початкова сума/ліміт кредиту</t>
  </si>
  <si>
    <t>Схема погашення</t>
  </si>
  <si>
    <t>Пільговий період по комісії</t>
  </si>
  <si>
    <t>Строк кредиту</t>
  </si>
  <si>
    <t>Комісія за видачу кредиту</t>
  </si>
  <si>
    <t>Перший внесок</t>
  </si>
  <si>
    <t>міс без нарахування щомісячної комісії</t>
  </si>
  <si>
    <t xml:space="preserve">міс  </t>
  </si>
  <si>
    <t xml:space="preserve">% від суми кредита </t>
  </si>
  <si>
    <t>% від суми кредиту з урахуванням разової комісії та смс сервісу</t>
  </si>
  <si>
    <t>% ставка річних на залишок заборгованості</t>
  </si>
  <si>
    <t>грн/ міс</t>
  </si>
  <si>
    <t>%</t>
  </si>
  <si>
    <t>0-70%</t>
  </si>
  <si>
    <t>Одини. Виміру / база розрахунку</t>
  </si>
  <si>
    <t>Мін</t>
  </si>
  <si>
    <t>від 0,8% за кожен міс грейс періоду</t>
  </si>
  <si>
    <t>пеня</t>
  </si>
  <si>
    <t>штраф</t>
  </si>
  <si>
    <t>1 міс - 100грн; 2 міс - 200грн, 3 міс - 350грн; 4 міс - 500грн</t>
  </si>
  <si>
    <t>Показник</t>
  </si>
  <si>
    <t>UAH</t>
  </si>
  <si>
    <t>Номінальна ставка % (що запитується)</t>
  </si>
  <si>
    <t>Комісія за надання кредиту</t>
  </si>
  <si>
    <t>Ефективна ставка за кредитною угодою</t>
  </si>
  <si>
    <t>Коригування номінальної ставки на ризик клієнта</t>
  </si>
  <si>
    <t>Прибуток від інших операцій, в т.ч.</t>
  </si>
  <si>
    <t xml:space="preserve">РКО </t>
  </si>
  <si>
    <t>торгівельні операції від купівлі-продажу валюти</t>
  </si>
  <si>
    <t>інші види прибутку</t>
  </si>
  <si>
    <t>Ефективна ставка підсумкова</t>
  </si>
  <si>
    <t>Витрати</t>
  </si>
  <si>
    <t>Довідково: надлишок (+)/дефіцит (-) строкових ресурсів на момент розрахунку</t>
  </si>
  <si>
    <t xml:space="preserve"> ут.ч. ФГВФО</t>
  </si>
  <si>
    <t>у т.ч. Резервування коштів на кор. рахунку</t>
  </si>
  <si>
    <t xml:space="preserve">Нормативний рівень проблемності </t>
  </si>
  <si>
    <t>Алокація непокритих накладних витрат</t>
  </si>
  <si>
    <t>Нормативний рівень прибутковості (згідно бюджету)</t>
  </si>
  <si>
    <t xml:space="preserve">1. Операційна собівартість </t>
  </si>
  <si>
    <t>2. Собівартість з урахуванням нормативного рівня проблемності (операційна собівартість + нормативний рівень проблемності)</t>
  </si>
  <si>
    <t>3. Собівартість з урахуванням алокації непокритих накладних витрат (операційна собівартість + нормативний рівень проблемності + накладні витрати)</t>
  </si>
  <si>
    <t>4. Загальна собівартість</t>
  </si>
  <si>
    <t>1. Спред</t>
  </si>
  <si>
    <t>2. Маржа з урахуванням нормативного рівня проблемності</t>
  </si>
  <si>
    <t>3. Маржа з урахуванням накладних витрат</t>
  </si>
  <si>
    <t>4. Маржа з урахуванням нормативного рівня прибутковості</t>
  </si>
  <si>
    <t>Мінімальна номінальна ставка для покриття операційної собівартості (з урахуванням рівня ризику клієнта)</t>
  </si>
  <si>
    <t>Мінімальна номінальна ставка для покриття собівартості з урахуванням накладних витрат (при незмінних інших умовах)</t>
  </si>
  <si>
    <t>Мінімальна номінальна ставка для покриття загальної собівартості (при незмінних інших умовах)</t>
  </si>
  <si>
    <t>Щомісячна комісія за управління</t>
  </si>
  <si>
    <t>Комфорт для Вас</t>
  </si>
  <si>
    <t>ФО/ФОП</t>
  </si>
  <si>
    <t>Lim 150000</t>
  </si>
  <si>
    <t xml:space="preserve">Термін до 36 міс. </t>
  </si>
  <si>
    <t>Грейс період за щомісячною комісією, міс.</t>
  </si>
  <si>
    <t>Сума товару/кеш, UAH</t>
  </si>
  <si>
    <t>Трансферна вартість активів (2019)</t>
  </si>
  <si>
    <t>Реальна річна % ставка</t>
  </si>
  <si>
    <t>Дата платежу</t>
  </si>
  <si>
    <t>Кількість днів у розрахунковому періоді</t>
  </si>
  <si>
    <t>Сума платежу за розрахунковий період, грн.</t>
  </si>
  <si>
    <t>комісійний збір</t>
  </si>
  <si>
    <t>Залишок заборгованості (на початок періода)</t>
  </si>
  <si>
    <t>Залишок заборгованості (на кінець періода)</t>
  </si>
  <si>
    <t>Усього</t>
  </si>
  <si>
    <t>Комфорт для Вас (річна %)</t>
  </si>
  <si>
    <t>Розмір щомісячного платежу</t>
  </si>
  <si>
    <t>Щомісячна комісія, %</t>
  </si>
  <si>
    <t>Сума товару/кеш, грн</t>
  </si>
  <si>
    <t>Разова комісія за надання кредиту</t>
  </si>
  <si>
    <t xml:space="preserve">Сума платежу </t>
  </si>
  <si>
    <t>Грейс період, міс.</t>
  </si>
  <si>
    <t>Погашення по тілу кредиту</t>
  </si>
  <si>
    <t>Комфорт для Вас (місячна %)</t>
  </si>
  <si>
    <t>Погашення %</t>
  </si>
  <si>
    <t>Залишок по тілу</t>
  </si>
  <si>
    <t>Погашення по тілу</t>
  </si>
  <si>
    <t>Сума договору</t>
  </si>
  <si>
    <t>Сума товару, грн</t>
  </si>
  <si>
    <t>*Видача можлива без першого внеску</t>
  </si>
  <si>
    <t>Переплата по кредиту за весь термін користування, грн</t>
  </si>
  <si>
    <r>
      <t>Аванс</t>
    </r>
    <r>
      <rPr>
        <sz val="11"/>
        <color rgb="FFFF0000"/>
        <rFont val="Calibri"/>
        <family val="2"/>
        <charset val="204"/>
        <scheme val="minor"/>
      </rPr>
      <t>*</t>
    </r>
  </si>
  <si>
    <t>Щоміс платіж для погашення в грейс</t>
  </si>
  <si>
    <r>
      <t xml:space="preserve">Комфорт для Вас, </t>
    </r>
    <r>
      <rPr>
        <b/>
        <i/>
        <sz val="14"/>
        <color rgb="FFFF0000"/>
        <rFont val="Monotype Corsiva"/>
        <family val="4"/>
        <charset val="204"/>
      </rPr>
      <t>Грейс 10-12-36</t>
    </r>
  </si>
  <si>
    <r>
      <t xml:space="preserve">Комфорт для Вас, </t>
    </r>
    <r>
      <rPr>
        <b/>
        <i/>
        <sz val="14"/>
        <color rgb="FFFF0000"/>
        <rFont val="Monotype Corsiva"/>
        <family val="4"/>
        <charset val="204"/>
      </rPr>
      <t>Грейс 5-8-36</t>
    </r>
  </si>
  <si>
    <r>
      <t>Період, міс</t>
    </r>
    <r>
      <rPr>
        <sz val="11"/>
        <color rgb="FFFF0000"/>
        <rFont val="Calibri"/>
        <family val="2"/>
        <charset val="204"/>
        <scheme val="minor"/>
      </rPr>
      <t>**</t>
    </r>
  </si>
  <si>
    <t>8 міс</t>
  </si>
  <si>
    <t xml:space="preserve">**Мінімальний термін кредиту </t>
  </si>
  <si>
    <t>16 міс</t>
  </si>
  <si>
    <t>Комфорт для Вас з грейс періодом 10</t>
  </si>
  <si>
    <t>Комфорт для Вас з грейс періодом 5</t>
  </si>
  <si>
    <t xml:space="preserve">Вартість кредиту за весь термін </t>
  </si>
  <si>
    <t>Сума товару/послуг,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</si>
</sst>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₴_-;\-* #,##0.00_₴_-;_-* &quot;-&quot;??_₴_-;_-@_-"/>
    <numFmt numFmtId="165" formatCode="[$-419]mmmm\ yyyy;@"/>
    <numFmt numFmtId="166" formatCode="_-* #,##0_-;\(#,##0\)_-;_-* &quot;-&quot;_-;_-@_-"/>
    <numFmt numFmtId="167" formatCode="0.0%"/>
    <numFmt numFmtId="168" formatCode="dd/mm/yy;@"/>
    <numFmt numFmtId="169" formatCode="0.000%"/>
    <numFmt numFmtId="170" formatCode="0.00000"/>
    <numFmt numFmtId="171" formatCode="0.0000%"/>
    <numFmt numFmtId="172" formatCode="#,##0.00\ [$грн.-422];[Red]\-#,##0.00\ [$грн.-422]"/>
    <numFmt numFmtId="173" formatCode="#,##0.00\ &quot;₴&quot;;[Red]\-#,##0.00\ &quot;₴&quot;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name val="Arial Narrow"/>
      <family val="2"/>
      <charset val="204"/>
    </font>
    <font>
      <i/>
      <sz val="11"/>
      <color rgb="FF0066F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PT Sans"/>
      <family val="2"/>
      <charset val="204"/>
    </font>
    <font>
      <b/>
      <sz val="11"/>
      <color theme="1"/>
      <name val="PT Sans"/>
      <family val="2"/>
      <charset val="204"/>
    </font>
    <font>
      <sz val="9"/>
      <color theme="1"/>
      <name val="PT Sans"/>
      <family val="2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indexed="17"/>
      <name val="Verdana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10"/>
      <color indexed="20"/>
      <name val="Verdana"/>
      <family val="2"/>
      <charset val="204"/>
    </font>
    <font>
      <sz val="10"/>
      <color indexed="20"/>
      <name val="Verdana"/>
      <family val="2"/>
      <charset val="204"/>
    </font>
    <font>
      <sz val="10"/>
      <color rgb="FF0000FF"/>
      <name val="Verdana"/>
      <family val="2"/>
      <charset val="204"/>
    </font>
    <font>
      <b/>
      <i/>
      <sz val="10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PT Sans"/>
      <family val="2"/>
      <charset val="204"/>
    </font>
    <font>
      <b/>
      <sz val="12"/>
      <color theme="1"/>
      <name val="PT Sans"/>
      <family val="2"/>
      <charset val="204"/>
    </font>
    <font>
      <b/>
      <i/>
      <sz val="16"/>
      <color theme="1"/>
      <name val="Monotype Corsiva"/>
      <family val="4"/>
      <charset val="204"/>
    </font>
    <font>
      <sz val="10"/>
      <color theme="0"/>
      <name val="PT Sans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2" tint="-0.249977111117893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4"/>
      <color theme="1"/>
      <name val="Monotype Corsiva"/>
      <family val="4"/>
      <charset val="204"/>
    </font>
    <font>
      <b/>
      <sz val="13"/>
      <color theme="1"/>
      <name val="Calibri"/>
      <family val="2"/>
      <charset val="204"/>
      <scheme val="minor"/>
    </font>
    <font>
      <b/>
      <i/>
      <sz val="14"/>
      <color rgb="FFFF0000"/>
      <name val="Monotype Corsiva"/>
      <family val="4"/>
      <charset val="204"/>
    </font>
    <font>
      <sz val="11"/>
      <color theme="0" tint="-0.1499984740745262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55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2" tint="-0.249977111117893"/>
      </right>
      <top style="thin">
        <color theme="0" tint="-0.14999847407452621"/>
      </top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0" tint="-0.14999847407452621"/>
      </left>
      <right style="thin">
        <color theme="2" tint="-0.249977111117893"/>
      </right>
      <top/>
      <bottom/>
      <diagonal/>
    </border>
    <border>
      <left style="thin">
        <color theme="0" tint="-0.14999847407452621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394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4" fontId="2" fillId="2" borderId="8" xfId="0" quotePrefix="1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left" indent="1"/>
    </xf>
    <xf numFmtId="0" fontId="3" fillId="4" borderId="4" xfId="0" applyFont="1" applyFill="1" applyBorder="1" applyAlignment="1">
      <alignment horizontal="left" indent="1"/>
    </xf>
    <xf numFmtId="166" fontId="3" fillId="4" borderId="9" xfId="0" applyNumberFormat="1" applyFont="1" applyFill="1" applyBorder="1" applyAlignment="1">
      <alignment horizontal="right"/>
    </xf>
    <xf numFmtId="4" fontId="0" fillId="0" borderId="0" xfId="0" applyNumberFormat="1"/>
    <xf numFmtId="0" fontId="4" fillId="3" borderId="8" xfId="0" applyFont="1" applyFill="1" applyBorder="1" applyAlignment="1">
      <alignment horizontal="left" vertical="center" wrapText="1" indent="2"/>
    </xf>
    <xf numFmtId="0" fontId="4" fillId="3" borderId="4" xfId="0" applyFont="1" applyFill="1" applyBorder="1" applyAlignment="1">
      <alignment horizontal="left" vertical="center" wrapText="1" indent="2"/>
    </xf>
    <xf numFmtId="166" fontId="4" fillId="3" borderId="9" xfId="0" applyNumberFormat="1" applyFont="1" applyFill="1" applyBorder="1" applyAlignment="1">
      <alignment horizontal="right" vertical="center" wrapText="1"/>
    </xf>
    <xf numFmtId="166" fontId="4" fillId="5" borderId="0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indent="3"/>
    </xf>
    <xf numFmtId="10" fontId="5" fillId="3" borderId="4" xfId="0" applyNumberFormat="1" applyFont="1" applyFill="1" applyBorder="1" applyAlignment="1">
      <alignment horizontal="left" indent="3"/>
    </xf>
    <xf numFmtId="4" fontId="4" fillId="3" borderId="0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left" indent="3"/>
    </xf>
    <xf numFmtId="4" fontId="3" fillId="0" borderId="0" xfId="0" applyNumberFormat="1" applyFont="1"/>
    <xf numFmtId="9" fontId="5" fillId="3" borderId="4" xfId="0" applyNumberFormat="1" applyFont="1" applyFill="1" applyBorder="1" applyAlignment="1">
      <alignment horizontal="left" indent="3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4" fontId="2" fillId="2" borderId="0" xfId="0" quotePrefix="1" applyNumberFormat="1" applyFont="1" applyFill="1" applyBorder="1" applyAlignment="1">
      <alignment horizontal="center"/>
    </xf>
    <xf numFmtId="14" fontId="2" fillId="2" borderId="9" xfId="0" quotePrefix="1" applyNumberFormat="1" applyFont="1" applyFill="1" applyBorder="1" applyAlignment="1">
      <alignment horizontal="center"/>
    </xf>
    <xf numFmtId="9" fontId="4" fillId="3" borderId="4" xfId="0" applyNumberFormat="1" applyFont="1" applyFill="1" applyBorder="1" applyAlignment="1">
      <alignment horizontal="left" vertical="center" wrapText="1" indent="2"/>
    </xf>
    <xf numFmtId="166" fontId="0" fillId="0" borderId="0" xfId="0" applyNumberFormat="1"/>
    <xf numFmtId="165" fontId="2" fillId="2" borderId="1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166" fontId="2" fillId="2" borderId="9" xfId="0" applyNumberFormat="1" applyFont="1" applyFill="1" applyBorder="1" applyAlignment="1">
      <alignment horizontal="right"/>
    </xf>
    <xf numFmtId="164" fontId="0" fillId="0" borderId="0" xfId="0" applyNumberFormat="1"/>
    <xf numFmtId="0" fontId="6" fillId="0" borderId="0" xfId="2"/>
    <xf numFmtId="0" fontId="6" fillId="5" borderId="0" xfId="2" applyFill="1"/>
    <xf numFmtId="4" fontId="6" fillId="5" borderId="0" xfId="2" applyNumberFormat="1" applyFill="1"/>
    <xf numFmtId="0" fontId="3" fillId="0" borderId="0" xfId="2" applyFont="1" applyAlignment="1">
      <alignment horizontal="center" vertical="center" wrapText="1"/>
    </xf>
    <xf numFmtId="168" fontId="3" fillId="0" borderId="0" xfId="2" applyNumberFormat="1" applyFont="1" applyAlignment="1">
      <alignment horizontal="center" vertical="center" wrapText="1"/>
    </xf>
    <xf numFmtId="3" fontId="6" fillId="0" borderId="0" xfId="2" applyNumberFormat="1"/>
    <xf numFmtId="168" fontId="6" fillId="0" borderId="0" xfId="2" applyNumberFormat="1"/>
    <xf numFmtId="0" fontId="6" fillId="0" borderId="0" xfId="0" applyFont="1"/>
    <xf numFmtId="0" fontId="6" fillId="0" borderId="0" xfId="2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2" fontId="6" fillId="0" borderId="0" xfId="2" applyNumberFormat="1"/>
    <xf numFmtId="4" fontId="6" fillId="0" borderId="0" xfId="2" applyNumberFormat="1"/>
    <xf numFmtId="4" fontId="6" fillId="0" borderId="0" xfId="2" applyNumberFormat="1" applyFont="1"/>
    <xf numFmtId="4" fontId="6" fillId="0" borderId="0" xfId="2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2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wrapText="1"/>
    </xf>
    <xf numFmtId="9" fontId="7" fillId="0" borderId="26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0" xfId="4" applyFont="1" applyAlignment="1">
      <alignment vertical="center"/>
    </xf>
    <xf numFmtId="0" fontId="11" fillId="8" borderId="1" xfId="4" applyNumberFormat="1" applyFont="1" applyFill="1" applyBorder="1" applyAlignment="1">
      <alignment vertical="center" wrapText="1"/>
    </xf>
    <xf numFmtId="0" fontId="13" fillId="8" borderId="4" xfId="4" applyNumberFormat="1" applyFont="1" applyFill="1" applyBorder="1" applyAlignment="1">
      <alignment vertical="center" wrapText="1"/>
    </xf>
    <xf numFmtId="0" fontId="12" fillId="8" borderId="4" xfId="4" applyNumberFormat="1" applyFont="1" applyFill="1" applyBorder="1" applyAlignment="1">
      <alignment vertical="center" wrapText="1"/>
    </xf>
    <xf numFmtId="10" fontId="15" fillId="8" borderId="4" xfId="4" applyNumberFormat="1" applyFont="1" applyFill="1" applyBorder="1" applyAlignment="1">
      <alignment vertical="center"/>
    </xf>
    <xf numFmtId="10" fontId="14" fillId="8" borderId="10" xfId="4" applyNumberFormat="1" applyFont="1" applyFill="1" applyBorder="1" applyAlignment="1">
      <alignment vertical="center"/>
    </xf>
    <xf numFmtId="0" fontId="11" fillId="9" borderId="21" xfId="4" applyNumberFormat="1" applyFont="1" applyFill="1" applyBorder="1" applyAlignment="1">
      <alignment vertical="center" wrapText="1"/>
    </xf>
    <xf numFmtId="10" fontId="11" fillId="9" borderId="21" xfId="4" applyNumberFormat="1" applyFont="1" applyFill="1" applyBorder="1" applyAlignment="1">
      <alignment vertical="center"/>
    </xf>
    <xf numFmtId="10" fontId="12" fillId="8" borderId="4" xfId="4" applyNumberFormat="1" applyFont="1" applyFill="1" applyBorder="1" applyAlignment="1">
      <alignment vertical="center"/>
    </xf>
    <xf numFmtId="0" fontId="16" fillId="0" borderId="0" xfId="4" applyFont="1" applyAlignment="1">
      <alignment horizontal="right" vertical="center"/>
    </xf>
    <xf numFmtId="0" fontId="16" fillId="8" borderId="4" xfId="4" applyNumberFormat="1" applyFont="1" applyFill="1" applyBorder="1" applyAlignment="1">
      <alignment horizontal="right" vertical="center" wrapText="1"/>
    </xf>
    <xf numFmtId="10" fontId="11" fillId="8" borderId="1" xfId="4" applyNumberFormat="1" applyFont="1" applyFill="1" applyBorder="1" applyAlignment="1">
      <alignment horizontal="center" vertical="center" wrapText="1"/>
    </xf>
    <xf numFmtId="0" fontId="17" fillId="8" borderId="4" xfId="4" applyNumberFormat="1" applyFont="1" applyFill="1" applyBorder="1" applyAlignment="1">
      <alignment vertical="center" wrapText="1"/>
    </xf>
    <xf numFmtId="10" fontId="18" fillId="8" borderId="4" xfId="4" applyNumberFormat="1" applyFont="1" applyFill="1" applyBorder="1" applyAlignment="1">
      <alignment horizontal="center" vertical="center" wrapText="1"/>
    </xf>
    <xf numFmtId="0" fontId="11" fillId="8" borderId="4" xfId="4" applyNumberFormat="1" applyFont="1" applyFill="1" applyBorder="1" applyAlignment="1">
      <alignment vertical="center" wrapText="1"/>
    </xf>
    <xf numFmtId="10" fontId="11" fillId="8" borderId="4" xfId="4" applyNumberFormat="1" applyFont="1" applyFill="1" applyBorder="1" applyAlignment="1">
      <alignment vertical="center"/>
    </xf>
    <xf numFmtId="0" fontId="12" fillId="8" borderId="4" xfId="4" applyNumberFormat="1" applyFont="1" applyFill="1" applyBorder="1" applyAlignment="1">
      <alignment horizontal="right" vertical="center" wrapText="1"/>
    </xf>
    <xf numFmtId="0" fontId="12" fillId="3" borderId="4" xfId="4" applyNumberFormat="1" applyFont="1" applyFill="1" applyBorder="1" applyAlignment="1">
      <alignment horizontal="right" vertical="center" wrapText="1"/>
    </xf>
    <xf numFmtId="10" fontId="12" fillId="3" borderId="4" xfId="4" applyNumberFormat="1" applyFont="1" applyFill="1" applyBorder="1" applyAlignment="1">
      <alignment vertical="center"/>
    </xf>
    <xf numFmtId="0" fontId="19" fillId="3" borderId="4" xfId="4" applyNumberFormat="1" applyFont="1" applyFill="1" applyBorder="1" applyAlignment="1">
      <alignment vertical="center" wrapText="1"/>
    </xf>
    <xf numFmtId="10" fontId="19" fillId="3" borderId="4" xfId="4" applyNumberFormat="1" applyFont="1" applyFill="1" applyBorder="1" applyAlignment="1">
      <alignment vertical="center"/>
    </xf>
    <xf numFmtId="0" fontId="12" fillId="8" borderId="10" xfId="4" applyNumberFormat="1" applyFont="1" applyFill="1" applyBorder="1" applyAlignment="1">
      <alignment vertical="center" wrapText="1"/>
    </xf>
    <xf numFmtId="10" fontId="12" fillId="8" borderId="10" xfId="4" applyNumberFormat="1" applyFont="1" applyFill="1" applyBorder="1" applyAlignment="1">
      <alignment vertical="center"/>
    </xf>
    <xf numFmtId="0" fontId="11" fillId="10" borderId="1" xfId="4" applyNumberFormat="1" applyFont="1" applyFill="1" applyBorder="1" applyAlignment="1">
      <alignment vertical="center" wrapText="1"/>
    </xf>
    <xf numFmtId="10" fontId="11" fillId="10" borderId="1" xfId="4" applyNumberFormat="1" applyFont="1" applyFill="1" applyBorder="1" applyAlignment="1">
      <alignment vertical="center"/>
    </xf>
    <xf numFmtId="0" fontId="11" fillId="10" borderId="4" xfId="4" applyNumberFormat="1" applyFont="1" applyFill="1" applyBorder="1" applyAlignment="1">
      <alignment vertical="center" wrapText="1"/>
    </xf>
    <xf numFmtId="10" fontId="11" fillId="10" borderId="4" xfId="4" applyNumberFormat="1" applyFont="1" applyFill="1" applyBorder="1" applyAlignment="1">
      <alignment vertical="center"/>
    </xf>
    <xf numFmtId="0" fontId="11" fillId="10" borderId="10" xfId="4" applyNumberFormat="1" applyFont="1" applyFill="1" applyBorder="1" applyAlignment="1">
      <alignment vertical="center" wrapText="1"/>
    </xf>
    <xf numFmtId="10" fontId="11" fillId="10" borderId="10" xfId="4" applyNumberFormat="1" applyFont="1" applyFill="1" applyBorder="1" applyAlignment="1">
      <alignment vertical="center"/>
    </xf>
    <xf numFmtId="0" fontId="20" fillId="11" borderId="1" xfId="4" applyNumberFormat="1" applyFont="1" applyFill="1" applyBorder="1" applyAlignment="1">
      <alignment vertical="center" wrapText="1"/>
    </xf>
    <xf numFmtId="10" fontId="20" fillId="11" borderId="1" xfId="4" applyNumberFormat="1" applyFont="1" applyFill="1" applyBorder="1" applyAlignment="1">
      <alignment vertical="center"/>
    </xf>
    <xf numFmtId="0" fontId="20" fillId="11" borderId="4" xfId="4" applyNumberFormat="1" applyFont="1" applyFill="1" applyBorder="1" applyAlignment="1">
      <alignment vertical="center" wrapText="1"/>
    </xf>
    <xf numFmtId="10" fontId="20" fillId="11" borderId="4" xfId="4" applyNumberFormat="1" applyFont="1" applyFill="1" applyBorder="1" applyAlignment="1">
      <alignment vertical="center"/>
    </xf>
    <xf numFmtId="0" fontId="20" fillId="11" borderId="10" xfId="4" applyNumberFormat="1" applyFont="1" applyFill="1" applyBorder="1" applyAlignment="1">
      <alignment vertical="center" wrapText="1"/>
    </xf>
    <xf numFmtId="10" fontId="20" fillId="11" borderId="10" xfId="4" applyNumberFormat="1" applyFont="1" applyFill="1" applyBorder="1" applyAlignment="1">
      <alignment vertical="center"/>
    </xf>
    <xf numFmtId="10" fontId="11" fillId="9" borderId="22" xfId="4" applyNumberFormat="1" applyFont="1" applyFill="1" applyBorder="1" applyAlignment="1">
      <alignment vertical="center"/>
    </xf>
    <xf numFmtId="0" fontId="12" fillId="0" borderId="0" xfId="4" applyNumberFormat="1" applyFont="1" applyAlignment="1">
      <alignment vertical="center" wrapText="1"/>
    </xf>
    <xf numFmtId="49" fontId="11" fillId="7" borderId="23" xfId="4" applyNumberFormat="1" applyFont="1" applyFill="1" applyBorder="1" applyAlignment="1">
      <alignment horizontal="center" vertical="center" wrapText="1"/>
    </xf>
    <xf numFmtId="169" fontId="14" fillId="8" borderId="4" xfId="4" applyNumberFormat="1" applyFont="1" applyFill="1" applyBorder="1" applyAlignment="1">
      <alignment vertical="center"/>
    </xf>
    <xf numFmtId="1" fontId="15" fillId="8" borderId="4" xfId="4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10" fontId="2" fillId="2" borderId="35" xfId="1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6" fillId="0" borderId="0" xfId="2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173" fontId="22" fillId="0" borderId="0" xfId="0" applyNumberFormat="1" applyFont="1"/>
    <xf numFmtId="0" fontId="23" fillId="0" borderId="0" xfId="0" applyFont="1"/>
    <xf numFmtId="0" fontId="6" fillId="0" borderId="0" xfId="2" applyFont="1" applyAlignment="1">
      <alignment horizontal="left"/>
    </xf>
    <xf numFmtId="3" fontId="6" fillId="0" borderId="37" xfId="2" applyNumberFormat="1" applyBorder="1"/>
    <xf numFmtId="4" fontId="0" fillId="0" borderId="39" xfId="0" applyNumberFormat="1" applyBorder="1"/>
    <xf numFmtId="3" fontId="6" fillId="0" borderId="39" xfId="2" applyNumberFormat="1" applyBorder="1"/>
    <xf numFmtId="0" fontId="0" fillId="0" borderId="40" xfId="0" applyBorder="1"/>
    <xf numFmtId="0" fontId="3" fillId="0" borderId="41" xfId="2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/>
    </xf>
    <xf numFmtId="2" fontId="26" fillId="6" borderId="0" xfId="0" applyNumberFormat="1" applyFont="1" applyFill="1" applyAlignment="1">
      <alignment horizontal="right"/>
    </xf>
    <xf numFmtId="0" fontId="6" fillId="3" borderId="0" xfId="2" applyFill="1"/>
    <xf numFmtId="0" fontId="6" fillId="3" borderId="0" xfId="2" applyFill="1" applyAlignment="1">
      <alignment vertical="top"/>
    </xf>
    <xf numFmtId="4" fontId="6" fillId="3" borderId="0" xfId="2" applyNumberFormat="1" applyFill="1" applyAlignment="1">
      <alignment vertical="top"/>
    </xf>
    <xf numFmtId="167" fontId="3" fillId="3" borderId="0" xfId="2" applyNumberFormat="1" applyFont="1" applyFill="1" applyAlignment="1">
      <alignment horizontal="center" vertical="top"/>
    </xf>
    <xf numFmtId="10" fontId="2" fillId="2" borderId="42" xfId="1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45" xfId="0" applyFont="1" applyBorder="1"/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/>
    <xf numFmtId="0" fontId="22" fillId="0" borderId="48" xfId="0" applyFont="1" applyBorder="1"/>
    <xf numFmtId="0" fontId="22" fillId="0" borderId="50" xfId="0" applyFont="1" applyBorder="1"/>
    <xf numFmtId="0" fontId="22" fillId="0" borderId="44" xfId="0" applyFont="1" applyBorder="1"/>
    <xf numFmtId="0" fontId="22" fillId="0" borderId="51" xfId="0" applyFont="1" applyBorder="1"/>
    <xf numFmtId="0" fontId="22" fillId="0" borderId="45" xfId="0" applyFont="1" applyBorder="1"/>
    <xf numFmtId="0" fontId="22" fillId="0" borderId="53" xfId="0" applyFont="1" applyBorder="1"/>
    <xf numFmtId="0" fontId="22" fillId="0" borderId="47" xfId="0" applyFont="1" applyBorder="1"/>
    <xf numFmtId="4" fontId="6" fillId="0" borderId="51" xfId="2" applyNumberFormat="1" applyFont="1" applyBorder="1" applyAlignment="1">
      <alignment horizontal="center"/>
    </xf>
    <xf numFmtId="4" fontId="6" fillId="0" borderId="52" xfId="2" applyNumberFormat="1" applyFont="1" applyBorder="1" applyAlignment="1">
      <alignment horizontal="center"/>
    </xf>
    <xf numFmtId="0" fontId="6" fillId="0" borderId="50" xfId="2" applyFont="1" applyBorder="1" applyAlignment="1">
      <alignment horizontal="left"/>
    </xf>
    <xf numFmtId="4" fontId="6" fillId="0" borderId="44" xfId="2" applyNumberFormat="1" applyFont="1" applyBorder="1" applyAlignment="1">
      <alignment horizontal="center"/>
    </xf>
    <xf numFmtId="0" fontId="6" fillId="6" borderId="54" xfId="2" applyFont="1" applyFill="1" applyBorder="1"/>
    <xf numFmtId="3" fontId="6" fillId="6" borderId="54" xfId="2" applyNumberFormat="1" applyFont="1" applyFill="1" applyBorder="1"/>
    <xf numFmtId="171" fontId="1" fillId="6" borderId="54" xfId="3" applyNumberFormat="1" applyFont="1" applyFill="1" applyBorder="1"/>
    <xf numFmtId="0" fontId="0" fillId="6" borderId="54" xfId="0" applyFont="1" applyFill="1" applyBorder="1"/>
    <xf numFmtId="0" fontId="6" fillId="6" borderId="55" xfId="2" applyFont="1" applyFill="1" applyBorder="1"/>
    <xf numFmtId="0" fontId="2" fillId="2" borderId="34" xfId="0" applyFont="1" applyFill="1" applyBorder="1" applyAlignment="1">
      <alignment horizontal="left" vertical="center" wrapText="1"/>
    </xf>
    <xf numFmtId="2" fontId="8" fillId="6" borderId="54" xfId="0" applyNumberFormat="1" applyFont="1" applyFill="1" applyBorder="1" applyAlignment="1">
      <alignment horizontal="center" vertical="center"/>
    </xf>
    <xf numFmtId="0" fontId="6" fillId="6" borderId="54" xfId="2" applyFill="1" applyBorder="1"/>
    <xf numFmtId="170" fontId="6" fillId="6" borderId="54" xfId="2" applyNumberFormat="1" applyFill="1" applyBorder="1"/>
    <xf numFmtId="171" fontId="0" fillId="6" borderId="54" xfId="3" applyNumberFormat="1" applyFont="1" applyFill="1" applyBorder="1"/>
    <xf numFmtId="0" fontId="6" fillId="6" borderId="55" xfId="2" applyFill="1" applyBorder="1"/>
    <xf numFmtId="0" fontId="28" fillId="3" borderId="0" xfId="0" applyFont="1" applyFill="1" applyBorder="1" applyAlignment="1">
      <alignment horizontal="center" vertical="center" wrapText="1"/>
    </xf>
    <xf numFmtId="10" fontId="28" fillId="3" borderId="0" xfId="1" applyNumberFormat="1" applyFont="1" applyFill="1" applyBorder="1" applyAlignment="1">
      <alignment horizontal="center" vertical="center" wrapText="1"/>
    </xf>
    <xf numFmtId="0" fontId="6" fillId="6" borderId="34" xfId="2" applyFill="1" applyBorder="1" applyAlignment="1">
      <alignment vertical="center"/>
    </xf>
    <xf numFmtId="3" fontId="21" fillId="12" borderId="35" xfId="2" applyNumberFormat="1" applyFont="1" applyFill="1" applyBorder="1" applyAlignment="1" applyProtection="1">
      <alignment horizontal="center" vertical="center"/>
      <protection locked="0"/>
    </xf>
    <xf numFmtId="4" fontId="6" fillId="4" borderId="37" xfId="2" applyNumberFormat="1" applyFill="1" applyBorder="1"/>
    <xf numFmtId="0" fontId="22" fillId="0" borderId="38" xfId="0" applyFont="1" applyBorder="1"/>
    <xf numFmtId="0" fontId="25" fillId="0" borderId="43" xfId="0" applyFont="1" applyBorder="1" applyAlignment="1"/>
    <xf numFmtId="169" fontId="6" fillId="6" borderId="55" xfId="3" applyNumberFormat="1" applyFont="1" applyFill="1" applyBorder="1" applyAlignment="1" applyProtection="1">
      <alignment horizontal="right"/>
      <protection locked="0"/>
    </xf>
    <xf numFmtId="3" fontId="6" fillId="6" borderId="54" xfId="2" applyNumberFormat="1" applyFont="1" applyFill="1" applyBorder="1" applyAlignment="1">
      <alignment horizontal="right"/>
    </xf>
    <xf numFmtId="10" fontId="6" fillId="6" borderId="54" xfId="2" applyNumberFormat="1" applyFont="1" applyFill="1" applyBorder="1" applyAlignment="1" applyProtection="1">
      <alignment horizontal="right"/>
      <protection locked="0"/>
    </xf>
    <xf numFmtId="3" fontId="6" fillId="6" borderId="54" xfId="2" applyNumberFormat="1" applyFont="1" applyFill="1" applyBorder="1" applyAlignment="1" applyProtection="1">
      <alignment horizontal="right"/>
      <protection locked="0"/>
    </xf>
    <xf numFmtId="9" fontId="6" fillId="6" borderId="55" xfId="3" applyNumberFormat="1" applyFont="1" applyFill="1" applyBorder="1" applyAlignment="1" applyProtection="1">
      <alignment horizontal="right"/>
      <protection locked="0"/>
    </xf>
    <xf numFmtId="0" fontId="29" fillId="0" borderId="40" xfId="2" applyFont="1" applyBorder="1" applyAlignment="1">
      <alignment horizontal="center" vertical="center" wrapText="1"/>
    </xf>
    <xf numFmtId="0" fontId="29" fillId="0" borderId="37" xfId="2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3" fontId="29" fillId="0" borderId="39" xfId="2" applyNumberFormat="1" applyFont="1" applyBorder="1"/>
    <xf numFmtId="168" fontId="29" fillId="0" borderId="39" xfId="2" applyNumberFormat="1" applyFont="1" applyBorder="1"/>
    <xf numFmtId="4" fontId="29" fillId="0" borderId="39" xfId="2" applyNumberFormat="1" applyFont="1" applyBorder="1"/>
    <xf numFmtId="3" fontId="31" fillId="4" borderId="37" xfId="2" applyNumberFormat="1" applyFont="1" applyFill="1" applyBorder="1"/>
    <xf numFmtId="168" fontId="31" fillId="4" borderId="37" xfId="2" applyNumberFormat="1" applyFont="1" applyFill="1" applyBorder="1"/>
    <xf numFmtId="4" fontId="31" fillId="4" borderId="37" xfId="2" applyNumberFormat="1" applyFont="1" applyFill="1" applyBorder="1"/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1" fillId="0" borderId="37" xfId="0" applyFont="1" applyBorder="1" applyAlignment="1">
      <alignment horizontal="center"/>
    </xf>
    <xf numFmtId="14" fontId="29" fillId="0" borderId="37" xfId="0" applyNumberFormat="1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2" fontId="29" fillId="0" borderId="37" xfId="0" applyNumberFormat="1" applyFont="1" applyBorder="1" applyAlignment="1">
      <alignment horizontal="right"/>
    </xf>
    <xf numFmtId="2" fontId="30" fillId="0" borderId="37" xfId="0" applyNumberFormat="1" applyFont="1" applyBorder="1" applyAlignment="1">
      <alignment horizontal="right"/>
    </xf>
    <xf numFmtId="0" fontId="31" fillId="4" borderId="37" xfId="0" applyFont="1" applyFill="1" applyBorder="1" applyAlignment="1">
      <alignment horizontal="center"/>
    </xf>
    <xf numFmtId="14" fontId="31" fillId="4" borderId="37" xfId="0" applyNumberFormat="1" applyFont="1" applyFill="1" applyBorder="1" applyAlignment="1">
      <alignment horizontal="center"/>
    </xf>
    <xf numFmtId="172" fontId="31" fillId="4" borderId="37" xfId="0" applyNumberFormat="1" applyFont="1" applyFill="1" applyBorder="1" applyAlignment="1">
      <alignment horizontal="center"/>
    </xf>
    <xf numFmtId="2" fontId="31" fillId="4" borderId="37" xfId="0" applyNumberFormat="1" applyFont="1" applyFill="1" applyBorder="1" applyAlignment="1">
      <alignment horizontal="right"/>
    </xf>
    <xf numFmtId="2" fontId="32" fillId="4" borderId="37" xfId="0" applyNumberFormat="1" applyFont="1" applyFill="1" applyBorder="1" applyAlignment="1">
      <alignment horizontal="right"/>
    </xf>
    <xf numFmtId="3" fontId="3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21" fillId="13" borderId="34" xfId="2" applyNumberFormat="1" applyFont="1" applyFill="1" applyBorder="1" applyAlignment="1" applyProtection="1">
      <alignment vertical="center"/>
      <protection locked="0"/>
    </xf>
    <xf numFmtId="3" fontId="39" fillId="6" borderId="54" xfId="2" applyNumberFormat="1" applyFont="1" applyFill="1" applyBorder="1" applyAlignment="1" applyProtection="1">
      <alignment horizontal="center" vertical="center"/>
      <protection locked="0"/>
    </xf>
    <xf numFmtId="0" fontId="39" fillId="6" borderId="55" xfId="2" applyFont="1" applyFill="1" applyBorder="1" applyAlignment="1" applyProtection="1">
      <alignment horizontal="center" vertical="center"/>
      <protection locked="0"/>
    </xf>
    <xf numFmtId="0" fontId="39" fillId="6" borderId="54" xfId="2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3" borderId="0" xfId="2" applyFont="1" applyFill="1" applyAlignment="1" applyProtection="1">
      <alignment vertical="top"/>
      <protection locked="0"/>
    </xf>
    <xf numFmtId="167" fontId="35" fillId="3" borderId="0" xfId="2" applyNumberFormat="1" applyFont="1" applyFill="1" applyAlignment="1" applyProtection="1">
      <alignment horizontal="center" vertical="top"/>
      <protection locked="0"/>
    </xf>
    <xf numFmtId="0" fontId="6" fillId="3" borderId="0" xfId="2" applyFont="1" applyFill="1" applyProtection="1">
      <protection locked="0"/>
    </xf>
    <xf numFmtId="0" fontId="6" fillId="0" borderId="0" xfId="2" applyProtection="1">
      <protection locked="0"/>
    </xf>
    <xf numFmtId="0" fontId="6" fillId="6" borderId="55" xfId="2" applyFill="1" applyBorder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0" fontId="6" fillId="0" borderId="40" xfId="0" applyFont="1" applyBorder="1" applyProtection="1">
      <protection locked="0"/>
    </xf>
    <xf numFmtId="0" fontId="35" fillId="0" borderId="41" xfId="2" applyFont="1" applyBorder="1" applyAlignment="1" applyProtection="1">
      <alignment horizontal="center" vertical="center" wrapText="1"/>
      <protection locked="0"/>
    </xf>
    <xf numFmtId="0" fontId="6" fillId="6" borderId="54" xfId="2" applyFill="1" applyBorder="1" applyAlignment="1" applyProtection="1">
      <alignment vertical="center"/>
      <protection locked="0"/>
    </xf>
    <xf numFmtId="0" fontId="0" fillId="0" borderId="56" xfId="0" applyBorder="1" applyProtection="1">
      <protection locked="0"/>
    </xf>
    <xf numFmtId="0" fontId="3" fillId="0" borderId="38" xfId="2" applyFont="1" applyBorder="1" applyAlignment="1" applyProtection="1">
      <alignment horizontal="center" vertical="center" wrapText="1"/>
      <protection locked="0"/>
    </xf>
    <xf numFmtId="4" fontId="0" fillId="0" borderId="57" xfId="0" applyNumberFormat="1" applyBorder="1" applyProtection="1">
      <protection locked="0"/>
    </xf>
    <xf numFmtId="3" fontId="6" fillId="0" borderId="58" xfId="2" applyNumberFormat="1" applyBorder="1" applyProtection="1">
      <protection locked="0"/>
    </xf>
    <xf numFmtId="4" fontId="6" fillId="4" borderId="37" xfId="2" applyNumberFormat="1" applyFill="1" applyBorder="1" applyProtection="1">
      <protection locked="0"/>
    </xf>
    <xf numFmtId="3" fontId="6" fillId="0" borderId="37" xfId="2" applyNumberFormat="1" applyBorder="1" applyProtection="1">
      <protection locked="0"/>
    </xf>
    <xf numFmtId="2" fontId="6" fillId="0" borderId="0" xfId="2" applyNumberFormat="1" applyProtection="1">
      <protection locked="0"/>
    </xf>
    <xf numFmtId="4" fontId="6" fillId="0" borderId="0" xfId="2" applyNumberFormat="1" applyProtection="1">
      <protection locked="0"/>
    </xf>
    <xf numFmtId="0" fontId="6" fillId="0" borderId="0" xfId="0" applyFont="1" applyProtection="1">
      <protection locked="0"/>
    </xf>
    <xf numFmtId="4" fontId="6" fillId="0" borderId="0" xfId="2" applyNumberFormat="1" applyFont="1" applyProtection="1">
      <protection locked="0"/>
    </xf>
    <xf numFmtId="3" fontId="6" fillId="0" borderId="0" xfId="2" applyNumberFormat="1" applyProtection="1">
      <protection locked="0"/>
    </xf>
    <xf numFmtId="0" fontId="0" fillId="0" borderId="0" xfId="0" applyProtection="1">
      <protection hidden="1"/>
    </xf>
    <xf numFmtId="0" fontId="34" fillId="3" borderId="0" xfId="2" applyFont="1" applyFill="1" applyAlignment="1" applyProtection="1">
      <alignment vertical="top"/>
      <protection hidden="1"/>
    </xf>
    <xf numFmtId="4" fontId="34" fillId="3" borderId="0" xfId="2" applyNumberFormat="1" applyFont="1" applyFill="1" applyAlignment="1" applyProtection="1">
      <alignment vertical="top"/>
      <protection hidden="1"/>
    </xf>
    <xf numFmtId="0" fontId="6" fillId="3" borderId="0" xfId="2" applyFont="1" applyFill="1" applyAlignment="1" applyProtection="1">
      <alignment vertical="top"/>
      <protection hidden="1"/>
    </xf>
    <xf numFmtId="0" fontId="6" fillId="0" borderId="0" xfId="2" applyProtection="1">
      <protection hidden="1"/>
    </xf>
    <xf numFmtId="0" fontId="6" fillId="0" borderId="0" xfId="2" applyFont="1" applyProtection="1">
      <protection hidden="1"/>
    </xf>
    <xf numFmtId="0" fontId="29" fillId="0" borderId="40" xfId="2" applyFont="1" applyBorder="1" applyAlignment="1" applyProtection="1">
      <alignment horizontal="center" vertical="center" wrapText="1"/>
      <protection hidden="1"/>
    </xf>
    <xf numFmtId="0" fontId="29" fillId="0" borderId="65" xfId="2" applyFont="1" applyBorder="1" applyAlignment="1" applyProtection="1">
      <alignment horizontal="center" vertical="center" wrapText="1"/>
      <protection hidden="1"/>
    </xf>
    <xf numFmtId="0" fontId="29" fillId="0" borderId="39" xfId="2" applyFont="1" applyBorder="1" applyAlignment="1" applyProtection="1">
      <alignment horizontal="center" vertical="center" wrapText="1"/>
      <protection hidden="1"/>
    </xf>
    <xf numFmtId="0" fontId="30" fillId="0" borderId="37" xfId="0" applyFont="1" applyBorder="1" applyAlignment="1" applyProtection="1">
      <alignment horizontal="center" vertical="center" wrapText="1"/>
      <protection hidden="1"/>
    </xf>
    <xf numFmtId="3" fontId="29" fillId="0" borderId="59" xfId="2" applyNumberFormat="1" applyFont="1" applyBorder="1" applyProtection="1">
      <protection hidden="1"/>
    </xf>
    <xf numFmtId="168" fontId="29" fillId="0" borderId="60" xfId="2" applyNumberFormat="1" applyFont="1" applyBorder="1" applyProtection="1">
      <protection hidden="1"/>
    </xf>
    <xf numFmtId="4" fontId="29" fillId="3" borderId="60" xfId="2" applyNumberFormat="1" applyFont="1" applyFill="1" applyBorder="1" applyProtection="1">
      <protection hidden="1"/>
    </xf>
    <xf numFmtId="4" fontId="29" fillId="0" borderId="60" xfId="2" applyNumberFormat="1" applyFont="1" applyBorder="1" applyProtection="1">
      <protection hidden="1"/>
    </xf>
    <xf numFmtId="4" fontId="29" fillId="0" borderId="61" xfId="2" applyNumberFormat="1" applyFont="1" applyBorder="1" applyProtection="1">
      <protection hidden="1"/>
    </xf>
    <xf numFmtId="3" fontId="31" fillId="4" borderId="39" xfId="2" applyNumberFormat="1" applyFont="1" applyFill="1" applyBorder="1" applyProtection="1">
      <protection hidden="1"/>
    </xf>
    <xf numFmtId="168" fontId="31" fillId="4" borderId="39" xfId="2" applyNumberFormat="1" applyFont="1" applyFill="1" applyBorder="1" applyProtection="1">
      <protection hidden="1"/>
    </xf>
    <xf numFmtId="4" fontId="31" fillId="4" borderId="39" xfId="2" applyNumberFormat="1" applyFont="1" applyFill="1" applyBorder="1" applyProtection="1">
      <protection hidden="1"/>
    </xf>
    <xf numFmtId="3" fontId="31" fillId="4" borderId="37" xfId="2" applyNumberFormat="1" applyFont="1" applyFill="1" applyBorder="1" applyProtection="1">
      <protection hidden="1"/>
    </xf>
    <xf numFmtId="168" fontId="31" fillId="4" borderId="37" xfId="2" applyNumberFormat="1" applyFont="1" applyFill="1" applyBorder="1" applyProtection="1">
      <protection hidden="1"/>
    </xf>
    <xf numFmtId="4" fontId="31" fillId="4" borderId="37" xfId="2" applyNumberFormat="1" applyFont="1" applyFill="1" applyBorder="1" applyProtection="1">
      <protection hidden="1"/>
    </xf>
    <xf numFmtId="3" fontId="31" fillId="14" borderId="37" xfId="2" applyNumberFormat="1" applyFont="1" applyFill="1" applyBorder="1" applyProtection="1">
      <protection hidden="1"/>
    </xf>
    <xf numFmtId="168" fontId="31" fillId="14" borderId="37" xfId="2" applyNumberFormat="1" applyFont="1" applyFill="1" applyBorder="1" applyProtection="1">
      <protection hidden="1"/>
    </xf>
    <xf numFmtId="4" fontId="31" fillId="14" borderId="37" xfId="2" applyNumberFormat="1" applyFont="1" applyFill="1" applyBorder="1" applyProtection="1">
      <protection hidden="1"/>
    </xf>
    <xf numFmtId="4" fontId="31" fillId="14" borderId="39" xfId="2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3" fontId="3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horizontal="right"/>
      <protection hidden="1"/>
    </xf>
    <xf numFmtId="4" fontId="3" fillId="0" borderId="0" xfId="2" applyNumberFormat="1" applyFont="1" applyAlignment="1" applyProtection="1">
      <alignment horizontal="right"/>
      <protection hidden="1"/>
    </xf>
    <xf numFmtId="168" fontId="6" fillId="0" borderId="0" xfId="2" applyNumberFormat="1" applyProtection="1">
      <protection hidden="1"/>
    </xf>
    <xf numFmtId="0" fontId="6" fillId="5" borderId="0" xfId="2" applyFill="1" applyProtection="1">
      <protection hidden="1"/>
    </xf>
    <xf numFmtId="4" fontId="6" fillId="5" borderId="0" xfId="2" applyNumberFormat="1" applyFill="1" applyProtection="1"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168" fontId="3" fillId="0" borderId="0" xfId="2" applyNumberFormat="1" applyFont="1" applyAlignment="1" applyProtection="1">
      <alignment horizontal="center" vertical="center" wrapText="1"/>
      <protection hidden="1"/>
    </xf>
    <xf numFmtId="3" fontId="6" fillId="0" borderId="0" xfId="2" applyNumberFormat="1" applyProtection="1">
      <protection hidden="1"/>
    </xf>
    <xf numFmtId="0" fontId="6" fillId="6" borderId="55" xfId="2" applyFill="1" applyBorder="1" applyAlignment="1" applyProtection="1">
      <alignment vertical="center"/>
    </xf>
    <xf numFmtId="169" fontId="6" fillId="6" borderId="55" xfId="3" applyNumberFormat="1" applyFont="1" applyFill="1" applyBorder="1" applyAlignment="1" applyProtection="1">
      <alignment horizontal="center" vertical="center"/>
    </xf>
    <xf numFmtId="170" fontId="6" fillId="6" borderId="54" xfId="2" applyNumberFormat="1" applyFill="1" applyBorder="1" applyAlignment="1" applyProtection="1">
      <alignment vertical="center"/>
    </xf>
    <xf numFmtId="10" fontId="6" fillId="6" borderId="54" xfId="2" applyNumberFormat="1" applyFont="1" applyFill="1" applyBorder="1" applyAlignment="1" applyProtection="1">
      <alignment horizontal="center" vertical="center"/>
    </xf>
    <xf numFmtId="171" fontId="0" fillId="6" borderId="54" xfId="3" applyNumberFormat="1" applyFont="1" applyFill="1" applyBorder="1" applyAlignment="1" applyProtection="1">
      <alignment vertical="center"/>
    </xf>
    <xf numFmtId="0" fontId="6" fillId="6" borderId="54" xfId="2" applyFill="1" applyBorder="1" applyAlignment="1" applyProtection="1">
      <alignment vertical="center"/>
    </xf>
    <xf numFmtId="14" fontId="6" fillId="6" borderId="54" xfId="2" applyNumberFormat="1" applyFill="1" applyBorder="1" applyAlignment="1" applyProtection="1">
      <alignment vertical="center"/>
    </xf>
    <xf numFmtId="3" fontId="6" fillId="6" borderId="54" xfId="2" applyNumberFormat="1" applyFont="1" applyFill="1" applyBorder="1" applyAlignment="1" applyProtection="1">
      <alignment horizontal="center" vertical="center"/>
    </xf>
    <xf numFmtId="3" fontId="6" fillId="6" borderId="54" xfId="2" applyNumberFormat="1" applyFont="1" applyFill="1" applyBorder="1" applyAlignment="1" applyProtection="1">
      <alignment vertical="center"/>
    </xf>
    <xf numFmtId="0" fontId="6" fillId="0" borderId="0" xfId="2" applyProtection="1"/>
    <xf numFmtId="0" fontId="6" fillId="0" borderId="0" xfId="2" applyAlignment="1" applyProtection="1">
      <alignment horizontal="left"/>
    </xf>
    <xf numFmtId="4" fontId="6" fillId="0" borderId="0" xfId="2" applyNumberFormat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 wrapText="1"/>
    </xf>
    <xf numFmtId="10" fontId="2" fillId="3" borderId="0" xfId="1" applyNumberFormat="1" applyFont="1" applyFill="1" applyBorder="1" applyAlignment="1" applyProtection="1">
      <alignment horizontal="center" vertical="center" wrapText="1"/>
    </xf>
    <xf numFmtId="0" fontId="37" fillId="3" borderId="0" xfId="0" applyFont="1" applyFill="1" applyBorder="1" applyAlignment="1" applyProtection="1">
      <alignment vertical="center" wrapText="1"/>
    </xf>
    <xf numFmtId="0" fontId="34" fillId="3" borderId="0" xfId="2" applyFont="1" applyFill="1" applyAlignment="1" applyProtection="1">
      <alignment vertical="top"/>
    </xf>
    <xf numFmtId="4" fontId="34" fillId="3" borderId="0" xfId="2" applyNumberFormat="1" applyFont="1" applyFill="1" applyAlignment="1" applyProtection="1">
      <alignment vertical="top"/>
    </xf>
    <xf numFmtId="0" fontId="6" fillId="3" borderId="0" xfId="2" applyFont="1" applyFill="1" applyAlignment="1" applyProtection="1">
      <alignment vertical="top"/>
    </xf>
    <xf numFmtId="0" fontId="6" fillId="0" borderId="0" xfId="2" applyFont="1" applyProtection="1"/>
    <xf numFmtId="0" fontId="29" fillId="0" borderId="40" xfId="2" applyFont="1" applyBorder="1" applyAlignment="1" applyProtection="1">
      <alignment horizontal="center" vertical="center" wrapText="1"/>
    </xf>
    <xf numFmtId="0" fontId="29" fillId="0" borderId="65" xfId="2" applyFont="1" applyBorder="1" applyAlignment="1" applyProtection="1">
      <alignment horizontal="center" vertical="center" wrapText="1"/>
    </xf>
    <xf numFmtId="0" fontId="29" fillId="0" borderId="39" xfId="2" applyFont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center" vertical="center" wrapText="1"/>
    </xf>
    <xf numFmtId="3" fontId="29" fillId="0" borderId="59" xfId="2" applyNumberFormat="1" applyFont="1" applyBorder="1" applyProtection="1"/>
    <xf numFmtId="168" fontId="29" fillId="0" borderId="60" xfId="2" applyNumberFormat="1" applyFont="1" applyBorder="1" applyProtection="1"/>
    <xf numFmtId="4" fontId="29" fillId="3" borderId="60" xfId="2" applyNumberFormat="1" applyFont="1" applyFill="1" applyBorder="1" applyProtection="1"/>
    <xf numFmtId="4" fontId="29" fillId="0" borderId="60" xfId="2" applyNumberFormat="1" applyFont="1" applyBorder="1" applyProtection="1"/>
    <xf numFmtId="4" fontId="29" fillId="0" borderId="61" xfId="2" applyNumberFormat="1" applyFont="1" applyBorder="1" applyProtection="1"/>
    <xf numFmtId="3" fontId="31" fillId="4" borderId="39" xfId="2" applyNumberFormat="1" applyFont="1" applyFill="1" applyBorder="1" applyProtection="1"/>
    <xf numFmtId="168" fontId="31" fillId="4" borderId="39" xfId="2" applyNumberFormat="1" applyFont="1" applyFill="1" applyBorder="1" applyProtection="1"/>
    <xf numFmtId="4" fontId="31" fillId="4" borderId="39" xfId="2" applyNumberFormat="1" applyFont="1" applyFill="1" applyBorder="1" applyProtection="1"/>
    <xf numFmtId="3" fontId="31" fillId="4" borderId="37" xfId="2" applyNumberFormat="1" applyFont="1" applyFill="1" applyBorder="1" applyProtection="1"/>
    <xf numFmtId="168" fontId="31" fillId="4" borderId="37" xfId="2" applyNumberFormat="1" applyFont="1" applyFill="1" applyBorder="1" applyProtection="1"/>
    <xf numFmtId="4" fontId="31" fillId="4" borderId="37" xfId="2" applyNumberFormat="1" applyFont="1" applyFill="1" applyBorder="1" applyProtection="1"/>
    <xf numFmtId="3" fontId="31" fillId="14" borderId="37" xfId="2" applyNumberFormat="1" applyFont="1" applyFill="1" applyBorder="1" applyProtection="1"/>
    <xf numFmtId="168" fontId="31" fillId="14" borderId="37" xfId="2" applyNumberFormat="1" applyFont="1" applyFill="1" applyBorder="1" applyProtection="1"/>
    <xf numFmtId="4" fontId="31" fillId="14" borderId="37" xfId="2" applyNumberFormat="1" applyFont="1" applyFill="1" applyBorder="1" applyProtection="1"/>
    <xf numFmtId="4" fontId="31" fillId="14" borderId="39" xfId="2" applyNumberFormat="1" applyFont="1" applyFill="1" applyBorder="1" applyProtection="1"/>
    <xf numFmtId="3" fontId="3" fillId="0" borderId="0" xfId="2" applyNumberFormat="1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4" fontId="3" fillId="0" borderId="0" xfId="2" applyNumberFormat="1" applyFont="1" applyAlignment="1" applyProtection="1">
      <alignment horizontal="right"/>
    </xf>
    <xf numFmtId="168" fontId="6" fillId="0" borderId="0" xfId="2" applyNumberFormat="1" applyProtection="1"/>
    <xf numFmtId="0" fontId="0" fillId="0" borderId="0" xfId="0" applyProtection="1"/>
    <xf numFmtId="0" fontId="6" fillId="5" borderId="0" xfId="2" applyFill="1" applyProtection="1"/>
    <xf numFmtId="4" fontId="6" fillId="5" borderId="0" xfId="2" applyNumberFormat="1" applyFill="1" applyProtection="1"/>
    <xf numFmtId="0" fontId="3" fillId="0" borderId="0" xfId="2" applyFont="1" applyAlignment="1" applyProtection="1">
      <alignment horizontal="center" vertical="center" wrapText="1"/>
    </xf>
    <xf numFmtId="168" fontId="3" fillId="0" borderId="0" xfId="2" applyNumberFormat="1" applyFont="1" applyAlignment="1" applyProtection="1">
      <alignment horizontal="center" vertical="center" wrapText="1"/>
    </xf>
    <xf numFmtId="3" fontId="6" fillId="0" borderId="0" xfId="2" applyNumberFormat="1" applyProtection="1"/>
    <xf numFmtId="0" fontId="37" fillId="0" borderId="0" xfId="2" applyFont="1" applyAlignment="1" applyProtection="1">
      <alignment horizontal="left"/>
    </xf>
    <xf numFmtId="4" fontId="37" fillId="0" borderId="0" xfId="2" applyNumberFormat="1" applyFont="1" applyAlignment="1" applyProtection="1">
      <alignment horizontal="center"/>
    </xf>
    <xf numFmtId="0" fontId="39" fillId="5" borderId="54" xfId="2" applyFont="1" applyFill="1" applyBorder="1" applyAlignment="1" applyProtection="1">
      <alignment horizontal="center" vertical="center"/>
      <protection locked="0"/>
    </xf>
    <xf numFmtId="3" fontId="39" fillId="5" borderId="54" xfId="2" applyNumberFormat="1" applyFont="1" applyFill="1" applyBorder="1" applyAlignment="1" applyProtection="1">
      <alignment horizontal="center" vertical="center"/>
      <protection locked="0"/>
    </xf>
    <xf numFmtId="0" fontId="41" fillId="6" borderId="54" xfId="2" applyFont="1" applyFill="1" applyBorder="1" applyAlignment="1" applyProtection="1">
      <alignment vertical="center"/>
    </xf>
    <xf numFmtId="0" fontId="6" fillId="0" borderId="21" xfId="2" applyBorder="1"/>
    <xf numFmtId="0" fontId="44" fillId="3" borderId="0" xfId="0" applyFont="1" applyFill="1" applyBorder="1" applyAlignment="1">
      <alignment horizontal="left" vertical="center" wrapText="1"/>
    </xf>
    <xf numFmtId="0" fontId="45" fillId="5" borderId="55" xfId="2" applyFont="1" applyFill="1" applyBorder="1" applyAlignment="1" applyProtection="1">
      <alignment horizontal="center" vertical="center"/>
      <protection locked="0"/>
    </xf>
    <xf numFmtId="0" fontId="46" fillId="0" borderId="0" xfId="2" applyFont="1" applyProtection="1"/>
    <xf numFmtId="0" fontId="46" fillId="0" borderId="0" xfId="0" applyFont="1" applyProtection="1">
      <protection hidden="1"/>
    </xf>
    <xf numFmtId="171" fontId="6" fillId="6" borderId="55" xfId="3" applyNumberFormat="1" applyFont="1" applyFill="1" applyBorder="1" applyAlignment="1" applyProtection="1">
      <alignment horizontal="center" vertical="center"/>
      <protection hidden="1"/>
    </xf>
    <xf numFmtId="10" fontId="6" fillId="6" borderId="54" xfId="2" applyNumberFormat="1" applyFont="1" applyFill="1" applyBorder="1" applyAlignment="1" applyProtection="1">
      <alignment horizontal="center" vertical="center"/>
      <protection hidden="1"/>
    </xf>
    <xf numFmtId="10" fontId="41" fillId="6" borderId="54" xfId="2" applyNumberFormat="1" applyFont="1" applyFill="1" applyBorder="1" applyAlignment="1" applyProtection="1">
      <alignment horizontal="center" vertical="center"/>
      <protection hidden="1"/>
    </xf>
    <xf numFmtId="3" fontId="6" fillId="6" borderId="54" xfId="2" applyNumberFormat="1" applyFont="1" applyFill="1" applyBorder="1" applyAlignment="1" applyProtection="1">
      <alignment horizontal="center" vertical="center"/>
      <protection hidden="1"/>
    </xf>
    <xf numFmtId="4" fontId="6" fillId="0" borderId="21" xfId="2" applyNumberFormat="1" applyBorder="1" applyAlignment="1" applyProtection="1">
      <alignment horizontal="center" vertical="center"/>
      <protection hidden="1"/>
    </xf>
    <xf numFmtId="10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21" xfId="2" applyNumberFormat="1" applyBorder="1" applyAlignment="1" applyProtection="1">
      <alignment horizontal="center" vertical="center"/>
      <protection hidden="1"/>
    </xf>
    <xf numFmtId="10" fontId="44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2" applyFont="1" applyProtection="1">
      <protection hidden="1"/>
    </xf>
    <xf numFmtId="0" fontId="30" fillId="0" borderId="72" xfId="0" applyFont="1" applyBorder="1" applyAlignment="1" applyProtection="1">
      <alignment horizontal="center" vertical="center" wrapText="1"/>
      <protection locked="0"/>
    </xf>
    <xf numFmtId="0" fontId="30" fillId="0" borderId="73" xfId="0" applyFont="1" applyBorder="1" applyAlignment="1" applyProtection="1">
      <alignment horizontal="center" vertical="center" wrapText="1"/>
      <protection locked="0"/>
    </xf>
    <xf numFmtId="2" fontId="3" fillId="0" borderId="74" xfId="2" applyNumberFormat="1" applyFont="1" applyBorder="1" applyAlignment="1" applyProtection="1">
      <alignment horizontal="center" vertical="center"/>
      <protection locked="0"/>
    </xf>
    <xf numFmtId="2" fontId="3" fillId="0" borderId="75" xfId="2" applyNumberFormat="1" applyFont="1" applyBorder="1" applyAlignment="1" applyProtection="1">
      <alignment horizontal="center" vertical="center"/>
      <protection locked="0"/>
    </xf>
    <xf numFmtId="2" fontId="3" fillId="0" borderId="76" xfId="2" applyNumberFormat="1" applyFont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alignment horizontal="left" vertical="center" wrapText="1"/>
    </xf>
    <xf numFmtId="0" fontId="38" fillId="0" borderId="63" xfId="2" applyFont="1" applyBorder="1" applyAlignment="1" applyProtection="1">
      <alignment horizontal="center" vertical="center"/>
      <protection locked="0"/>
    </xf>
    <xf numFmtId="0" fontId="38" fillId="0" borderId="64" xfId="2" applyFont="1" applyBorder="1" applyAlignment="1" applyProtection="1">
      <alignment horizontal="center" vertical="center"/>
      <protection locked="0"/>
    </xf>
    <xf numFmtId="0" fontId="21" fillId="3" borderId="0" xfId="2" applyFont="1" applyFill="1" applyAlignment="1" applyProtection="1">
      <alignment horizontal="center" vertical="center"/>
      <protection hidden="1"/>
    </xf>
    <xf numFmtId="0" fontId="21" fillId="3" borderId="62" xfId="2" applyFont="1" applyFill="1" applyBorder="1" applyAlignment="1" applyProtection="1">
      <alignment horizontal="center" vertical="center"/>
      <protection hidden="1"/>
    </xf>
    <xf numFmtId="0" fontId="6" fillId="0" borderId="21" xfId="2" applyBorder="1" applyAlignment="1" applyProtection="1">
      <alignment horizontal="center" vertical="center" wrapText="1"/>
    </xf>
    <xf numFmtId="4" fontId="6" fillId="0" borderId="21" xfId="2" applyNumberFormat="1" applyBorder="1" applyAlignment="1" applyProtection="1">
      <alignment horizontal="center" vertical="center"/>
      <protection hidden="1"/>
    </xf>
    <xf numFmtId="4" fontId="36" fillId="15" borderId="77" xfId="2" applyNumberFormat="1" applyFont="1" applyFill="1" applyBorder="1" applyAlignment="1" applyProtection="1">
      <alignment horizontal="center" vertical="center"/>
      <protection hidden="1"/>
    </xf>
    <xf numFmtId="4" fontId="36" fillId="15" borderId="0" xfId="2" applyNumberFormat="1" applyFont="1" applyFill="1" applyBorder="1" applyAlignment="1" applyProtection="1">
      <alignment horizontal="center" vertical="center"/>
      <protection hidden="1"/>
    </xf>
    <xf numFmtId="0" fontId="38" fillId="0" borderId="63" xfId="2" applyFont="1" applyBorder="1" applyAlignment="1" applyProtection="1">
      <alignment horizontal="center" vertical="center" wrapText="1"/>
      <protection locked="0"/>
    </xf>
    <xf numFmtId="0" fontId="38" fillId="0" borderId="64" xfId="2" applyFont="1" applyBorder="1" applyAlignment="1" applyProtection="1">
      <alignment horizontal="center" vertical="center" wrapText="1"/>
      <protection locked="0"/>
    </xf>
    <xf numFmtId="4" fontId="36" fillId="15" borderId="77" xfId="2" applyNumberFormat="1" applyFont="1" applyFill="1" applyBorder="1" applyAlignment="1" applyProtection="1">
      <alignment horizontal="center" vertical="center" wrapText="1"/>
      <protection hidden="1"/>
    </xf>
    <xf numFmtId="4" fontId="36" fillId="15" borderId="0" xfId="2" applyNumberFormat="1" applyFont="1" applyFill="1" applyBorder="1" applyAlignment="1" applyProtection="1">
      <alignment horizontal="center" vertical="center" wrapText="1"/>
      <protection hidden="1"/>
    </xf>
    <xf numFmtId="4" fontId="36" fillId="15" borderId="66" xfId="2" applyNumberFormat="1" applyFont="1" applyFill="1" applyBorder="1" applyAlignment="1" applyProtection="1">
      <alignment horizontal="center" vertical="center"/>
      <protection hidden="1"/>
    </xf>
    <xf numFmtId="0" fontId="36" fillId="15" borderId="67" xfId="2" applyFont="1" applyFill="1" applyBorder="1" applyAlignment="1" applyProtection="1">
      <alignment horizontal="center" vertical="center"/>
      <protection hidden="1"/>
    </xf>
    <xf numFmtId="0" fontId="36" fillId="15" borderId="68" xfId="2" applyFont="1" applyFill="1" applyBorder="1" applyAlignment="1" applyProtection="1">
      <alignment horizontal="center" vertical="center"/>
      <protection hidden="1"/>
    </xf>
    <xf numFmtId="0" fontId="36" fillId="15" borderId="69" xfId="2" applyFont="1" applyFill="1" applyBorder="1" applyAlignment="1" applyProtection="1">
      <alignment horizontal="center" vertical="center"/>
      <protection hidden="1"/>
    </xf>
    <xf numFmtId="0" fontId="36" fillId="15" borderId="70" xfId="2" applyFont="1" applyFill="1" applyBorder="1" applyAlignment="1" applyProtection="1">
      <alignment horizontal="center" vertical="center"/>
      <protection hidden="1"/>
    </xf>
    <xf numFmtId="0" fontId="36" fillId="15" borderId="71" xfId="2" applyFont="1" applyFill="1" applyBorder="1" applyAlignment="1" applyProtection="1">
      <alignment horizontal="center" vertical="center"/>
      <protection hidden="1"/>
    </xf>
    <xf numFmtId="4" fontId="6" fillId="0" borderId="21" xfId="2" applyNumberFormat="1" applyBorder="1" applyAlignment="1" applyProtection="1">
      <alignment horizontal="center" vertical="center"/>
    </xf>
    <xf numFmtId="0" fontId="21" fillId="3" borderId="0" xfId="2" applyFont="1" applyFill="1" applyAlignment="1" applyProtection="1">
      <alignment horizontal="center" vertical="center"/>
    </xf>
    <xf numFmtId="0" fontId="21" fillId="3" borderId="62" xfId="2" applyFont="1" applyFill="1" applyBorder="1" applyAlignment="1" applyProtection="1">
      <alignment horizontal="center" vertical="center"/>
    </xf>
    <xf numFmtId="4" fontId="36" fillId="15" borderId="66" xfId="2" applyNumberFormat="1" applyFont="1" applyFill="1" applyBorder="1" applyAlignment="1" applyProtection="1">
      <alignment horizontal="center" vertical="center"/>
    </xf>
    <xf numFmtId="0" fontId="36" fillId="15" borderId="67" xfId="2" applyFont="1" applyFill="1" applyBorder="1" applyAlignment="1" applyProtection="1">
      <alignment horizontal="center" vertical="center"/>
    </xf>
    <xf numFmtId="0" fontId="36" fillId="15" borderId="68" xfId="2" applyFont="1" applyFill="1" applyBorder="1" applyAlignment="1" applyProtection="1">
      <alignment horizontal="center" vertical="center"/>
    </xf>
    <xf numFmtId="0" fontId="36" fillId="15" borderId="69" xfId="2" applyFont="1" applyFill="1" applyBorder="1" applyAlignment="1" applyProtection="1">
      <alignment horizontal="center" vertical="center"/>
    </xf>
    <xf numFmtId="0" fontId="36" fillId="15" borderId="70" xfId="2" applyFont="1" applyFill="1" applyBorder="1" applyAlignment="1" applyProtection="1">
      <alignment horizontal="center" vertical="center"/>
    </xf>
    <xf numFmtId="0" fontId="36" fillId="15" borderId="71" xfId="2" applyFont="1" applyFill="1" applyBorder="1" applyAlignment="1" applyProtection="1">
      <alignment horizontal="center" vertical="center"/>
    </xf>
    <xf numFmtId="0" fontId="30" fillId="0" borderId="72" xfId="0" applyFont="1" applyBorder="1" applyAlignment="1" applyProtection="1">
      <alignment horizontal="center" vertical="center" wrapText="1"/>
    </xf>
    <xf numFmtId="0" fontId="30" fillId="0" borderId="73" xfId="0" applyFont="1" applyBorder="1" applyAlignment="1" applyProtection="1">
      <alignment horizontal="center" vertical="center" wrapText="1"/>
    </xf>
    <xf numFmtId="0" fontId="11" fillId="7" borderId="1" xfId="4" applyNumberFormat="1" applyFont="1" applyFill="1" applyBorder="1" applyAlignment="1">
      <alignment horizontal="center" vertical="center" wrapText="1"/>
    </xf>
    <xf numFmtId="0" fontId="11" fillId="7" borderId="4" xfId="4" applyNumberFormat="1" applyFont="1" applyFill="1" applyBorder="1" applyAlignment="1">
      <alignment horizontal="center" vertical="center" wrapText="1"/>
    </xf>
    <xf numFmtId="0" fontId="24" fillId="0" borderId="36" xfId="2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9" fontId="7" fillId="0" borderId="24" xfId="0" applyNumberFormat="1" applyFont="1" applyBorder="1" applyAlignment="1">
      <alignment horizontal="center" vertical="center" wrapText="1"/>
    </xf>
    <xf numFmtId="169" fontId="7" fillId="0" borderId="26" xfId="0" applyNumberFormat="1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wrapText="1"/>
    </xf>
    <xf numFmtId="9" fontId="7" fillId="0" borderId="26" xfId="0" applyNumberFormat="1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Процентный" xfId="1" builtinId="5"/>
    <cellStyle name="Процентный 2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5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1403"/>
  <sheetViews>
    <sheetView showGridLines="0" tabSelected="1" zoomScale="110" zoomScaleNormal="110" workbookViewId="0">
      <selection activeCell="L41" sqref="L41"/>
    </sheetView>
  </sheetViews>
  <sheetFormatPr defaultRowHeight="15" x14ac:dyDescent="0.25"/>
  <cols>
    <col min="1" max="1" width="29.7109375" style="208" customWidth="1"/>
    <col min="2" max="2" width="14.7109375" style="208" customWidth="1"/>
    <col min="3" max="3" width="1.7109375" style="225" customWidth="1"/>
    <col min="4" max="4" width="7.42578125" style="229" customWidth="1"/>
    <col min="5" max="5" width="9" style="254" customWidth="1"/>
    <col min="6" max="6" width="11.5703125" style="229" customWidth="1"/>
    <col min="7" max="7" width="10.5703125" style="229" customWidth="1"/>
    <col min="8" max="8" width="9.42578125" style="229" customWidth="1"/>
    <col min="9" max="9" width="11.140625" style="229" customWidth="1"/>
    <col min="10" max="10" width="9" style="229" hidden="1" customWidth="1"/>
    <col min="11" max="11" width="10.140625" style="229" hidden="1" customWidth="1"/>
    <col min="12" max="12" width="9.7109375" style="229" customWidth="1"/>
    <col min="13" max="13" width="13.42578125" style="208" hidden="1" customWidth="1"/>
    <col min="14" max="14" width="6.140625" style="208" hidden="1" customWidth="1"/>
    <col min="15" max="15" width="12.140625" style="208" hidden="1" customWidth="1"/>
    <col min="16" max="38" width="14.28515625" style="208" customWidth="1"/>
    <col min="39" max="16384" width="9.140625" style="208"/>
  </cols>
  <sheetData>
    <row r="1" spans="1:19" ht="37.5" customHeight="1" thickBot="1" x14ac:dyDescent="0.3">
      <c r="A1" s="333" t="s">
        <v>158</v>
      </c>
      <c r="B1" s="334"/>
      <c r="D1" s="226">
        <f ca="1">MONTH(TODAY())</f>
        <v>9</v>
      </c>
      <c r="E1" s="227">
        <v>1</v>
      </c>
      <c r="F1" s="226">
        <f ca="1">DAY(TODAY())</f>
        <v>9</v>
      </c>
      <c r="G1" s="335" t="s">
        <v>145</v>
      </c>
      <c r="H1" s="335"/>
      <c r="I1" s="339">
        <f>F4</f>
        <v>10860</v>
      </c>
      <c r="J1" s="340"/>
      <c r="K1" s="340"/>
      <c r="L1" s="340"/>
      <c r="M1" s="205"/>
      <c r="N1" s="206">
        <v>0.05</v>
      </c>
      <c r="O1" s="207"/>
    </row>
    <row r="2" spans="1:19" ht="25.5" customHeight="1" thickBot="1" x14ac:dyDescent="0.3">
      <c r="A2" s="209" t="s">
        <v>160</v>
      </c>
      <c r="B2" s="315">
        <v>10000</v>
      </c>
      <c r="E2" s="229"/>
      <c r="G2" s="336"/>
      <c r="H2" s="336"/>
      <c r="I2" s="339"/>
      <c r="J2" s="340"/>
      <c r="K2" s="340"/>
      <c r="L2" s="340"/>
      <c r="M2" s="211"/>
      <c r="N2" s="212" t="s">
        <v>50</v>
      </c>
      <c r="O2" s="210"/>
    </row>
    <row r="3" spans="1:19" ht="25.5" customHeight="1" thickBot="1" x14ac:dyDescent="0.3">
      <c r="A3" s="213" t="s">
        <v>149</v>
      </c>
      <c r="B3" s="310">
        <v>0</v>
      </c>
      <c r="D3" s="231" t="s">
        <v>58</v>
      </c>
      <c r="E3" s="231" t="s">
        <v>126</v>
      </c>
      <c r="F3" s="231" t="s">
        <v>143</v>
      </c>
      <c r="G3" s="231" t="s">
        <v>144</v>
      </c>
      <c r="H3" s="231" t="s">
        <v>142</v>
      </c>
      <c r="I3" s="232" t="s">
        <v>13</v>
      </c>
      <c r="J3" s="232" t="s">
        <v>47</v>
      </c>
      <c r="K3" s="233" t="s">
        <v>61</v>
      </c>
      <c r="L3" s="234" t="s">
        <v>138</v>
      </c>
      <c r="M3" s="214"/>
      <c r="N3" s="215"/>
      <c r="O3" s="327" t="s">
        <v>150</v>
      </c>
    </row>
    <row r="4" spans="1:19" ht="16.5" customHeight="1" thickBot="1" x14ac:dyDescent="0.3">
      <c r="A4" s="213" t="s">
        <v>56</v>
      </c>
      <c r="B4" s="311">
        <v>12</v>
      </c>
      <c r="D4" s="235"/>
      <c r="E4" s="236">
        <f ca="1">TODAY()</f>
        <v>44083</v>
      </c>
      <c r="F4" s="237">
        <f>_xlfn.CEILING.MATH(($B$2-B3)*E$1+$B$7*($B$2-B3)*E$1+B10*B4)</f>
        <v>10860</v>
      </c>
      <c r="G4" s="238"/>
      <c r="H4" s="239"/>
      <c r="I4" s="239"/>
      <c r="J4" s="239">
        <v>0</v>
      </c>
      <c r="K4" s="238">
        <f>($B$2-B3)*$B$8*E$1</f>
        <v>0</v>
      </c>
      <c r="L4" s="239">
        <f>-($F4-$B$7*($B$2-B3)*E$1-K4-B10*B4)</f>
        <v>-10000</v>
      </c>
      <c r="M4" s="216">
        <f>L4-K4</f>
        <v>-10000</v>
      </c>
      <c r="N4" s="217" t="e">
        <f>#REF!*-$N$1</f>
        <v>#REF!</v>
      </c>
      <c r="O4" s="328"/>
    </row>
    <row r="5" spans="1:19" ht="15.75" thickBot="1" x14ac:dyDescent="0.3">
      <c r="A5" s="260" t="s">
        <v>55</v>
      </c>
      <c r="B5" s="318">
        <v>9.9999999999999995E-7</v>
      </c>
      <c r="D5" s="240">
        <v>1</v>
      </c>
      <c r="E5" s="241">
        <f ca="1">DATE(YEAR(E4),MONTH(E4)+1,DAY(E4))</f>
        <v>44113</v>
      </c>
      <c r="F5" s="242">
        <f>F4-G5</f>
        <v>9955</v>
      </c>
      <c r="G5" s="242">
        <f>IF(D5&lt;=$B$11,0,IF(AND(F4&gt;-0.000001,F4&lt;0.000001),0,F$4/($B$4-$B$11)))</f>
        <v>905</v>
      </c>
      <c r="H5" s="242">
        <f ca="1">F4*$B$5*(E5-E4)/360</f>
        <v>9.0499999999999999E-4</v>
      </c>
      <c r="I5" s="242">
        <f t="shared" ref="I5:I40" si="0">IF(D5&lt;=$B$9,0,IF(F4&gt;0.000001,$B$6*$F$4*E$1,0))</f>
        <v>0</v>
      </c>
      <c r="J5" s="242">
        <f t="shared" ref="J5:J40" si="1">IF(F4&gt;0.000001,$B$10,0)*E$1</f>
        <v>30</v>
      </c>
      <c r="K5" s="242"/>
      <c r="L5" s="242">
        <f ca="1">I5+H5+G5+K5</f>
        <v>905.00090499999999</v>
      </c>
      <c r="M5" s="218">
        <f ca="1">I5+H5+G5+K5</f>
        <v>905.00090499999999</v>
      </c>
      <c r="N5" s="219" t="e">
        <f>(#REF!-#REF!)*-$N$1</f>
        <v>#REF!</v>
      </c>
      <c r="O5" s="329">
        <f ca="1">I1/B9+H5</f>
        <v>2172.0009049999999</v>
      </c>
    </row>
    <row r="6" spans="1:19" ht="15.75" thickBot="1" x14ac:dyDescent="0.3">
      <c r="A6" s="262" t="s">
        <v>135</v>
      </c>
      <c r="B6" s="319">
        <v>2.5000000000000001E-2</v>
      </c>
      <c r="D6" s="243">
        <v>2</v>
      </c>
      <c r="E6" s="244">
        <f t="shared" ref="E6:E40" ca="1" si="2">DATE(YEAR(E5),MONTH(E5)+1,DAY(E5))</f>
        <v>44144</v>
      </c>
      <c r="F6" s="245">
        <f>F5-G6</f>
        <v>9050</v>
      </c>
      <c r="G6" s="242">
        <f t="shared" ref="G6:G40" si="3">IF(D6&lt;=$B$11,0,IF(AND(F5&gt;-0.000001,F5&lt;0.000001),0,F$4/($B$4-$B$11)))</f>
        <v>905</v>
      </c>
      <c r="H6" s="242">
        <f t="shared" ref="H6:H40" ca="1" si="4">F5*$B$5*(E6-E5)/360</f>
        <v>8.5723611111111113E-4</v>
      </c>
      <c r="I6" s="245">
        <f t="shared" si="0"/>
        <v>0</v>
      </c>
      <c r="J6" s="245">
        <f t="shared" si="1"/>
        <v>30</v>
      </c>
      <c r="K6" s="245"/>
      <c r="L6" s="245">
        <f t="shared" ref="L6:L40" ca="1" si="5">I6+H6+G6+K6</f>
        <v>905.00085723611107</v>
      </c>
      <c r="M6" s="218">
        <f t="shared" ref="M6:M40" ca="1" si="6">I6+H6+G6+K6</f>
        <v>905.00085723611107</v>
      </c>
      <c r="N6" s="219" t="e">
        <f>(#REF!-#REF!)*-$N$1</f>
        <v>#REF!</v>
      </c>
      <c r="O6" s="330"/>
    </row>
    <row r="7" spans="1:19" ht="15.75" thickBot="1" x14ac:dyDescent="0.3">
      <c r="A7" s="264" t="s">
        <v>57</v>
      </c>
      <c r="B7" s="319">
        <v>0.05</v>
      </c>
      <c r="D7" s="243">
        <v>3</v>
      </c>
      <c r="E7" s="244">
        <f t="shared" ca="1" si="2"/>
        <v>44174</v>
      </c>
      <c r="F7" s="245">
        <f>F6-G7</f>
        <v>8145</v>
      </c>
      <c r="G7" s="242">
        <f t="shared" si="3"/>
        <v>905</v>
      </c>
      <c r="H7" s="242">
        <f t="shared" ca="1" si="4"/>
        <v>7.5416666666666655E-4</v>
      </c>
      <c r="I7" s="245">
        <f t="shared" si="0"/>
        <v>0</v>
      </c>
      <c r="J7" s="245">
        <f t="shared" si="1"/>
        <v>30</v>
      </c>
      <c r="K7" s="245"/>
      <c r="L7" s="245">
        <f t="shared" ca="1" si="5"/>
        <v>905.00075416666664</v>
      </c>
      <c r="M7" s="218">
        <f t="shared" ca="1" si="6"/>
        <v>905.00075416666664</v>
      </c>
      <c r="N7" s="219" t="e">
        <f>(#REF!-#REF!)*-$N$1</f>
        <v>#REF!</v>
      </c>
      <c r="O7" s="330"/>
      <c r="P7" s="221"/>
    </row>
    <row r="8" spans="1:19" ht="15.75" thickBot="1" x14ac:dyDescent="0.3">
      <c r="A8" s="312" t="s">
        <v>60</v>
      </c>
      <c r="B8" s="320">
        <v>0</v>
      </c>
      <c r="D8" s="243">
        <v>4</v>
      </c>
      <c r="E8" s="244">
        <f t="shared" ca="1" si="2"/>
        <v>44205</v>
      </c>
      <c r="F8" s="245">
        <f t="shared" ref="F8:F40" si="7">F7-G8</f>
        <v>7240</v>
      </c>
      <c r="G8" s="242">
        <f t="shared" si="3"/>
        <v>905</v>
      </c>
      <c r="H8" s="242">
        <f t="shared" ca="1" si="4"/>
        <v>7.0137499999999996E-4</v>
      </c>
      <c r="I8" s="245">
        <f t="shared" si="0"/>
        <v>0</v>
      </c>
      <c r="J8" s="245">
        <f t="shared" si="1"/>
        <v>30</v>
      </c>
      <c r="K8" s="245"/>
      <c r="L8" s="245">
        <f t="shared" ca="1" si="5"/>
        <v>905.00070137499995</v>
      </c>
      <c r="M8" s="218">
        <f t="shared" ca="1" si="6"/>
        <v>905.00070137499995</v>
      </c>
      <c r="N8" s="219" t="e">
        <f>(#REF!-#REF!)*-$N$1</f>
        <v>#REF!</v>
      </c>
      <c r="O8" s="330"/>
    </row>
    <row r="9" spans="1:19" ht="15.75" thickBot="1" x14ac:dyDescent="0.3">
      <c r="A9" s="266" t="s">
        <v>139</v>
      </c>
      <c r="B9" s="321">
        <v>5</v>
      </c>
      <c r="D9" s="243">
        <v>5</v>
      </c>
      <c r="E9" s="244">
        <f t="shared" ca="1" si="2"/>
        <v>44236</v>
      </c>
      <c r="F9" s="245">
        <f t="shared" si="7"/>
        <v>6335</v>
      </c>
      <c r="G9" s="242">
        <f t="shared" si="3"/>
        <v>905</v>
      </c>
      <c r="H9" s="242">
        <f t="shared" ca="1" si="4"/>
        <v>6.2344444444444448E-4</v>
      </c>
      <c r="I9" s="245">
        <f t="shared" si="0"/>
        <v>0</v>
      </c>
      <c r="J9" s="245">
        <f t="shared" si="1"/>
        <v>30</v>
      </c>
      <c r="K9" s="245"/>
      <c r="L9" s="245">
        <f t="shared" ca="1" si="5"/>
        <v>905.0006234444445</v>
      </c>
      <c r="M9" s="218">
        <f t="shared" ca="1" si="6"/>
        <v>905.0006234444445</v>
      </c>
      <c r="N9" s="219" t="e">
        <f>(#REF!-#REF!)*-$N$1</f>
        <v>#REF!</v>
      </c>
      <c r="O9" s="331"/>
    </row>
    <row r="10" spans="1:19" ht="15.75" thickBot="1" x14ac:dyDescent="0.3">
      <c r="A10" s="268" t="s">
        <v>59</v>
      </c>
      <c r="B10" s="321">
        <v>30</v>
      </c>
      <c r="D10" s="246">
        <v>6</v>
      </c>
      <c r="E10" s="247">
        <f t="shared" ca="1" si="2"/>
        <v>44264</v>
      </c>
      <c r="F10" s="248">
        <f>F9-G10</f>
        <v>5430</v>
      </c>
      <c r="G10" s="249">
        <f t="shared" si="3"/>
        <v>905</v>
      </c>
      <c r="H10" s="249">
        <f t="shared" ca="1" si="4"/>
        <v>4.9272222222222219E-4</v>
      </c>
      <c r="I10" s="248">
        <f t="shared" si="0"/>
        <v>271.5</v>
      </c>
      <c r="J10" s="248">
        <f t="shared" si="1"/>
        <v>30</v>
      </c>
      <c r="K10" s="248"/>
      <c r="L10" s="248">
        <f t="shared" ca="1" si="5"/>
        <v>1176.5004927222221</v>
      </c>
      <c r="M10" s="218">
        <f t="shared" ca="1" si="6"/>
        <v>1176.5004927222221</v>
      </c>
      <c r="N10" s="219" t="e">
        <f>(#REF!-#REF!)*-$N$1</f>
        <v>#REF!</v>
      </c>
    </row>
    <row r="11" spans="1:19" x14ac:dyDescent="0.25">
      <c r="A11" s="269"/>
      <c r="B11" s="229"/>
      <c r="D11" s="246">
        <v>7</v>
      </c>
      <c r="E11" s="247">
        <f t="shared" ca="1" si="2"/>
        <v>44295</v>
      </c>
      <c r="F11" s="248">
        <f t="shared" si="7"/>
        <v>4525</v>
      </c>
      <c r="G11" s="249">
        <f t="shared" si="3"/>
        <v>905</v>
      </c>
      <c r="H11" s="249">
        <f t="shared" ca="1" si="4"/>
        <v>4.6758333333333336E-4</v>
      </c>
      <c r="I11" s="248">
        <f t="shared" si="0"/>
        <v>271.5</v>
      </c>
      <c r="J11" s="248">
        <f t="shared" si="1"/>
        <v>30</v>
      </c>
      <c r="K11" s="248"/>
      <c r="L11" s="248">
        <f t="shared" ca="1" si="5"/>
        <v>1176.5004675833334</v>
      </c>
      <c r="M11" s="218">
        <f t="shared" ca="1" si="6"/>
        <v>1176.5004675833334</v>
      </c>
      <c r="N11" s="219" t="e">
        <f>(#REF!-#REF!)*-$N$1</f>
        <v>#REF!</v>
      </c>
      <c r="O11" s="210"/>
      <c r="R11" s="210"/>
      <c r="S11" s="210"/>
    </row>
    <row r="12" spans="1:19" s="210" customFormat="1" x14ac:dyDescent="0.25">
      <c r="A12" s="313" t="s">
        <v>159</v>
      </c>
      <c r="B12" s="324">
        <f ca="1">L41</f>
        <v>12760.505950375</v>
      </c>
      <c r="C12" s="250"/>
      <c r="D12" s="246">
        <v>8</v>
      </c>
      <c r="E12" s="247">
        <f t="shared" ca="1" si="2"/>
        <v>44325</v>
      </c>
      <c r="F12" s="248">
        <f t="shared" si="7"/>
        <v>3620</v>
      </c>
      <c r="G12" s="249">
        <f t="shared" si="3"/>
        <v>905</v>
      </c>
      <c r="H12" s="249">
        <f t="shared" ca="1" si="4"/>
        <v>3.7708333333333327E-4</v>
      </c>
      <c r="I12" s="248">
        <f t="shared" si="0"/>
        <v>271.5</v>
      </c>
      <c r="J12" s="248">
        <f t="shared" si="1"/>
        <v>30</v>
      </c>
      <c r="K12" s="248"/>
      <c r="L12" s="248">
        <f t="shared" ca="1" si="5"/>
        <v>1176.5003770833332</v>
      </c>
      <c r="M12" s="218">
        <f t="shared" ca="1" si="6"/>
        <v>1176.5003770833332</v>
      </c>
      <c r="N12" s="219" t="e">
        <f>(#REF!-#REF!)*-$N$1</f>
        <v>#REF!</v>
      </c>
      <c r="P12" s="223"/>
    </row>
    <row r="13" spans="1:19" s="210" customFormat="1" ht="15.75" customHeight="1" x14ac:dyDescent="0.25">
      <c r="A13" s="272"/>
      <c r="B13" s="323"/>
      <c r="C13" s="250"/>
      <c r="D13" s="246">
        <v>9</v>
      </c>
      <c r="E13" s="247">
        <f t="shared" ca="1" si="2"/>
        <v>44356</v>
      </c>
      <c r="F13" s="248">
        <f t="shared" si="7"/>
        <v>2715</v>
      </c>
      <c r="G13" s="249">
        <f t="shared" si="3"/>
        <v>905</v>
      </c>
      <c r="H13" s="249">
        <f t="shared" ca="1" si="4"/>
        <v>3.1172222222222224E-4</v>
      </c>
      <c r="I13" s="248">
        <f t="shared" si="0"/>
        <v>271.5</v>
      </c>
      <c r="J13" s="248">
        <f t="shared" si="1"/>
        <v>30</v>
      </c>
      <c r="K13" s="248"/>
      <c r="L13" s="248">
        <f t="shared" ca="1" si="5"/>
        <v>1176.5003117222222</v>
      </c>
      <c r="M13" s="218">
        <f t="shared" ca="1" si="6"/>
        <v>1176.5003117222222</v>
      </c>
      <c r="N13" s="219" t="e">
        <f>(#REF!-#REF!)*-$N$1</f>
        <v>#REF!</v>
      </c>
      <c r="P13" s="223"/>
    </row>
    <row r="14" spans="1:19" s="210" customFormat="1" x14ac:dyDescent="0.25">
      <c r="A14" s="337" t="s">
        <v>148</v>
      </c>
      <c r="B14" s="338">
        <f ca="1">L41-(B2-B3)</f>
        <v>2760.5059503749999</v>
      </c>
      <c r="C14" s="250"/>
      <c r="D14" s="246">
        <v>10</v>
      </c>
      <c r="E14" s="247">
        <f t="shared" ca="1" si="2"/>
        <v>44386</v>
      </c>
      <c r="F14" s="248">
        <f t="shared" si="7"/>
        <v>1810</v>
      </c>
      <c r="G14" s="249">
        <f t="shared" si="3"/>
        <v>905</v>
      </c>
      <c r="H14" s="249">
        <f t="shared" ca="1" si="4"/>
        <v>2.2625E-4</v>
      </c>
      <c r="I14" s="248">
        <f t="shared" si="0"/>
        <v>271.5</v>
      </c>
      <c r="J14" s="248">
        <f t="shared" si="1"/>
        <v>30</v>
      </c>
      <c r="K14" s="248"/>
      <c r="L14" s="248">
        <f t="shared" ca="1" si="5"/>
        <v>1176.50022625</v>
      </c>
      <c r="M14" s="218">
        <f t="shared" ca="1" si="6"/>
        <v>1176.50022625</v>
      </c>
      <c r="N14" s="219" t="e">
        <f>(#REF!-#REF!)*-$N$1</f>
        <v>#REF!</v>
      </c>
    </row>
    <row r="15" spans="1:19" s="210" customFormat="1" x14ac:dyDescent="0.25">
      <c r="A15" s="337"/>
      <c r="B15" s="338"/>
      <c r="C15" s="250"/>
      <c r="D15" s="246">
        <v>11</v>
      </c>
      <c r="E15" s="247">
        <f t="shared" ca="1" si="2"/>
        <v>44417</v>
      </c>
      <c r="F15" s="248">
        <f t="shared" si="7"/>
        <v>905</v>
      </c>
      <c r="G15" s="249">
        <f t="shared" si="3"/>
        <v>905</v>
      </c>
      <c r="H15" s="249">
        <f t="shared" ca="1" si="4"/>
        <v>1.5586111111111112E-4</v>
      </c>
      <c r="I15" s="248">
        <f t="shared" si="0"/>
        <v>271.5</v>
      </c>
      <c r="J15" s="248">
        <f t="shared" si="1"/>
        <v>30</v>
      </c>
      <c r="K15" s="248"/>
      <c r="L15" s="248">
        <f t="shared" ca="1" si="5"/>
        <v>1176.5001558611111</v>
      </c>
      <c r="M15" s="218">
        <f t="shared" ca="1" si="6"/>
        <v>1176.5001558611111</v>
      </c>
      <c r="N15" s="219" t="e">
        <f>(#REF!-#REF!)*-$N$1</f>
        <v>#REF!</v>
      </c>
      <c r="R15" s="208"/>
      <c r="S15" s="208"/>
    </row>
    <row r="16" spans="1:19" x14ac:dyDescent="0.25">
      <c r="A16" s="269"/>
      <c r="B16" s="229"/>
      <c r="D16" s="246">
        <v>12</v>
      </c>
      <c r="E16" s="247">
        <f t="shared" ca="1" si="2"/>
        <v>44448</v>
      </c>
      <c r="F16" s="248">
        <f t="shared" si="7"/>
        <v>0</v>
      </c>
      <c r="G16" s="249">
        <f t="shared" si="3"/>
        <v>905</v>
      </c>
      <c r="H16" s="249">
        <f t="shared" ca="1" si="4"/>
        <v>7.793055555555556E-5</v>
      </c>
      <c r="I16" s="248">
        <f t="shared" si="0"/>
        <v>271.5</v>
      </c>
      <c r="J16" s="248">
        <f t="shared" si="1"/>
        <v>30</v>
      </c>
      <c r="K16" s="248"/>
      <c r="L16" s="248">
        <f t="shared" ca="1" si="5"/>
        <v>1176.5000779305556</v>
      </c>
      <c r="M16" s="218">
        <f t="shared" ca="1" si="6"/>
        <v>1176.5000779305556</v>
      </c>
      <c r="N16" s="219" t="e">
        <f>(#REF!-#REF!)*-$N$1</f>
        <v>#REF!</v>
      </c>
    </row>
    <row r="17" spans="1:14" ht="15.75" customHeight="1" x14ac:dyDescent="0.25">
      <c r="A17" s="314" t="s">
        <v>125</v>
      </c>
      <c r="B17" s="325">
        <f ca="1">XIRR(L4:L40,E4:E40)</f>
        <v>0.55319836735725414</v>
      </c>
      <c r="C17" s="229"/>
      <c r="D17" s="246">
        <v>13</v>
      </c>
      <c r="E17" s="247">
        <f t="shared" ca="1" si="2"/>
        <v>44478</v>
      </c>
      <c r="F17" s="248">
        <f t="shared" si="7"/>
        <v>0</v>
      </c>
      <c r="G17" s="249">
        <f t="shared" si="3"/>
        <v>0</v>
      </c>
      <c r="H17" s="249">
        <f t="shared" ca="1" si="4"/>
        <v>0</v>
      </c>
      <c r="I17" s="248">
        <f t="shared" si="0"/>
        <v>0</v>
      </c>
      <c r="J17" s="248">
        <f t="shared" si="1"/>
        <v>0</v>
      </c>
      <c r="K17" s="248"/>
      <c r="L17" s="248">
        <f t="shared" ca="1" si="5"/>
        <v>0</v>
      </c>
      <c r="M17" s="218">
        <f t="shared" ca="1" si="6"/>
        <v>0</v>
      </c>
      <c r="N17" s="219" t="e">
        <f>(#REF!-#REF!)*-$N$1</f>
        <v>#REF!</v>
      </c>
    </row>
    <row r="18" spans="1:14" x14ac:dyDescent="0.25">
      <c r="A18" s="274"/>
      <c r="B18" s="271"/>
      <c r="C18" s="229"/>
      <c r="D18" s="246">
        <v>14</v>
      </c>
      <c r="E18" s="247">
        <f t="shared" ca="1" si="2"/>
        <v>44509</v>
      </c>
      <c r="F18" s="248">
        <f t="shared" si="7"/>
        <v>0</v>
      </c>
      <c r="G18" s="249">
        <f t="shared" si="3"/>
        <v>0</v>
      </c>
      <c r="H18" s="249">
        <f t="shared" ca="1" si="4"/>
        <v>0</v>
      </c>
      <c r="I18" s="248">
        <f t="shared" si="0"/>
        <v>0</v>
      </c>
      <c r="J18" s="248">
        <f t="shared" si="1"/>
        <v>0</v>
      </c>
      <c r="K18" s="248"/>
      <c r="L18" s="248">
        <f t="shared" ca="1" si="5"/>
        <v>0</v>
      </c>
      <c r="M18" s="218">
        <f t="shared" ca="1" si="6"/>
        <v>0</v>
      </c>
      <c r="N18" s="219" t="e">
        <f>(#REF!-#REF!)*-$N$1</f>
        <v>#REF!</v>
      </c>
    </row>
    <row r="19" spans="1:14" x14ac:dyDescent="0.25">
      <c r="A19" s="270"/>
      <c r="B19" s="271"/>
      <c r="C19" s="229"/>
      <c r="D19" s="246">
        <v>15</v>
      </c>
      <c r="E19" s="247">
        <f t="shared" ca="1" si="2"/>
        <v>44539</v>
      </c>
      <c r="F19" s="248">
        <f t="shared" si="7"/>
        <v>0</v>
      </c>
      <c r="G19" s="249">
        <f t="shared" si="3"/>
        <v>0</v>
      </c>
      <c r="H19" s="249">
        <f t="shared" ca="1" si="4"/>
        <v>0</v>
      </c>
      <c r="I19" s="248">
        <f t="shared" si="0"/>
        <v>0</v>
      </c>
      <c r="J19" s="248">
        <f t="shared" si="1"/>
        <v>0</v>
      </c>
      <c r="K19" s="248"/>
      <c r="L19" s="248">
        <f t="shared" ca="1" si="5"/>
        <v>0</v>
      </c>
      <c r="M19" s="218">
        <f t="shared" ca="1" si="6"/>
        <v>0</v>
      </c>
      <c r="N19" s="219" t="e">
        <f>(#REF!-#REF!)*-$N$1</f>
        <v>#REF!</v>
      </c>
    </row>
    <row r="20" spans="1:14" x14ac:dyDescent="0.25">
      <c r="A20" s="332" t="s">
        <v>147</v>
      </c>
      <c r="B20" s="332"/>
      <c r="C20" s="229"/>
      <c r="D20" s="246">
        <v>16</v>
      </c>
      <c r="E20" s="247">
        <f t="shared" ca="1" si="2"/>
        <v>44570</v>
      </c>
      <c r="F20" s="248">
        <f t="shared" si="7"/>
        <v>0</v>
      </c>
      <c r="G20" s="249">
        <f t="shared" si="3"/>
        <v>0</v>
      </c>
      <c r="H20" s="249">
        <f t="shared" ca="1" si="4"/>
        <v>0</v>
      </c>
      <c r="I20" s="248">
        <f t="shared" si="0"/>
        <v>0</v>
      </c>
      <c r="J20" s="248">
        <f t="shared" si="1"/>
        <v>0</v>
      </c>
      <c r="K20" s="248"/>
      <c r="L20" s="248">
        <f t="shared" ca="1" si="5"/>
        <v>0</v>
      </c>
      <c r="M20" s="218">
        <f t="shared" ca="1" si="6"/>
        <v>0</v>
      </c>
      <c r="N20" s="219" t="e">
        <f>(#REF!-#REF!)*-$N$1</f>
        <v>#REF!</v>
      </c>
    </row>
    <row r="21" spans="1:14" x14ac:dyDescent="0.25">
      <c r="A21" s="269"/>
      <c r="B21" s="269"/>
      <c r="C21" s="229"/>
      <c r="D21" s="246">
        <v>17</v>
      </c>
      <c r="E21" s="247">
        <f t="shared" ca="1" si="2"/>
        <v>44601</v>
      </c>
      <c r="F21" s="248">
        <f t="shared" si="7"/>
        <v>0</v>
      </c>
      <c r="G21" s="249">
        <f t="shared" si="3"/>
        <v>0</v>
      </c>
      <c r="H21" s="249">
        <f t="shared" ca="1" si="4"/>
        <v>0</v>
      </c>
      <c r="I21" s="248">
        <f t="shared" si="0"/>
        <v>0</v>
      </c>
      <c r="J21" s="248">
        <f t="shared" si="1"/>
        <v>0</v>
      </c>
      <c r="K21" s="248"/>
      <c r="L21" s="248">
        <f t="shared" ca="1" si="5"/>
        <v>0</v>
      </c>
      <c r="M21" s="218">
        <f t="shared" ca="1" si="6"/>
        <v>0</v>
      </c>
      <c r="N21" s="219" t="e">
        <f>(#REF!-#REF!)*-$N$1</f>
        <v>#REF!</v>
      </c>
    </row>
    <row r="22" spans="1:14" x14ac:dyDescent="0.25">
      <c r="A22" s="269"/>
      <c r="B22" s="269"/>
      <c r="C22" s="229"/>
      <c r="D22" s="246">
        <v>18</v>
      </c>
      <c r="E22" s="247">
        <f t="shared" ca="1" si="2"/>
        <v>44629</v>
      </c>
      <c r="F22" s="248">
        <f t="shared" si="7"/>
        <v>0</v>
      </c>
      <c r="G22" s="249">
        <f t="shared" si="3"/>
        <v>0</v>
      </c>
      <c r="H22" s="249">
        <f t="shared" ca="1" si="4"/>
        <v>0</v>
      </c>
      <c r="I22" s="248">
        <f t="shared" si="0"/>
        <v>0</v>
      </c>
      <c r="J22" s="248">
        <f t="shared" si="1"/>
        <v>0</v>
      </c>
      <c r="K22" s="248"/>
      <c r="L22" s="248">
        <f t="shared" ca="1" si="5"/>
        <v>0</v>
      </c>
      <c r="M22" s="218">
        <f t="shared" ca="1" si="6"/>
        <v>0</v>
      </c>
      <c r="N22" s="219" t="e">
        <f>(#REF!-#REF!)*-$N$1</f>
        <v>#REF!</v>
      </c>
    </row>
    <row r="23" spans="1:14" x14ac:dyDescent="0.25">
      <c r="A23" s="269"/>
      <c r="B23" s="269"/>
      <c r="C23" s="229"/>
      <c r="D23" s="246">
        <v>19</v>
      </c>
      <c r="E23" s="247">
        <f t="shared" ca="1" si="2"/>
        <v>44660</v>
      </c>
      <c r="F23" s="248">
        <f t="shared" si="7"/>
        <v>0</v>
      </c>
      <c r="G23" s="249">
        <f t="shared" si="3"/>
        <v>0</v>
      </c>
      <c r="H23" s="249">
        <f t="shared" ca="1" si="4"/>
        <v>0</v>
      </c>
      <c r="I23" s="248">
        <f t="shared" si="0"/>
        <v>0</v>
      </c>
      <c r="J23" s="248">
        <f t="shared" si="1"/>
        <v>0</v>
      </c>
      <c r="K23" s="248"/>
      <c r="L23" s="248">
        <f t="shared" ca="1" si="5"/>
        <v>0</v>
      </c>
      <c r="M23" s="218">
        <f t="shared" ca="1" si="6"/>
        <v>0</v>
      </c>
      <c r="N23" s="219" t="e">
        <f>(#REF!-#REF!)*-$N$1</f>
        <v>#REF!</v>
      </c>
    </row>
    <row r="24" spans="1:14" x14ac:dyDescent="0.25">
      <c r="C24" s="229"/>
      <c r="D24" s="246">
        <v>20</v>
      </c>
      <c r="E24" s="247">
        <f t="shared" ca="1" si="2"/>
        <v>44690</v>
      </c>
      <c r="F24" s="248">
        <f t="shared" si="7"/>
        <v>0</v>
      </c>
      <c r="G24" s="249">
        <f t="shared" si="3"/>
        <v>0</v>
      </c>
      <c r="H24" s="249">
        <f t="shared" ca="1" si="4"/>
        <v>0</v>
      </c>
      <c r="I24" s="248">
        <f t="shared" si="0"/>
        <v>0</v>
      </c>
      <c r="J24" s="248">
        <f t="shared" si="1"/>
        <v>0</v>
      </c>
      <c r="K24" s="248"/>
      <c r="L24" s="248">
        <f t="shared" ca="1" si="5"/>
        <v>0</v>
      </c>
      <c r="M24" s="218">
        <f t="shared" ca="1" si="6"/>
        <v>0</v>
      </c>
      <c r="N24" s="219" t="e">
        <f>(#REF!-#REF!)*-$N$1</f>
        <v>#REF!</v>
      </c>
    </row>
    <row r="25" spans="1:14" x14ac:dyDescent="0.25">
      <c r="C25" s="229"/>
      <c r="D25" s="246">
        <v>21</v>
      </c>
      <c r="E25" s="247">
        <f t="shared" ca="1" si="2"/>
        <v>44721</v>
      </c>
      <c r="F25" s="248">
        <f t="shared" si="7"/>
        <v>0</v>
      </c>
      <c r="G25" s="249">
        <f t="shared" si="3"/>
        <v>0</v>
      </c>
      <c r="H25" s="249">
        <f t="shared" ca="1" si="4"/>
        <v>0</v>
      </c>
      <c r="I25" s="248">
        <f t="shared" si="0"/>
        <v>0</v>
      </c>
      <c r="J25" s="248">
        <f t="shared" si="1"/>
        <v>0</v>
      </c>
      <c r="K25" s="248"/>
      <c r="L25" s="248">
        <f t="shared" ca="1" si="5"/>
        <v>0</v>
      </c>
      <c r="M25" s="218">
        <f t="shared" ca="1" si="6"/>
        <v>0</v>
      </c>
      <c r="N25" s="219" t="e">
        <f>(#REF!-#REF!)*-$N$1</f>
        <v>#REF!</v>
      </c>
    </row>
    <row r="26" spans="1:14" x14ac:dyDescent="0.25">
      <c r="C26" s="229"/>
      <c r="D26" s="246">
        <v>22</v>
      </c>
      <c r="E26" s="247">
        <f t="shared" ca="1" si="2"/>
        <v>44751</v>
      </c>
      <c r="F26" s="248">
        <f t="shared" si="7"/>
        <v>0</v>
      </c>
      <c r="G26" s="249">
        <f t="shared" si="3"/>
        <v>0</v>
      </c>
      <c r="H26" s="249">
        <f t="shared" ca="1" si="4"/>
        <v>0</v>
      </c>
      <c r="I26" s="248">
        <f t="shared" si="0"/>
        <v>0</v>
      </c>
      <c r="J26" s="248">
        <f t="shared" si="1"/>
        <v>0</v>
      </c>
      <c r="K26" s="248"/>
      <c r="L26" s="248">
        <f t="shared" ca="1" si="5"/>
        <v>0</v>
      </c>
      <c r="M26" s="218">
        <f t="shared" ca="1" si="6"/>
        <v>0</v>
      </c>
      <c r="N26" s="219" t="e">
        <f>(#REF!-#REF!)*-$N$1</f>
        <v>#REF!</v>
      </c>
    </row>
    <row r="27" spans="1:14" x14ac:dyDescent="0.25">
      <c r="C27" s="229"/>
      <c r="D27" s="246">
        <v>23</v>
      </c>
      <c r="E27" s="247">
        <f t="shared" ca="1" si="2"/>
        <v>44782</v>
      </c>
      <c r="F27" s="248">
        <f t="shared" si="7"/>
        <v>0</v>
      </c>
      <c r="G27" s="249">
        <f t="shared" si="3"/>
        <v>0</v>
      </c>
      <c r="H27" s="249">
        <f t="shared" ca="1" si="4"/>
        <v>0</v>
      </c>
      <c r="I27" s="248">
        <f t="shared" si="0"/>
        <v>0</v>
      </c>
      <c r="J27" s="248">
        <f t="shared" si="1"/>
        <v>0</v>
      </c>
      <c r="K27" s="248"/>
      <c r="L27" s="248">
        <f t="shared" ca="1" si="5"/>
        <v>0</v>
      </c>
      <c r="M27" s="218">
        <f t="shared" ca="1" si="6"/>
        <v>0</v>
      </c>
      <c r="N27" s="219" t="e">
        <f>(#REF!-#REF!)*-$N$1</f>
        <v>#REF!</v>
      </c>
    </row>
    <row r="28" spans="1:14" x14ac:dyDescent="0.25">
      <c r="C28" s="229"/>
      <c r="D28" s="246">
        <v>24</v>
      </c>
      <c r="E28" s="247">
        <f t="shared" ca="1" si="2"/>
        <v>44813</v>
      </c>
      <c r="F28" s="248">
        <f t="shared" si="7"/>
        <v>0</v>
      </c>
      <c r="G28" s="249">
        <f t="shared" si="3"/>
        <v>0</v>
      </c>
      <c r="H28" s="249">
        <f t="shared" ca="1" si="4"/>
        <v>0</v>
      </c>
      <c r="I28" s="248">
        <f t="shared" si="0"/>
        <v>0</v>
      </c>
      <c r="J28" s="248">
        <f t="shared" si="1"/>
        <v>0</v>
      </c>
      <c r="K28" s="248"/>
      <c r="L28" s="248">
        <f t="shared" ca="1" si="5"/>
        <v>0</v>
      </c>
      <c r="M28" s="218">
        <f t="shared" ca="1" si="6"/>
        <v>0</v>
      </c>
      <c r="N28" s="219" t="e">
        <f>(#REF!-#REF!)*-$N$1</f>
        <v>#REF!</v>
      </c>
    </row>
    <row r="29" spans="1:14" x14ac:dyDescent="0.25">
      <c r="C29" s="229"/>
      <c r="D29" s="246">
        <v>25</v>
      </c>
      <c r="E29" s="247">
        <f t="shared" ca="1" si="2"/>
        <v>44843</v>
      </c>
      <c r="F29" s="248">
        <f t="shared" si="7"/>
        <v>0</v>
      </c>
      <c r="G29" s="249">
        <f t="shared" si="3"/>
        <v>0</v>
      </c>
      <c r="H29" s="249">
        <f t="shared" ca="1" si="4"/>
        <v>0</v>
      </c>
      <c r="I29" s="248">
        <f t="shared" si="0"/>
        <v>0</v>
      </c>
      <c r="J29" s="248">
        <f t="shared" si="1"/>
        <v>0</v>
      </c>
      <c r="K29" s="248"/>
      <c r="L29" s="248">
        <f t="shared" ca="1" si="5"/>
        <v>0</v>
      </c>
      <c r="M29" s="218">
        <f t="shared" ca="1" si="6"/>
        <v>0</v>
      </c>
      <c r="N29" s="219" t="e">
        <f>(#REF!-#REF!)*-$N$1</f>
        <v>#REF!</v>
      </c>
    </row>
    <row r="30" spans="1:14" x14ac:dyDescent="0.25">
      <c r="C30" s="229"/>
      <c r="D30" s="246">
        <v>26</v>
      </c>
      <c r="E30" s="247">
        <f t="shared" ca="1" si="2"/>
        <v>44874</v>
      </c>
      <c r="F30" s="248">
        <f t="shared" si="7"/>
        <v>0</v>
      </c>
      <c r="G30" s="249">
        <f t="shared" si="3"/>
        <v>0</v>
      </c>
      <c r="H30" s="249">
        <f t="shared" ca="1" si="4"/>
        <v>0</v>
      </c>
      <c r="I30" s="248">
        <f t="shared" si="0"/>
        <v>0</v>
      </c>
      <c r="J30" s="248">
        <f t="shared" si="1"/>
        <v>0</v>
      </c>
      <c r="K30" s="248"/>
      <c r="L30" s="248">
        <f t="shared" ca="1" si="5"/>
        <v>0</v>
      </c>
      <c r="M30" s="218">
        <f t="shared" ca="1" si="6"/>
        <v>0</v>
      </c>
      <c r="N30" s="219" t="e">
        <f>(#REF!-#REF!)*-$N$1</f>
        <v>#REF!</v>
      </c>
    </row>
    <row r="31" spans="1:14" x14ac:dyDescent="0.25">
      <c r="C31" s="229"/>
      <c r="D31" s="246">
        <v>27</v>
      </c>
      <c r="E31" s="247">
        <f t="shared" ca="1" si="2"/>
        <v>44904</v>
      </c>
      <c r="F31" s="248">
        <f t="shared" si="7"/>
        <v>0</v>
      </c>
      <c r="G31" s="249">
        <f t="shared" si="3"/>
        <v>0</v>
      </c>
      <c r="H31" s="249">
        <f t="shared" ca="1" si="4"/>
        <v>0</v>
      </c>
      <c r="I31" s="248">
        <f t="shared" si="0"/>
        <v>0</v>
      </c>
      <c r="J31" s="248">
        <f t="shared" si="1"/>
        <v>0</v>
      </c>
      <c r="K31" s="248"/>
      <c r="L31" s="248">
        <f t="shared" ca="1" si="5"/>
        <v>0</v>
      </c>
      <c r="M31" s="218">
        <f t="shared" ca="1" si="6"/>
        <v>0</v>
      </c>
      <c r="N31" s="219" t="e">
        <f>(#REF!-#REF!)*-$N$1</f>
        <v>#REF!</v>
      </c>
    </row>
    <row r="32" spans="1:14" x14ac:dyDescent="0.25">
      <c r="C32" s="229"/>
      <c r="D32" s="246">
        <v>28</v>
      </c>
      <c r="E32" s="247">
        <f t="shared" ca="1" si="2"/>
        <v>44935</v>
      </c>
      <c r="F32" s="248">
        <f t="shared" si="7"/>
        <v>0</v>
      </c>
      <c r="G32" s="249">
        <f t="shared" si="3"/>
        <v>0</v>
      </c>
      <c r="H32" s="249">
        <f t="shared" ca="1" si="4"/>
        <v>0</v>
      </c>
      <c r="I32" s="248">
        <f t="shared" si="0"/>
        <v>0</v>
      </c>
      <c r="J32" s="248">
        <f t="shared" si="1"/>
        <v>0</v>
      </c>
      <c r="K32" s="248"/>
      <c r="L32" s="248">
        <f t="shared" ca="1" si="5"/>
        <v>0</v>
      </c>
      <c r="M32" s="218">
        <f t="shared" ca="1" si="6"/>
        <v>0</v>
      </c>
      <c r="N32" s="219" t="e">
        <f>(#REF!-#REF!)*-$N$1</f>
        <v>#REF!</v>
      </c>
    </row>
    <row r="33" spans="3:14" x14ac:dyDescent="0.25">
      <c r="C33" s="229"/>
      <c r="D33" s="246">
        <v>29</v>
      </c>
      <c r="E33" s="247">
        <f t="shared" ca="1" si="2"/>
        <v>44966</v>
      </c>
      <c r="F33" s="248">
        <f t="shared" si="7"/>
        <v>0</v>
      </c>
      <c r="G33" s="249">
        <f t="shared" si="3"/>
        <v>0</v>
      </c>
      <c r="H33" s="249">
        <f t="shared" ca="1" si="4"/>
        <v>0</v>
      </c>
      <c r="I33" s="248">
        <f t="shared" si="0"/>
        <v>0</v>
      </c>
      <c r="J33" s="248">
        <f t="shared" si="1"/>
        <v>0</v>
      </c>
      <c r="K33" s="248"/>
      <c r="L33" s="248">
        <f t="shared" ca="1" si="5"/>
        <v>0</v>
      </c>
      <c r="M33" s="218">
        <f t="shared" ca="1" si="6"/>
        <v>0</v>
      </c>
      <c r="N33" s="219" t="e">
        <f>(#REF!-#REF!)*-$N$1</f>
        <v>#REF!</v>
      </c>
    </row>
    <row r="34" spans="3:14" x14ac:dyDescent="0.25">
      <c r="C34" s="229"/>
      <c r="D34" s="246">
        <v>30</v>
      </c>
      <c r="E34" s="247">
        <f t="shared" ca="1" si="2"/>
        <v>44994</v>
      </c>
      <c r="F34" s="248">
        <f t="shared" si="7"/>
        <v>0</v>
      </c>
      <c r="G34" s="249">
        <f t="shared" si="3"/>
        <v>0</v>
      </c>
      <c r="H34" s="249">
        <f t="shared" ca="1" si="4"/>
        <v>0</v>
      </c>
      <c r="I34" s="248">
        <f t="shared" si="0"/>
        <v>0</v>
      </c>
      <c r="J34" s="248">
        <f t="shared" si="1"/>
        <v>0</v>
      </c>
      <c r="K34" s="248"/>
      <c r="L34" s="248">
        <f t="shared" ca="1" si="5"/>
        <v>0</v>
      </c>
      <c r="M34" s="218">
        <f t="shared" ca="1" si="6"/>
        <v>0</v>
      </c>
      <c r="N34" s="219" t="e">
        <f>(#REF!-#REF!)*-$N$1</f>
        <v>#REF!</v>
      </c>
    </row>
    <row r="35" spans="3:14" x14ac:dyDescent="0.25">
      <c r="C35" s="229"/>
      <c r="D35" s="246">
        <v>31</v>
      </c>
      <c r="E35" s="247">
        <f t="shared" ca="1" si="2"/>
        <v>45025</v>
      </c>
      <c r="F35" s="248">
        <f t="shared" si="7"/>
        <v>0</v>
      </c>
      <c r="G35" s="249">
        <f t="shared" si="3"/>
        <v>0</v>
      </c>
      <c r="H35" s="249">
        <f t="shared" ca="1" si="4"/>
        <v>0</v>
      </c>
      <c r="I35" s="248">
        <f t="shared" si="0"/>
        <v>0</v>
      </c>
      <c r="J35" s="248">
        <f t="shared" si="1"/>
        <v>0</v>
      </c>
      <c r="K35" s="248"/>
      <c r="L35" s="248">
        <f t="shared" ca="1" si="5"/>
        <v>0</v>
      </c>
      <c r="M35" s="218">
        <f t="shared" ca="1" si="6"/>
        <v>0</v>
      </c>
      <c r="N35" s="219" t="e">
        <f>(#REF!-#REF!)*-$N$1</f>
        <v>#REF!</v>
      </c>
    </row>
    <row r="36" spans="3:14" x14ac:dyDescent="0.25">
      <c r="C36" s="229"/>
      <c r="D36" s="246">
        <v>32</v>
      </c>
      <c r="E36" s="247">
        <f t="shared" ca="1" si="2"/>
        <v>45055</v>
      </c>
      <c r="F36" s="248">
        <f t="shared" si="7"/>
        <v>0</v>
      </c>
      <c r="G36" s="249">
        <f t="shared" si="3"/>
        <v>0</v>
      </c>
      <c r="H36" s="249">
        <f t="shared" ca="1" si="4"/>
        <v>0</v>
      </c>
      <c r="I36" s="248">
        <f t="shared" si="0"/>
        <v>0</v>
      </c>
      <c r="J36" s="248">
        <f t="shared" si="1"/>
        <v>0</v>
      </c>
      <c r="K36" s="248"/>
      <c r="L36" s="248">
        <f t="shared" ca="1" si="5"/>
        <v>0</v>
      </c>
      <c r="M36" s="218">
        <f t="shared" ca="1" si="6"/>
        <v>0</v>
      </c>
      <c r="N36" s="219" t="e">
        <f>(#REF!-#REF!)*-$N$1</f>
        <v>#REF!</v>
      </c>
    </row>
    <row r="37" spans="3:14" x14ac:dyDescent="0.25">
      <c r="C37" s="229"/>
      <c r="D37" s="246">
        <v>33</v>
      </c>
      <c r="E37" s="247">
        <f t="shared" ca="1" si="2"/>
        <v>45086</v>
      </c>
      <c r="F37" s="248">
        <f t="shared" si="7"/>
        <v>0</v>
      </c>
      <c r="G37" s="249">
        <f t="shared" si="3"/>
        <v>0</v>
      </c>
      <c r="H37" s="249">
        <f t="shared" ca="1" si="4"/>
        <v>0</v>
      </c>
      <c r="I37" s="248">
        <f t="shared" si="0"/>
        <v>0</v>
      </c>
      <c r="J37" s="248">
        <f t="shared" si="1"/>
        <v>0</v>
      </c>
      <c r="K37" s="248"/>
      <c r="L37" s="248">
        <f t="shared" ca="1" si="5"/>
        <v>0</v>
      </c>
      <c r="M37" s="218">
        <f t="shared" ca="1" si="6"/>
        <v>0</v>
      </c>
      <c r="N37" s="219" t="e">
        <f>(#REF!-#REF!)*-$N$1</f>
        <v>#REF!</v>
      </c>
    </row>
    <row r="38" spans="3:14" x14ac:dyDescent="0.25">
      <c r="C38" s="229"/>
      <c r="D38" s="246">
        <v>34</v>
      </c>
      <c r="E38" s="247">
        <f t="shared" ca="1" si="2"/>
        <v>45116</v>
      </c>
      <c r="F38" s="248">
        <f t="shared" si="7"/>
        <v>0</v>
      </c>
      <c r="G38" s="249">
        <f t="shared" si="3"/>
        <v>0</v>
      </c>
      <c r="H38" s="249">
        <f t="shared" ca="1" si="4"/>
        <v>0</v>
      </c>
      <c r="I38" s="248">
        <f t="shared" si="0"/>
        <v>0</v>
      </c>
      <c r="J38" s="248">
        <f t="shared" si="1"/>
        <v>0</v>
      </c>
      <c r="K38" s="248"/>
      <c r="L38" s="248">
        <f t="shared" ca="1" si="5"/>
        <v>0</v>
      </c>
      <c r="M38" s="218">
        <f t="shared" ca="1" si="6"/>
        <v>0</v>
      </c>
      <c r="N38" s="219" t="e">
        <f>(#REF!-#REF!)*-$N$1</f>
        <v>#REF!</v>
      </c>
    </row>
    <row r="39" spans="3:14" x14ac:dyDescent="0.25">
      <c r="C39" s="229"/>
      <c r="D39" s="246">
        <v>35</v>
      </c>
      <c r="E39" s="247">
        <f t="shared" ca="1" si="2"/>
        <v>45147</v>
      </c>
      <c r="F39" s="248">
        <f t="shared" si="7"/>
        <v>0</v>
      </c>
      <c r="G39" s="249">
        <f t="shared" si="3"/>
        <v>0</v>
      </c>
      <c r="H39" s="249">
        <f t="shared" ca="1" si="4"/>
        <v>0</v>
      </c>
      <c r="I39" s="248">
        <f t="shared" si="0"/>
        <v>0</v>
      </c>
      <c r="J39" s="248">
        <f t="shared" si="1"/>
        <v>0</v>
      </c>
      <c r="K39" s="248"/>
      <c r="L39" s="248">
        <f t="shared" ca="1" si="5"/>
        <v>0</v>
      </c>
      <c r="M39" s="218">
        <f t="shared" ca="1" si="6"/>
        <v>0</v>
      </c>
      <c r="N39" s="219" t="e">
        <f>(#REF!-#REF!)*-$N$1</f>
        <v>#REF!</v>
      </c>
    </row>
    <row r="40" spans="3:14" x14ac:dyDescent="0.25">
      <c r="C40" s="229"/>
      <c r="D40" s="246">
        <v>36</v>
      </c>
      <c r="E40" s="247">
        <f t="shared" ca="1" si="2"/>
        <v>45178</v>
      </c>
      <c r="F40" s="248">
        <f t="shared" si="7"/>
        <v>0</v>
      </c>
      <c r="G40" s="249">
        <f t="shared" si="3"/>
        <v>0</v>
      </c>
      <c r="H40" s="249">
        <f t="shared" ca="1" si="4"/>
        <v>0</v>
      </c>
      <c r="I40" s="248">
        <f t="shared" si="0"/>
        <v>0</v>
      </c>
      <c r="J40" s="248">
        <f t="shared" si="1"/>
        <v>0</v>
      </c>
      <c r="K40" s="248"/>
      <c r="L40" s="248">
        <f t="shared" ca="1" si="5"/>
        <v>0</v>
      </c>
      <c r="M40" s="218">
        <f t="shared" ca="1" si="6"/>
        <v>0</v>
      </c>
      <c r="N40" s="219" t="e">
        <f>(#REF!-#REF!)*-$N$1</f>
        <v>#REF!</v>
      </c>
    </row>
    <row r="41" spans="3:14" x14ac:dyDescent="0.25">
      <c r="C41" s="229"/>
      <c r="D41" s="251" t="s">
        <v>132</v>
      </c>
      <c r="E41" s="252"/>
      <c r="F41" s="253"/>
      <c r="G41" s="253">
        <f t="shared" ref="G41:J41" si="8">SUM(G5:G40)</f>
        <v>10860</v>
      </c>
      <c r="H41" s="253">
        <f t="shared" ca="1" si="8"/>
        <v>5.9503750000000008E-3</v>
      </c>
      <c r="I41" s="253">
        <f t="shared" si="8"/>
        <v>1900.5</v>
      </c>
      <c r="J41" s="253">
        <f t="shared" si="8"/>
        <v>360</v>
      </c>
      <c r="K41" s="253"/>
      <c r="L41" s="253">
        <f ca="1">SUM(L5:L40)</f>
        <v>12760.505950375</v>
      </c>
      <c r="M41" s="221"/>
      <c r="N41" s="224"/>
    </row>
    <row r="42" spans="3:14" x14ac:dyDescent="0.25">
      <c r="C42" s="229"/>
      <c r="J42" s="225"/>
      <c r="K42" s="225"/>
      <c r="L42" s="225"/>
      <c r="M42" s="204"/>
    </row>
    <row r="43" spans="3:14" hidden="1" x14ac:dyDescent="0.25">
      <c r="C43" s="229"/>
      <c r="D43" s="255">
        <f ca="1">D1+1</f>
        <v>10</v>
      </c>
      <c r="E43" s="256" t="e">
        <f ca="1">VLOOKUP($D43,$A$21:$B$40,2,0)</f>
        <v>#N/A</v>
      </c>
      <c r="M43" s="204"/>
    </row>
    <row r="44" spans="3:14" ht="45" hidden="1" x14ac:dyDescent="0.25">
      <c r="C44" s="229"/>
      <c r="D44" s="257" t="s">
        <v>41</v>
      </c>
      <c r="E44" s="258" t="s">
        <v>42</v>
      </c>
      <c r="F44" s="257" t="s">
        <v>43</v>
      </c>
      <c r="G44" s="257" t="s">
        <v>44</v>
      </c>
      <c r="H44" s="257" t="s">
        <v>45</v>
      </c>
      <c r="I44" s="257" t="s">
        <v>46</v>
      </c>
      <c r="J44" s="257" t="s">
        <v>47</v>
      </c>
      <c r="K44" s="257" t="s">
        <v>48</v>
      </c>
      <c r="L44" s="257" t="s">
        <v>49</v>
      </c>
      <c r="M44" s="204"/>
    </row>
    <row r="45" spans="3:14" hidden="1" x14ac:dyDescent="0.25">
      <c r="C45" s="229"/>
      <c r="D45" s="259">
        <v>0</v>
      </c>
      <c r="E45" s="254">
        <f ca="1">DATE(2019,D43,$F$1)</f>
        <v>43747</v>
      </c>
      <c r="F45" s="259" t="e">
        <f ca="1">$B$2*E$43+$B$8*$B$2*E$43</f>
        <v>#N/A</v>
      </c>
      <c r="G45" s="259">
        <v>0</v>
      </c>
      <c r="H45" s="259">
        <v>0</v>
      </c>
      <c r="I45" s="259">
        <v>0</v>
      </c>
      <c r="J45" s="259">
        <v>0</v>
      </c>
      <c r="K45" s="259" t="e">
        <f ca="1">$B$2*$B$10*E$43</f>
        <v>#N/A</v>
      </c>
      <c r="L45" s="259" t="e">
        <f ca="1">-($F45-$B$8*$B$2*E$43-K45)</f>
        <v>#N/A</v>
      </c>
      <c r="M45" s="204"/>
    </row>
    <row r="46" spans="3:14" hidden="1" x14ac:dyDescent="0.25">
      <c r="C46" s="229"/>
      <c r="D46" s="259">
        <v>1</v>
      </c>
      <c r="E46" s="254">
        <f ca="1">DATE(YEAR(E45),MONTH(E45)+1,DAY(E45))</f>
        <v>43778</v>
      </c>
      <c r="F46" s="259" t="e">
        <f ca="1">F45-G46</f>
        <v>#N/A</v>
      </c>
      <c r="G46" s="259" t="e">
        <f t="shared" ref="G46:G77" ca="1" si="9">IF(D46&lt;=$B$11,0,IF(AND(F45&gt;-0.000001,F45&lt;0.000001),0,F$45/($B$5-$B$11)))</f>
        <v>#N/A</v>
      </c>
      <c r="H46" s="259" t="e">
        <f ca="1">F45*$B$4*(E46-E45)/$B$6</f>
        <v>#N/A</v>
      </c>
      <c r="I46" s="259">
        <f t="shared" ref="I46:I77" ca="1" si="10">IF(D46&lt;=$B$12,0,IF(F45&gt;0.000001,$B$7*$B$2*E$43,0))</f>
        <v>0</v>
      </c>
      <c r="J46" s="259" t="e">
        <f t="shared" ref="J46:J77" ca="1" si="11">IF(F45&gt;0.000001,$B$13,0)*E$43</f>
        <v>#N/A</v>
      </c>
      <c r="K46" s="259"/>
      <c r="L46" s="259" t="e">
        <f ca="1">I46+H46+G46+#REF!+J46+K46</f>
        <v>#N/A</v>
      </c>
      <c r="M46" s="204"/>
    </row>
    <row r="47" spans="3:14" hidden="1" x14ac:dyDescent="0.25">
      <c r="C47" s="229"/>
      <c r="D47" s="259">
        <v>2</v>
      </c>
      <c r="E47" s="254">
        <f t="shared" ref="E47:E105" ca="1" si="12">DATE(YEAR(E46),MONTH(E46)+1,DAY(E46))</f>
        <v>43808</v>
      </c>
      <c r="F47" s="259" t="e">
        <f ca="1">F46-G47</f>
        <v>#N/A</v>
      </c>
      <c r="G47" s="259" t="e">
        <f t="shared" ca="1" si="9"/>
        <v>#N/A</v>
      </c>
      <c r="H47" s="259" t="e">
        <f t="shared" ref="H47:H48" ca="1" si="13">F46*$B$4*(E47-E46)/$B$6</f>
        <v>#N/A</v>
      </c>
      <c r="I47" s="259">
        <f t="shared" ca="1" si="10"/>
        <v>0</v>
      </c>
      <c r="J47" s="259" t="e">
        <f t="shared" ca="1" si="11"/>
        <v>#N/A</v>
      </c>
      <c r="K47" s="259"/>
      <c r="L47" s="259" t="e">
        <f ca="1">I47+H47+G47+#REF!+J47+K47</f>
        <v>#N/A</v>
      </c>
      <c r="M47" s="204"/>
    </row>
    <row r="48" spans="3:14" hidden="1" x14ac:dyDescent="0.25">
      <c r="C48" s="229"/>
      <c r="D48" s="259">
        <v>3</v>
      </c>
      <c r="E48" s="254">
        <f t="shared" ca="1" si="12"/>
        <v>43839</v>
      </c>
      <c r="F48" s="259" t="e">
        <f ca="1">F47-G48</f>
        <v>#N/A</v>
      </c>
      <c r="G48" s="259" t="e">
        <f t="shared" ca="1" si="9"/>
        <v>#N/A</v>
      </c>
      <c r="H48" s="259" t="e">
        <f t="shared" ca="1" si="13"/>
        <v>#N/A</v>
      </c>
      <c r="I48" s="259">
        <f t="shared" ca="1" si="10"/>
        <v>0</v>
      </c>
      <c r="J48" s="259" t="e">
        <f t="shared" ca="1" si="11"/>
        <v>#N/A</v>
      </c>
      <c r="K48" s="259"/>
      <c r="L48" s="259" t="e">
        <f ca="1">I48+H48+G48+#REF!+J48+K48</f>
        <v>#N/A</v>
      </c>
      <c r="M48" s="204"/>
    </row>
    <row r="49" spans="3:13" hidden="1" x14ac:dyDescent="0.25">
      <c r="C49" s="229"/>
      <c r="D49" s="259">
        <v>4</v>
      </c>
      <c r="E49" s="254">
        <f t="shared" ca="1" si="12"/>
        <v>43870</v>
      </c>
      <c r="F49" s="259" t="e">
        <f t="shared" ref="F49:F50" ca="1" si="14">F48-G49</f>
        <v>#N/A</v>
      </c>
      <c r="G49" s="259" t="e">
        <f t="shared" ca="1" si="9"/>
        <v>#N/A</v>
      </c>
      <c r="H49" s="259" t="e">
        <f ca="1">F48*$B$4*(E49-E48)/$B$6</f>
        <v>#N/A</v>
      </c>
      <c r="I49" s="259">
        <f t="shared" ca="1" si="10"/>
        <v>0</v>
      </c>
      <c r="J49" s="259" t="e">
        <f t="shared" ca="1" si="11"/>
        <v>#N/A</v>
      </c>
      <c r="K49" s="259"/>
      <c r="L49" s="259" t="e">
        <f ca="1">I49+H49+G49+#REF!+J49+K49</f>
        <v>#N/A</v>
      </c>
      <c r="M49" s="204"/>
    </row>
    <row r="50" spans="3:13" hidden="1" x14ac:dyDescent="0.25">
      <c r="C50" s="229"/>
      <c r="D50" s="259">
        <v>5</v>
      </c>
      <c r="E50" s="254">
        <f t="shared" ca="1" si="12"/>
        <v>43899</v>
      </c>
      <c r="F50" s="259" t="e">
        <f t="shared" ca="1" si="14"/>
        <v>#N/A</v>
      </c>
      <c r="G50" s="259" t="e">
        <f t="shared" ca="1" si="9"/>
        <v>#N/A</v>
      </c>
      <c r="H50" s="259" t="e">
        <f ca="1">F49*$B$4*(E50-E49)/$B$6</f>
        <v>#N/A</v>
      </c>
      <c r="I50" s="259">
        <f t="shared" ca="1" si="10"/>
        <v>0</v>
      </c>
      <c r="J50" s="259" t="e">
        <f t="shared" ca="1" si="11"/>
        <v>#N/A</v>
      </c>
      <c r="K50" s="259"/>
      <c r="L50" s="259" t="e">
        <f ca="1">I50+H50+G50+#REF!+J50+K50</f>
        <v>#N/A</v>
      </c>
      <c r="M50" s="204"/>
    </row>
    <row r="51" spans="3:13" hidden="1" x14ac:dyDescent="0.25">
      <c r="C51" s="229"/>
      <c r="D51" s="259">
        <v>6</v>
      </c>
      <c r="E51" s="254">
        <f t="shared" ca="1" si="12"/>
        <v>43930</v>
      </c>
      <c r="F51" s="259" t="e">
        <f ca="1">F50-G51</f>
        <v>#N/A</v>
      </c>
      <c r="G51" s="259" t="e">
        <f t="shared" ca="1" si="9"/>
        <v>#N/A</v>
      </c>
      <c r="H51" s="259" t="e">
        <f t="shared" ref="H51:H105" ca="1" si="15">F50*$B$4*(E51-E50)/$B$6</f>
        <v>#N/A</v>
      </c>
      <c r="I51" s="259">
        <f t="shared" ca="1" si="10"/>
        <v>0</v>
      </c>
      <c r="J51" s="259" t="e">
        <f t="shared" ca="1" si="11"/>
        <v>#N/A</v>
      </c>
      <c r="K51" s="259"/>
      <c r="L51" s="259" t="e">
        <f ca="1">I51+H51+G51+#REF!+J51+K51</f>
        <v>#N/A</v>
      </c>
      <c r="M51" s="204"/>
    </row>
    <row r="52" spans="3:13" hidden="1" x14ac:dyDescent="0.25">
      <c r="C52" s="229"/>
      <c r="D52" s="259">
        <v>7</v>
      </c>
      <c r="E52" s="254">
        <f t="shared" ca="1" si="12"/>
        <v>43960</v>
      </c>
      <c r="F52" s="259" t="e">
        <f t="shared" ref="F52:F105" ca="1" si="16">F51-G52</f>
        <v>#N/A</v>
      </c>
      <c r="G52" s="259" t="e">
        <f t="shared" ca="1" si="9"/>
        <v>#N/A</v>
      </c>
      <c r="H52" s="259" t="e">
        <f t="shared" ca="1" si="15"/>
        <v>#N/A</v>
      </c>
      <c r="I52" s="259">
        <f t="shared" ca="1" si="10"/>
        <v>0</v>
      </c>
      <c r="J52" s="259" t="e">
        <f t="shared" ca="1" si="11"/>
        <v>#N/A</v>
      </c>
      <c r="K52" s="259"/>
      <c r="L52" s="259" t="e">
        <f ca="1">I52+H52+G52+#REF!+J52+K52</f>
        <v>#N/A</v>
      </c>
      <c r="M52" s="204"/>
    </row>
    <row r="53" spans="3:13" hidden="1" x14ac:dyDescent="0.25">
      <c r="C53" s="229"/>
      <c r="D53" s="259">
        <v>8</v>
      </c>
      <c r="E53" s="254">
        <f t="shared" ca="1" si="12"/>
        <v>43991</v>
      </c>
      <c r="F53" s="259" t="e">
        <f t="shared" ca="1" si="16"/>
        <v>#N/A</v>
      </c>
      <c r="G53" s="259" t="e">
        <f t="shared" ca="1" si="9"/>
        <v>#N/A</v>
      </c>
      <c r="H53" s="259" t="e">
        <f t="shared" ca="1" si="15"/>
        <v>#N/A</v>
      </c>
      <c r="I53" s="259">
        <f t="shared" ca="1" si="10"/>
        <v>0</v>
      </c>
      <c r="J53" s="259" t="e">
        <f t="shared" ca="1" si="11"/>
        <v>#N/A</v>
      </c>
      <c r="K53" s="259"/>
      <c r="L53" s="259" t="e">
        <f ca="1">I53+H53+G53+#REF!+J53+K53</f>
        <v>#N/A</v>
      </c>
      <c r="M53" s="204"/>
    </row>
    <row r="54" spans="3:13" hidden="1" x14ac:dyDescent="0.25">
      <c r="C54" s="229"/>
      <c r="D54" s="259">
        <v>9</v>
      </c>
      <c r="E54" s="254">
        <f t="shared" ca="1" si="12"/>
        <v>44021</v>
      </c>
      <c r="F54" s="259" t="e">
        <f t="shared" ca="1" si="16"/>
        <v>#N/A</v>
      </c>
      <c r="G54" s="259" t="e">
        <f t="shared" ca="1" si="9"/>
        <v>#N/A</v>
      </c>
      <c r="H54" s="259" t="e">
        <f t="shared" ca="1" si="15"/>
        <v>#N/A</v>
      </c>
      <c r="I54" s="259">
        <f t="shared" ca="1" si="10"/>
        <v>0</v>
      </c>
      <c r="J54" s="259" t="e">
        <f t="shared" ca="1" si="11"/>
        <v>#N/A</v>
      </c>
      <c r="K54" s="259"/>
      <c r="L54" s="259" t="e">
        <f ca="1">I54+H54+G54+#REF!+J54+K54</f>
        <v>#N/A</v>
      </c>
    </row>
    <row r="55" spans="3:13" hidden="1" x14ac:dyDescent="0.25">
      <c r="C55" s="229"/>
      <c r="D55" s="259">
        <v>10</v>
      </c>
      <c r="E55" s="254">
        <f t="shared" ca="1" si="12"/>
        <v>44052</v>
      </c>
      <c r="F55" s="259" t="e">
        <f t="shared" ca="1" si="16"/>
        <v>#N/A</v>
      </c>
      <c r="G55" s="259" t="e">
        <f t="shared" ca="1" si="9"/>
        <v>#N/A</v>
      </c>
      <c r="H55" s="259" t="e">
        <f t="shared" ca="1" si="15"/>
        <v>#N/A</v>
      </c>
      <c r="I55" s="259">
        <f t="shared" ca="1" si="10"/>
        <v>0</v>
      </c>
      <c r="J55" s="259" t="e">
        <f t="shared" ca="1" si="11"/>
        <v>#N/A</v>
      </c>
      <c r="K55" s="259"/>
      <c r="L55" s="259" t="e">
        <f ca="1">I55+H55+G55+#REF!+J55+K55</f>
        <v>#N/A</v>
      </c>
    </row>
    <row r="56" spans="3:13" hidden="1" x14ac:dyDescent="0.25">
      <c r="D56" s="259">
        <v>11</v>
      </c>
      <c r="E56" s="254">
        <f t="shared" ca="1" si="12"/>
        <v>44083</v>
      </c>
      <c r="F56" s="259" t="e">
        <f t="shared" ca="1" si="16"/>
        <v>#N/A</v>
      </c>
      <c r="G56" s="259" t="e">
        <f t="shared" ca="1" si="9"/>
        <v>#N/A</v>
      </c>
      <c r="H56" s="259" t="e">
        <f t="shared" ca="1" si="15"/>
        <v>#N/A</v>
      </c>
      <c r="I56" s="259">
        <f t="shared" ca="1" si="10"/>
        <v>0</v>
      </c>
      <c r="J56" s="259" t="e">
        <f t="shared" ca="1" si="11"/>
        <v>#N/A</v>
      </c>
      <c r="K56" s="259"/>
      <c r="L56" s="259" t="e">
        <f ca="1">I56+H56+G56+#REF!+J56+K56</f>
        <v>#N/A</v>
      </c>
    </row>
    <row r="57" spans="3:13" hidden="1" x14ac:dyDescent="0.25">
      <c r="D57" s="259">
        <v>12</v>
      </c>
      <c r="E57" s="254">
        <f t="shared" ca="1" si="12"/>
        <v>44113</v>
      </c>
      <c r="F57" s="259" t="e">
        <f t="shared" ca="1" si="16"/>
        <v>#N/A</v>
      </c>
      <c r="G57" s="259" t="e">
        <f t="shared" ca="1" si="9"/>
        <v>#N/A</v>
      </c>
      <c r="H57" s="259" t="e">
        <f t="shared" ca="1" si="15"/>
        <v>#N/A</v>
      </c>
      <c r="I57" s="259">
        <f t="shared" ca="1" si="10"/>
        <v>0</v>
      </c>
      <c r="J57" s="259" t="e">
        <f t="shared" ca="1" si="11"/>
        <v>#N/A</v>
      </c>
      <c r="K57" s="259"/>
      <c r="L57" s="259" t="e">
        <f ca="1">I57+H57+G57+#REF!+J57+K57</f>
        <v>#N/A</v>
      </c>
    </row>
    <row r="58" spans="3:13" hidden="1" x14ac:dyDescent="0.25">
      <c r="D58" s="259">
        <v>13</v>
      </c>
      <c r="E58" s="254">
        <f t="shared" ca="1" si="12"/>
        <v>44144</v>
      </c>
      <c r="F58" s="259" t="e">
        <f t="shared" ca="1" si="16"/>
        <v>#N/A</v>
      </c>
      <c r="G58" s="259" t="e">
        <f t="shared" ca="1" si="9"/>
        <v>#N/A</v>
      </c>
      <c r="H58" s="259" t="e">
        <f t="shared" ca="1" si="15"/>
        <v>#N/A</v>
      </c>
      <c r="I58" s="259">
        <f t="shared" ca="1" si="10"/>
        <v>0</v>
      </c>
      <c r="J58" s="259" t="e">
        <f t="shared" ca="1" si="11"/>
        <v>#N/A</v>
      </c>
      <c r="K58" s="259"/>
      <c r="L58" s="259" t="e">
        <f ca="1">I58+H58+G58+#REF!+J58+K58</f>
        <v>#N/A</v>
      </c>
    </row>
    <row r="59" spans="3:13" hidden="1" x14ac:dyDescent="0.25">
      <c r="D59" s="259">
        <v>14</v>
      </c>
      <c r="E59" s="254">
        <f t="shared" ca="1" si="12"/>
        <v>44174</v>
      </c>
      <c r="F59" s="259" t="e">
        <f t="shared" ca="1" si="16"/>
        <v>#N/A</v>
      </c>
      <c r="G59" s="259" t="e">
        <f t="shared" ca="1" si="9"/>
        <v>#N/A</v>
      </c>
      <c r="H59" s="259" t="e">
        <f t="shared" ca="1" si="15"/>
        <v>#N/A</v>
      </c>
      <c r="I59" s="259">
        <f t="shared" ca="1" si="10"/>
        <v>0</v>
      </c>
      <c r="J59" s="259" t="e">
        <f t="shared" ca="1" si="11"/>
        <v>#N/A</v>
      </c>
      <c r="K59" s="259"/>
      <c r="L59" s="259" t="e">
        <f ca="1">I59+H59+G59+#REF!+J59+K59</f>
        <v>#N/A</v>
      </c>
    </row>
    <row r="60" spans="3:13" hidden="1" x14ac:dyDescent="0.25">
      <c r="D60" s="259">
        <v>15</v>
      </c>
      <c r="E60" s="254">
        <f t="shared" ca="1" si="12"/>
        <v>44205</v>
      </c>
      <c r="F60" s="259" t="e">
        <f t="shared" ca="1" si="16"/>
        <v>#N/A</v>
      </c>
      <c r="G60" s="259" t="e">
        <f t="shared" ca="1" si="9"/>
        <v>#N/A</v>
      </c>
      <c r="H60" s="259" t="e">
        <f t="shared" ca="1" si="15"/>
        <v>#N/A</v>
      </c>
      <c r="I60" s="259">
        <f t="shared" ca="1" si="10"/>
        <v>0</v>
      </c>
      <c r="J60" s="259" t="e">
        <f t="shared" ca="1" si="11"/>
        <v>#N/A</v>
      </c>
      <c r="K60" s="259"/>
      <c r="L60" s="259" t="e">
        <f ca="1">I60+H60+G60+#REF!+J60+K60</f>
        <v>#N/A</v>
      </c>
    </row>
    <row r="61" spans="3:13" hidden="1" x14ac:dyDescent="0.25">
      <c r="D61" s="259">
        <v>16</v>
      </c>
      <c r="E61" s="254">
        <f t="shared" ca="1" si="12"/>
        <v>44236</v>
      </c>
      <c r="F61" s="259" t="e">
        <f t="shared" ca="1" si="16"/>
        <v>#N/A</v>
      </c>
      <c r="G61" s="259" t="e">
        <f t="shared" ca="1" si="9"/>
        <v>#N/A</v>
      </c>
      <c r="H61" s="259" t="e">
        <f t="shared" ca="1" si="15"/>
        <v>#N/A</v>
      </c>
      <c r="I61" s="259">
        <f t="shared" ca="1" si="10"/>
        <v>0</v>
      </c>
      <c r="J61" s="259" t="e">
        <f t="shared" ca="1" si="11"/>
        <v>#N/A</v>
      </c>
      <c r="K61" s="259"/>
      <c r="L61" s="259" t="e">
        <f ca="1">I61+H61+G61+#REF!+J61+K61</f>
        <v>#N/A</v>
      </c>
    </row>
    <row r="62" spans="3:13" hidden="1" x14ac:dyDescent="0.25">
      <c r="D62" s="259">
        <v>17</v>
      </c>
      <c r="E62" s="254">
        <f t="shared" ca="1" si="12"/>
        <v>44264</v>
      </c>
      <c r="F62" s="259" t="e">
        <f t="shared" ca="1" si="16"/>
        <v>#N/A</v>
      </c>
      <c r="G62" s="259" t="e">
        <f t="shared" ca="1" si="9"/>
        <v>#N/A</v>
      </c>
      <c r="H62" s="259" t="e">
        <f t="shared" ca="1" si="15"/>
        <v>#N/A</v>
      </c>
      <c r="I62" s="259">
        <f t="shared" ca="1" si="10"/>
        <v>0</v>
      </c>
      <c r="J62" s="259" t="e">
        <f t="shared" ca="1" si="11"/>
        <v>#N/A</v>
      </c>
      <c r="K62" s="259"/>
      <c r="L62" s="259" t="e">
        <f ca="1">I62+H62+G62+#REF!+J62+K62</f>
        <v>#N/A</v>
      </c>
    </row>
    <row r="63" spans="3:13" hidden="1" x14ac:dyDescent="0.25">
      <c r="D63" s="259">
        <v>18</v>
      </c>
      <c r="E63" s="254">
        <f t="shared" ca="1" si="12"/>
        <v>44295</v>
      </c>
      <c r="F63" s="259" t="e">
        <f t="shared" ca="1" si="16"/>
        <v>#N/A</v>
      </c>
      <c r="G63" s="259" t="e">
        <f t="shared" ca="1" si="9"/>
        <v>#N/A</v>
      </c>
      <c r="H63" s="259" t="e">
        <f t="shared" ca="1" si="15"/>
        <v>#N/A</v>
      </c>
      <c r="I63" s="259">
        <f t="shared" ca="1" si="10"/>
        <v>0</v>
      </c>
      <c r="J63" s="259" t="e">
        <f t="shared" ca="1" si="11"/>
        <v>#N/A</v>
      </c>
      <c r="K63" s="259"/>
      <c r="L63" s="259" t="e">
        <f ca="1">I63+H63+G63+#REF!+J63+K63</f>
        <v>#N/A</v>
      </c>
    </row>
    <row r="64" spans="3:13" hidden="1" x14ac:dyDescent="0.25">
      <c r="D64" s="259">
        <v>19</v>
      </c>
      <c r="E64" s="254">
        <f t="shared" ca="1" si="12"/>
        <v>44325</v>
      </c>
      <c r="F64" s="259" t="e">
        <f t="shared" ca="1" si="16"/>
        <v>#N/A</v>
      </c>
      <c r="G64" s="259" t="e">
        <f t="shared" ca="1" si="9"/>
        <v>#N/A</v>
      </c>
      <c r="H64" s="259" t="e">
        <f t="shared" ca="1" si="15"/>
        <v>#N/A</v>
      </c>
      <c r="I64" s="259">
        <f t="shared" ca="1" si="10"/>
        <v>0</v>
      </c>
      <c r="J64" s="259" t="e">
        <f t="shared" ca="1" si="11"/>
        <v>#N/A</v>
      </c>
      <c r="K64" s="259"/>
      <c r="L64" s="259" t="e">
        <f ca="1">I64+H64+G64+#REF!+J64+K64</f>
        <v>#N/A</v>
      </c>
    </row>
    <row r="65" spans="4:12" hidden="1" x14ac:dyDescent="0.25">
      <c r="D65" s="259">
        <v>20</v>
      </c>
      <c r="E65" s="254">
        <f t="shared" ca="1" si="12"/>
        <v>44356</v>
      </c>
      <c r="F65" s="259" t="e">
        <f t="shared" ca="1" si="16"/>
        <v>#N/A</v>
      </c>
      <c r="G65" s="259" t="e">
        <f t="shared" ca="1" si="9"/>
        <v>#N/A</v>
      </c>
      <c r="H65" s="259" t="e">
        <f t="shared" ca="1" si="15"/>
        <v>#N/A</v>
      </c>
      <c r="I65" s="259">
        <f t="shared" ca="1" si="10"/>
        <v>0</v>
      </c>
      <c r="J65" s="259" t="e">
        <f t="shared" ca="1" si="11"/>
        <v>#N/A</v>
      </c>
      <c r="K65" s="259"/>
      <c r="L65" s="259" t="e">
        <f ca="1">I65+H65+G65+#REF!+J65+K65</f>
        <v>#N/A</v>
      </c>
    </row>
    <row r="66" spans="4:12" hidden="1" x14ac:dyDescent="0.25">
      <c r="D66" s="259">
        <v>21</v>
      </c>
      <c r="E66" s="254">
        <f t="shared" ca="1" si="12"/>
        <v>44386</v>
      </c>
      <c r="F66" s="259" t="e">
        <f t="shared" ca="1" si="16"/>
        <v>#N/A</v>
      </c>
      <c r="G66" s="259" t="e">
        <f t="shared" ca="1" si="9"/>
        <v>#N/A</v>
      </c>
      <c r="H66" s="259" t="e">
        <f t="shared" ca="1" si="15"/>
        <v>#N/A</v>
      </c>
      <c r="I66" s="259">
        <f t="shared" ca="1" si="10"/>
        <v>0</v>
      </c>
      <c r="J66" s="259" t="e">
        <f t="shared" ca="1" si="11"/>
        <v>#N/A</v>
      </c>
      <c r="K66" s="259"/>
      <c r="L66" s="259" t="e">
        <f ca="1">I66+H66+G66+#REF!+J66+K66</f>
        <v>#N/A</v>
      </c>
    </row>
    <row r="67" spans="4:12" hidden="1" x14ac:dyDescent="0.25">
      <c r="D67" s="259">
        <v>22</v>
      </c>
      <c r="E67" s="254">
        <f t="shared" ca="1" si="12"/>
        <v>44417</v>
      </c>
      <c r="F67" s="259" t="e">
        <f t="shared" ca="1" si="16"/>
        <v>#N/A</v>
      </c>
      <c r="G67" s="259" t="e">
        <f t="shared" ca="1" si="9"/>
        <v>#N/A</v>
      </c>
      <c r="H67" s="259" t="e">
        <f t="shared" ca="1" si="15"/>
        <v>#N/A</v>
      </c>
      <c r="I67" s="259">
        <f t="shared" ca="1" si="10"/>
        <v>0</v>
      </c>
      <c r="J67" s="259" t="e">
        <f t="shared" ca="1" si="11"/>
        <v>#N/A</v>
      </c>
      <c r="K67" s="259"/>
      <c r="L67" s="259" t="e">
        <f ca="1">I67+H67+G67+#REF!+J67+K67</f>
        <v>#N/A</v>
      </c>
    </row>
    <row r="68" spans="4:12" hidden="1" x14ac:dyDescent="0.25">
      <c r="D68" s="259">
        <v>23</v>
      </c>
      <c r="E68" s="254">
        <f t="shared" ca="1" si="12"/>
        <v>44448</v>
      </c>
      <c r="F68" s="259" t="e">
        <f t="shared" ca="1" si="16"/>
        <v>#N/A</v>
      </c>
      <c r="G68" s="259" t="e">
        <f t="shared" ca="1" si="9"/>
        <v>#N/A</v>
      </c>
      <c r="H68" s="259" t="e">
        <f t="shared" ca="1" si="15"/>
        <v>#N/A</v>
      </c>
      <c r="I68" s="259">
        <f t="shared" ca="1" si="10"/>
        <v>0</v>
      </c>
      <c r="J68" s="259" t="e">
        <f t="shared" ca="1" si="11"/>
        <v>#N/A</v>
      </c>
      <c r="K68" s="259"/>
      <c r="L68" s="259" t="e">
        <f ca="1">I68+H68+G68+#REF!+J68+K68</f>
        <v>#N/A</v>
      </c>
    </row>
    <row r="69" spans="4:12" hidden="1" x14ac:dyDescent="0.25">
      <c r="D69" s="259">
        <v>24</v>
      </c>
      <c r="E69" s="254">
        <f t="shared" ca="1" si="12"/>
        <v>44478</v>
      </c>
      <c r="F69" s="259" t="e">
        <f t="shared" ca="1" si="16"/>
        <v>#N/A</v>
      </c>
      <c r="G69" s="259" t="e">
        <f t="shared" ca="1" si="9"/>
        <v>#N/A</v>
      </c>
      <c r="H69" s="259" t="e">
        <f t="shared" ca="1" si="15"/>
        <v>#N/A</v>
      </c>
      <c r="I69" s="259">
        <f t="shared" ca="1" si="10"/>
        <v>0</v>
      </c>
      <c r="J69" s="259" t="e">
        <f t="shared" ca="1" si="11"/>
        <v>#N/A</v>
      </c>
      <c r="K69" s="259"/>
      <c r="L69" s="259" t="e">
        <f ca="1">I69+H69+G69+#REF!+J69+K69</f>
        <v>#N/A</v>
      </c>
    </row>
    <row r="70" spans="4:12" hidden="1" x14ac:dyDescent="0.25">
      <c r="D70" s="259">
        <v>25</v>
      </c>
      <c r="E70" s="254">
        <f t="shared" ca="1" si="12"/>
        <v>44509</v>
      </c>
      <c r="F70" s="259" t="e">
        <f t="shared" ca="1" si="16"/>
        <v>#N/A</v>
      </c>
      <c r="G70" s="259" t="e">
        <f t="shared" ca="1" si="9"/>
        <v>#N/A</v>
      </c>
      <c r="H70" s="259" t="e">
        <f t="shared" ca="1" si="15"/>
        <v>#N/A</v>
      </c>
      <c r="I70" s="259">
        <f t="shared" ca="1" si="10"/>
        <v>0</v>
      </c>
      <c r="J70" s="259" t="e">
        <f t="shared" ca="1" si="11"/>
        <v>#N/A</v>
      </c>
      <c r="K70" s="259"/>
      <c r="L70" s="259" t="e">
        <f ca="1">I70+H70+G70+#REF!+J70+K70</f>
        <v>#N/A</v>
      </c>
    </row>
    <row r="71" spans="4:12" hidden="1" x14ac:dyDescent="0.25">
      <c r="D71" s="259">
        <v>26</v>
      </c>
      <c r="E71" s="254">
        <f t="shared" ca="1" si="12"/>
        <v>44539</v>
      </c>
      <c r="F71" s="259" t="e">
        <f t="shared" ca="1" si="16"/>
        <v>#N/A</v>
      </c>
      <c r="G71" s="259" t="e">
        <f t="shared" ca="1" si="9"/>
        <v>#N/A</v>
      </c>
      <c r="H71" s="259" t="e">
        <f t="shared" ca="1" si="15"/>
        <v>#N/A</v>
      </c>
      <c r="I71" s="259">
        <f t="shared" ca="1" si="10"/>
        <v>0</v>
      </c>
      <c r="J71" s="259" t="e">
        <f t="shared" ca="1" si="11"/>
        <v>#N/A</v>
      </c>
      <c r="K71" s="259"/>
      <c r="L71" s="259" t="e">
        <f ca="1">I71+H71+G71+#REF!+J71+K71</f>
        <v>#N/A</v>
      </c>
    </row>
    <row r="72" spans="4:12" hidden="1" x14ac:dyDescent="0.25">
      <c r="D72" s="259">
        <v>27</v>
      </c>
      <c r="E72" s="254">
        <f t="shared" ca="1" si="12"/>
        <v>44570</v>
      </c>
      <c r="F72" s="259" t="e">
        <f t="shared" ca="1" si="16"/>
        <v>#N/A</v>
      </c>
      <c r="G72" s="259" t="e">
        <f t="shared" ca="1" si="9"/>
        <v>#N/A</v>
      </c>
      <c r="H72" s="259" t="e">
        <f t="shared" ca="1" si="15"/>
        <v>#N/A</v>
      </c>
      <c r="I72" s="259">
        <f t="shared" ca="1" si="10"/>
        <v>0</v>
      </c>
      <c r="J72" s="259" t="e">
        <f t="shared" ca="1" si="11"/>
        <v>#N/A</v>
      </c>
      <c r="K72" s="259"/>
      <c r="L72" s="259" t="e">
        <f ca="1">I72+H72+G72+#REF!+J72+K72</f>
        <v>#N/A</v>
      </c>
    </row>
    <row r="73" spans="4:12" hidden="1" x14ac:dyDescent="0.25">
      <c r="D73" s="259">
        <v>28</v>
      </c>
      <c r="E73" s="254">
        <f t="shared" ca="1" si="12"/>
        <v>44601</v>
      </c>
      <c r="F73" s="259" t="e">
        <f t="shared" ca="1" si="16"/>
        <v>#N/A</v>
      </c>
      <c r="G73" s="259" t="e">
        <f t="shared" ca="1" si="9"/>
        <v>#N/A</v>
      </c>
      <c r="H73" s="259" t="e">
        <f t="shared" ca="1" si="15"/>
        <v>#N/A</v>
      </c>
      <c r="I73" s="259">
        <f t="shared" ca="1" si="10"/>
        <v>0</v>
      </c>
      <c r="J73" s="259" t="e">
        <f t="shared" ca="1" si="11"/>
        <v>#N/A</v>
      </c>
      <c r="K73" s="259"/>
      <c r="L73" s="259" t="e">
        <f ca="1">I73+H73+G73+#REF!+J73+K73</f>
        <v>#N/A</v>
      </c>
    </row>
    <row r="74" spans="4:12" hidden="1" x14ac:dyDescent="0.25">
      <c r="D74" s="259">
        <v>29</v>
      </c>
      <c r="E74" s="254">
        <f t="shared" ca="1" si="12"/>
        <v>44629</v>
      </c>
      <c r="F74" s="259" t="e">
        <f t="shared" ca="1" si="16"/>
        <v>#N/A</v>
      </c>
      <c r="G74" s="259" t="e">
        <f t="shared" ca="1" si="9"/>
        <v>#N/A</v>
      </c>
      <c r="H74" s="259" t="e">
        <f t="shared" ca="1" si="15"/>
        <v>#N/A</v>
      </c>
      <c r="I74" s="259">
        <f t="shared" ca="1" si="10"/>
        <v>0</v>
      </c>
      <c r="J74" s="259" t="e">
        <f t="shared" ca="1" si="11"/>
        <v>#N/A</v>
      </c>
      <c r="K74" s="259"/>
      <c r="L74" s="259" t="e">
        <f ca="1">I74+H74+G74+#REF!+J74+K74</f>
        <v>#N/A</v>
      </c>
    </row>
    <row r="75" spans="4:12" hidden="1" x14ac:dyDescent="0.25">
      <c r="D75" s="259">
        <v>30</v>
      </c>
      <c r="E75" s="254">
        <f t="shared" ca="1" si="12"/>
        <v>44660</v>
      </c>
      <c r="F75" s="259" t="e">
        <f t="shared" ca="1" si="16"/>
        <v>#N/A</v>
      </c>
      <c r="G75" s="259" t="e">
        <f t="shared" ca="1" si="9"/>
        <v>#N/A</v>
      </c>
      <c r="H75" s="259" t="e">
        <f t="shared" ca="1" si="15"/>
        <v>#N/A</v>
      </c>
      <c r="I75" s="259">
        <f t="shared" ca="1" si="10"/>
        <v>0</v>
      </c>
      <c r="J75" s="259" t="e">
        <f t="shared" ca="1" si="11"/>
        <v>#N/A</v>
      </c>
      <c r="K75" s="259"/>
      <c r="L75" s="259" t="e">
        <f ca="1">I75+H75+G75+#REF!+J75+K75</f>
        <v>#N/A</v>
      </c>
    </row>
    <row r="76" spans="4:12" hidden="1" x14ac:dyDescent="0.25">
      <c r="D76" s="259">
        <v>31</v>
      </c>
      <c r="E76" s="254">
        <f t="shared" ca="1" si="12"/>
        <v>44690</v>
      </c>
      <c r="F76" s="259" t="e">
        <f t="shared" ca="1" si="16"/>
        <v>#N/A</v>
      </c>
      <c r="G76" s="259" t="e">
        <f t="shared" ca="1" si="9"/>
        <v>#N/A</v>
      </c>
      <c r="H76" s="259" t="e">
        <f t="shared" ca="1" si="15"/>
        <v>#N/A</v>
      </c>
      <c r="I76" s="259">
        <f t="shared" ca="1" si="10"/>
        <v>0</v>
      </c>
      <c r="J76" s="259" t="e">
        <f t="shared" ca="1" si="11"/>
        <v>#N/A</v>
      </c>
      <c r="K76" s="259"/>
      <c r="L76" s="259" t="e">
        <f ca="1">I76+H76+G76+#REF!+J76+K76</f>
        <v>#N/A</v>
      </c>
    </row>
    <row r="77" spans="4:12" hidden="1" x14ac:dyDescent="0.25">
      <c r="D77" s="259">
        <v>32</v>
      </c>
      <c r="E77" s="254">
        <f t="shared" ca="1" si="12"/>
        <v>44721</v>
      </c>
      <c r="F77" s="259" t="e">
        <f t="shared" ca="1" si="16"/>
        <v>#N/A</v>
      </c>
      <c r="G77" s="259" t="e">
        <f t="shared" ca="1" si="9"/>
        <v>#N/A</v>
      </c>
      <c r="H77" s="259" t="e">
        <f t="shared" ca="1" si="15"/>
        <v>#N/A</v>
      </c>
      <c r="I77" s="259">
        <f t="shared" ca="1" si="10"/>
        <v>0</v>
      </c>
      <c r="J77" s="259" t="e">
        <f t="shared" ca="1" si="11"/>
        <v>#N/A</v>
      </c>
      <c r="K77" s="259"/>
      <c r="L77" s="259" t="e">
        <f ca="1">I77+H77+G77+#REF!+J77+K77</f>
        <v>#N/A</v>
      </c>
    </row>
    <row r="78" spans="4:12" hidden="1" x14ac:dyDescent="0.25">
      <c r="D78" s="259">
        <v>33</v>
      </c>
      <c r="E78" s="254">
        <f t="shared" ca="1" si="12"/>
        <v>44751</v>
      </c>
      <c r="F78" s="259" t="e">
        <f t="shared" ca="1" si="16"/>
        <v>#N/A</v>
      </c>
      <c r="G78" s="259" t="e">
        <f t="shared" ref="G78:G105" ca="1" si="17">IF(D78&lt;=$B$11,0,IF(AND(F77&gt;-0.000001,F77&lt;0.000001),0,F$45/($B$5-$B$11)))</f>
        <v>#N/A</v>
      </c>
      <c r="H78" s="259" t="e">
        <f t="shared" ca="1" si="15"/>
        <v>#N/A</v>
      </c>
      <c r="I78" s="259">
        <f t="shared" ref="I78:I105" ca="1" si="18">IF(D78&lt;=$B$12,0,IF(F77&gt;0.000001,$B$7*$B$2*E$43,0))</f>
        <v>0</v>
      </c>
      <c r="J78" s="259" t="e">
        <f t="shared" ref="J78:J105" ca="1" si="19">IF(F77&gt;0.000001,$B$13,0)*E$43</f>
        <v>#N/A</v>
      </c>
      <c r="K78" s="259"/>
      <c r="L78" s="259" t="e">
        <f ca="1">I78+H78+G78+#REF!+J78+K78</f>
        <v>#N/A</v>
      </c>
    </row>
    <row r="79" spans="4:12" hidden="1" x14ac:dyDescent="0.25">
      <c r="D79" s="259">
        <v>34</v>
      </c>
      <c r="E79" s="254">
        <f t="shared" ca="1" si="12"/>
        <v>44782</v>
      </c>
      <c r="F79" s="259" t="e">
        <f t="shared" ca="1" si="16"/>
        <v>#N/A</v>
      </c>
      <c r="G79" s="259" t="e">
        <f t="shared" ca="1" si="17"/>
        <v>#N/A</v>
      </c>
      <c r="H79" s="259" t="e">
        <f t="shared" ca="1" si="15"/>
        <v>#N/A</v>
      </c>
      <c r="I79" s="259">
        <f t="shared" ca="1" si="18"/>
        <v>0</v>
      </c>
      <c r="J79" s="259" t="e">
        <f t="shared" ca="1" si="19"/>
        <v>#N/A</v>
      </c>
      <c r="K79" s="259"/>
      <c r="L79" s="259" t="e">
        <f ca="1">I79+H79+G79+#REF!+J79+K79</f>
        <v>#N/A</v>
      </c>
    </row>
    <row r="80" spans="4:12" hidden="1" x14ac:dyDescent="0.25">
      <c r="D80" s="259">
        <v>35</v>
      </c>
      <c r="E80" s="254">
        <f t="shared" ca="1" si="12"/>
        <v>44813</v>
      </c>
      <c r="F80" s="259" t="e">
        <f t="shared" ca="1" si="16"/>
        <v>#N/A</v>
      </c>
      <c r="G80" s="259" t="e">
        <f t="shared" ca="1" si="17"/>
        <v>#N/A</v>
      </c>
      <c r="H80" s="259" t="e">
        <f t="shared" ca="1" si="15"/>
        <v>#N/A</v>
      </c>
      <c r="I80" s="259">
        <f t="shared" ca="1" si="18"/>
        <v>0</v>
      </c>
      <c r="J80" s="259" t="e">
        <f t="shared" ca="1" si="19"/>
        <v>#N/A</v>
      </c>
      <c r="K80" s="259"/>
      <c r="L80" s="259" t="e">
        <f ca="1">I80+H80+G80+#REF!+J80+K80</f>
        <v>#N/A</v>
      </c>
    </row>
    <row r="81" spans="4:12" hidden="1" x14ac:dyDescent="0.25">
      <c r="D81" s="259">
        <v>36</v>
      </c>
      <c r="E81" s="254">
        <f t="shared" ca="1" si="12"/>
        <v>44843</v>
      </c>
      <c r="F81" s="259" t="e">
        <f t="shared" ca="1" si="16"/>
        <v>#N/A</v>
      </c>
      <c r="G81" s="259" t="e">
        <f t="shared" ca="1" si="17"/>
        <v>#N/A</v>
      </c>
      <c r="H81" s="259" t="e">
        <f t="shared" ca="1" si="15"/>
        <v>#N/A</v>
      </c>
      <c r="I81" s="259">
        <f t="shared" ca="1" si="18"/>
        <v>0</v>
      </c>
      <c r="J81" s="259" t="e">
        <f t="shared" ca="1" si="19"/>
        <v>#N/A</v>
      </c>
      <c r="K81" s="259"/>
      <c r="L81" s="259" t="e">
        <f ca="1">I81+H81+G81+#REF!+J81+K81</f>
        <v>#N/A</v>
      </c>
    </row>
    <row r="82" spans="4:12" hidden="1" x14ac:dyDescent="0.25">
      <c r="D82" s="259">
        <v>37</v>
      </c>
      <c r="E82" s="254">
        <f t="shared" ca="1" si="12"/>
        <v>44874</v>
      </c>
      <c r="F82" s="259" t="e">
        <f t="shared" ca="1" si="16"/>
        <v>#N/A</v>
      </c>
      <c r="G82" s="259" t="e">
        <f t="shared" ca="1" si="17"/>
        <v>#N/A</v>
      </c>
      <c r="H82" s="259" t="e">
        <f t="shared" ca="1" si="15"/>
        <v>#N/A</v>
      </c>
      <c r="I82" s="259">
        <f t="shared" ca="1" si="18"/>
        <v>0</v>
      </c>
      <c r="J82" s="259" t="e">
        <f t="shared" ca="1" si="19"/>
        <v>#N/A</v>
      </c>
      <c r="K82" s="259"/>
      <c r="L82" s="259" t="e">
        <f ca="1">I82+H82+G82+#REF!+J82+K82</f>
        <v>#N/A</v>
      </c>
    </row>
    <row r="83" spans="4:12" hidden="1" x14ac:dyDescent="0.25">
      <c r="D83" s="259">
        <v>38</v>
      </c>
      <c r="E83" s="254">
        <f t="shared" ca="1" si="12"/>
        <v>44904</v>
      </c>
      <c r="F83" s="259" t="e">
        <f t="shared" ca="1" si="16"/>
        <v>#N/A</v>
      </c>
      <c r="G83" s="259" t="e">
        <f t="shared" ca="1" si="17"/>
        <v>#N/A</v>
      </c>
      <c r="H83" s="259" t="e">
        <f t="shared" ca="1" si="15"/>
        <v>#N/A</v>
      </c>
      <c r="I83" s="259">
        <f t="shared" ca="1" si="18"/>
        <v>0</v>
      </c>
      <c r="J83" s="259" t="e">
        <f t="shared" ca="1" si="19"/>
        <v>#N/A</v>
      </c>
      <c r="K83" s="259"/>
      <c r="L83" s="259" t="e">
        <f ca="1">I83+H83+G83+#REF!+J83+K83</f>
        <v>#N/A</v>
      </c>
    </row>
    <row r="84" spans="4:12" hidden="1" x14ac:dyDescent="0.25">
      <c r="D84" s="259">
        <v>39</v>
      </c>
      <c r="E84" s="254">
        <f t="shared" ca="1" si="12"/>
        <v>44935</v>
      </c>
      <c r="F84" s="259" t="e">
        <f t="shared" ca="1" si="16"/>
        <v>#N/A</v>
      </c>
      <c r="G84" s="259" t="e">
        <f t="shared" ca="1" si="17"/>
        <v>#N/A</v>
      </c>
      <c r="H84" s="259" t="e">
        <f t="shared" ca="1" si="15"/>
        <v>#N/A</v>
      </c>
      <c r="I84" s="259">
        <f t="shared" ca="1" si="18"/>
        <v>0</v>
      </c>
      <c r="J84" s="259" t="e">
        <f t="shared" ca="1" si="19"/>
        <v>#N/A</v>
      </c>
      <c r="K84" s="259"/>
      <c r="L84" s="259" t="e">
        <f ca="1">I84+H84+G84+#REF!+J84+K84</f>
        <v>#N/A</v>
      </c>
    </row>
    <row r="85" spans="4:12" hidden="1" x14ac:dyDescent="0.25">
      <c r="D85" s="259">
        <v>40</v>
      </c>
      <c r="E85" s="254">
        <f t="shared" ca="1" si="12"/>
        <v>44966</v>
      </c>
      <c r="F85" s="259" t="e">
        <f t="shared" ca="1" si="16"/>
        <v>#N/A</v>
      </c>
      <c r="G85" s="259" t="e">
        <f t="shared" ca="1" si="17"/>
        <v>#N/A</v>
      </c>
      <c r="H85" s="259" t="e">
        <f t="shared" ca="1" si="15"/>
        <v>#N/A</v>
      </c>
      <c r="I85" s="259">
        <f t="shared" ca="1" si="18"/>
        <v>0</v>
      </c>
      <c r="J85" s="259" t="e">
        <f t="shared" ca="1" si="19"/>
        <v>#N/A</v>
      </c>
      <c r="K85" s="259"/>
      <c r="L85" s="259" t="e">
        <f ca="1">I85+H85+G85+#REF!+J85+K85</f>
        <v>#N/A</v>
      </c>
    </row>
    <row r="86" spans="4:12" hidden="1" x14ac:dyDescent="0.25">
      <c r="D86" s="259">
        <v>41</v>
      </c>
      <c r="E86" s="254">
        <f t="shared" ca="1" si="12"/>
        <v>44994</v>
      </c>
      <c r="F86" s="259" t="e">
        <f t="shared" ca="1" si="16"/>
        <v>#N/A</v>
      </c>
      <c r="G86" s="259" t="e">
        <f t="shared" ca="1" si="17"/>
        <v>#N/A</v>
      </c>
      <c r="H86" s="259" t="e">
        <f t="shared" ca="1" si="15"/>
        <v>#N/A</v>
      </c>
      <c r="I86" s="259">
        <f t="shared" ca="1" si="18"/>
        <v>0</v>
      </c>
      <c r="J86" s="259" t="e">
        <f t="shared" ca="1" si="19"/>
        <v>#N/A</v>
      </c>
      <c r="K86" s="259"/>
      <c r="L86" s="259" t="e">
        <f ca="1">I86+H86+G86+#REF!+J86+K86</f>
        <v>#N/A</v>
      </c>
    </row>
    <row r="87" spans="4:12" hidden="1" x14ac:dyDescent="0.25">
      <c r="D87" s="259">
        <v>42</v>
      </c>
      <c r="E87" s="254">
        <f t="shared" ca="1" si="12"/>
        <v>45025</v>
      </c>
      <c r="F87" s="259" t="e">
        <f t="shared" ca="1" si="16"/>
        <v>#N/A</v>
      </c>
      <c r="G87" s="259" t="e">
        <f t="shared" ca="1" si="17"/>
        <v>#N/A</v>
      </c>
      <c r="H87" s="259" t="e">
        <f t="shared" ca="1" si="15"/>
        <v>#N/A</v>
      </c>
      <c r="I87" s="259">
        <f t="shared" ca="1" si="18"/>
        <v>0</v>
      </c>
      <c r="J87" s="259" t="e">
        <f t="shared" ca="1" si="19"/>
        <v>#N/A</v>
      </c>
      <c r="K87" s="259"/>
      <c r="L87" s="259" t="e">
        <f ca="1">I87+H87+G87+#REF!+J87+K87</f>
        <v>#N/A</v>
      </c>
    </row>
    <row r="88" spans="4:12" hidden="1" x14ac:dyDescent="0.25">
      <c r="D88" s="259">
        <v>43</v>
      </c>
      <c r="E88" s="254">
        <f t="shared" ca="1" si="12"/>
        <v>45055</v>
      </c>
      <c r="F88" s="259" t="e">
        <f t="shared" ca="1" si="16"/>
        <v>#N/A</v>
      </c>
      <c r="G88" s="259" t="e">
        <f t="shared" ca="1" si="17"/>
        <v>#N/A</v>
      </c>
      <c r="H88" s="259" t="e">
        <f t="shared" ca="1" si="15"/>
        <v>#N/A</v>
      </c>
      <c r="I88" s="259">
        <f t="shared" ca="1" si="18"/>
        <v>0</v>
      </c>
      <c r="J88" s="259" t="e">
        <f t="shared" ca="1" si="19"/>
        <v>#N/A</v>
      </c>
      <c r="K88" s="259"/>
      <c r="L88" s="259" t="e">
        <f ca="1">I88+H88+G88+#REF!+J88+K88</f>
        <v>#N/A</v>
      </c>
    </row>
    <row r="89" spans="4:12" hidden="1" x14ac:dyDescent="0.25">
      <c r="D89" s="259">
        <v>44</v>
      </c>
      <c r="E89" s="254">
        <f t="shared" ca="1" si="12"/>
        <v>45086</v>
      </c>
      <c r="F89" s="259" t="e">
        <f t="shared" ca="1" si="16"/>
        <v>#N/A</v>
      </c>
      <c r="G89" s="259" t="e">
        <f t="shared" ca="1" si="17"/>
        <v>#N/A</v>
      </c>
      <c r="H89" s="259" t="e">
        <f t="shared" ca="1" si="15"/>
        <v>#N/A</v>
      </c>
      <c r="I89" s="259">
        <f t="shared" ca="1" si="18"/>
        <v>0</v>
      </c>
      <c r="J89" s="259" t="e">
        <f t="shared" ca="1" si="19"/>
        <v>#N/A</v>
      </c>
      <c r="K89" s="259"/>
      <c r="L89" s="259" t="e">
        <f ca="1">I89+H89+G89+#REF!+J89+K89</f>
        <v>#N/A</v>
      </c>
    </row>
    <row r="90" spans="4:12" hidden="1" x14ac:dyDescent="0.25">
      <c r="D90" s="259">
        <v>45</v>
      </c>
      <c r="E90" s="254">
        <f t="shared" ca="1" si="12"/>
        <v>45116</v>
      </c>
      <c r="F90" s="259" t="e">
        <f t="shared" ca="1" si="16"/>
        <v>#N/A</v>
      </c>
      <c r="G90" s="259" t="e">
        <f t="shared" ca="1" si="17"/>
        <v>#N/A</v>
      </c>
      <c r="H90" s="259" t="e">
        <f t="shared" ca="1" si="15"/>
        <v>#N/A</v>
      </c>
      <c r="I90" s="259">
        <f t="shared" ca="1" si="18"/>
        <v>0</v>
      </c>
      <c r="J90" s="259" t="e">
        <f t="shared" ca="1" si="19"/>
        <v>#N/A</v>
      </c>
      <c r="K90" s="259"/>
      <c r="L90" s="259" t="e">
        <f ca="1">I90+H90+G90+#REF!+J90+K90</f>
        <v>#N/A</v>
      </c>
    </row>
    <row r="91" spans="4:12" hidden="1" x14ac:dyDescent="0.25">
      <c r="D91" s="259">
        <v>46</v>
      </c>
      <c r="E91" s="254">
        <f t="shared" ca="1" si="12"/>
        <v>45147</v>
      </c>
      <c r="F91" s="259" t="e">
        <f t="shared" ca="1" si="16"/>
        <v>#N/A</v>
      </c>
      <c r="G91" s="259" t="e">
        <f t="shared" ca="1" si="17"/>
        <v>#N/A</v>
      </c>
      <c r="H91" s="259" t="e">
        <f t="shared" ca="1" si="15"/>
        <v>#N/A</v>
      </c>
      <c r="I91" s="259">
        <f t="shared" ca="1" si="18"/>
        <v>0</v>
      </c>
      <c r="J91" s="259" t="e">
        <f t="shared" ca="1" si="19"/>
        <v>#N/A</v>
      </c>
      <c r="K91" s="259"/>
      <c r="L91" s="259" t="e">
        <f ca="1">I91+H91+G91+#REF!+J91+K91</f>
        <v>#N/A</v>
      </c>
    </row>
    <row r="92" spans="4:12" hidden="1" x14ac:dyDescent="0.25">
      <c r="D92" s="259">
        <v>47</v>
      </c>
      <c r="E92" s="254">
        <f t="shared" ca="1" si="12"/>
        <v>45178</v>
      </c>
      <c r="F92" s="259" t="e">
        <f t="shared" ca="1" si="16"/>
        <v>#N/A</v>
      </c>
      <c r="G92" s="259" t="e">
        <f t="shared" ca="1" si="17"/>
        <v>#N/A</v>
      </c>
      <c r="H92" s="259" t="e">
        <f t="shared" ca="1" si="15"/>
        <v>#N/A</v>
      </c>
      <c r="I92" s="259">
        <f t="shared" ca="1" si="18"/>
        <v>0</v>
      </c>
      <c r="J92" s="259" t="e">
        <f t="shared" ca="1" si="19"/>
        <v>#N/A</v>
      </c>
      <c r="K92" s="259"/>
      <c r="L92" s="259" t="e">
        <f ca="1">I92+H92+G92+#REF!+J92+K92</f>
        <v>#N/A</v>
      </c>
    </row>
    <row r="93" spans="4:12" hidden="1" x14ac:dyDescent="0.25">
      <c r="D93" s="259">
        <v>48</v>
      </c>
      <c r="E93" s="254">
        <f t="shared" ca="1" si="12"/>
        <v>45208</v>
      </c>
      <c r="F93" s="259" t="e">
        <f t="shared" ca="1" si="16"/>
        <v>#N/A</v>
      </c>
      <c r="G93" s="259" t="e">
        <f t="shared" ca="1" si="17"/>
        <v>#N/A</v>
      </c>
      <c r="H93" s="259" t="e">
        <f t="shared" ca="1" si="15"/>
        <v>#N/A</v>
      </c>
      <c r="I93" s="259">
        <f t="shared" ca="1" si="18"/>
        <v>0</v>
      </c>
      <c r="J93" s="259" t="e">
        <f t="shared" ca="1" si="19"/>
        <v>#N/A</v>
      </c>
      <c r="K93" s="259"/>
      <c r="L93" s="259" t="e">
        <f ca="1">I93+H93+G93+#REF!+J93+K93</f>
        <v>#N/A</v>
      </c>
    </row>
    <row r="94" spans="4:12" hidden="1" x14ac:dyDescent="0.25">
      <c r="D94" s="259">
        <v>49</v>
      </c>
      <c r="E94" s="254">
        <f t="shared" ca="1" si="12"/>
        <v>45239</v>
      </c>
      <c r="F94" s="259" t="e">
        <f t="shared" ca="1" si="16"/>
        <v>#N/A</v>
      </c>
      <c r="G94" s="259" t="e">
        <f t="shared" ca="1" si="17"/>
        <v>#N/A</v>
      </c>
      <c r="H94" s="259" t="e">
        <f t="shared" ca="1" si="15"/>
        <v>#N/A</v>
      </c>
      <c r="I94" s="259">
        <f t="shared" ca="1" si="18"/>
        <v>0</v>
      </c>
      <c r="J94" s="259" t="e">
        <f t="shared" ca="1" si="19"/>
        <v>#N/A</v>
      </c>
      <c r="K94" s="259"/>
      <c r="L94" s="259" t="e">
        <f ca="1">I94+H94+G94+#REF!+J94+K94</f>
        <v>#N/A</v>
      </c>
    </row>
    <row r="95" spans="4:12" hidden="1" x14ac:dyDescent="0.25">
      <c r="D95" s="259">
        <v>50</v>
      </c>
      <c r="E95" s="254">
        <f t="shared" ca="1" si="12"/>
        <v>45269</v>
      </c>
      <c r="F95" s="259" t="e">
        <f t="shared" ca="1" si="16"/>
        <v>#N/A</v>
      </c>
      <c r="G95" s="259" t="e">
        <f t="shared" ca="1" si="17"/>
        <v>#N/A</v>
      </c>
      <c r="H95" s="259" t="e">
        <f t="shared" ca="1" si="15"/>
        <v>#N/A</v>
      </c>
      <c r="I95" s="259">
        <f t="shared" ca="1" si="18"/>
        <v>0</v>
      </c>
      <c r="J95" s="259" t="e">
        <f t="shared" ca="1" si="19"/>
        <v>#N/A</v>
      </c>
      <c r="K95" s="259"/>
      <c r="L95" s="259" t="e">
        <f ca="1">I95+H95+G95+#REF!+J95+K95</f>
        <v>#N/A</v>
      </c>
    </row>
    <row r="96" spans="4:12" hidden="1" x14ac:dyDescent="0.25">
      <c r="D96" s="259">
        <v>51</v>
      </c>
      <c r="E96" s="254">
        <f t="shared" ca="1" si="12"/>
        <v>45300</v>
      </c>
      <c r="F96" s="259" t="e">
        <f t="shared" ca="1" si="16"/>
        <v>#N/A</v>
      </c>
      <c r="G96" s="259" t="e">
        <f t="shared" ca="1" si="17"/>
        <v>#N/A</v>
      </c>
      <c r="H96" s="259" t="e">
        <f t="shared" ca="1" si="15"/>
        <v>#N/A</v>
      </c>
      <c r="I96" s="259">
        <f t="shared" ca="1" si="18"/>
        <v>0</v>
      </c>
      <c r="J96" s="259" t="e">
        <f t="shared" ca="1" si="19"/>
        <v>#N/A</v>
      </c>
      <c r="K96" s="259"/>
      <c r="L96" s="259" t="e">
        <f ca="1">I96+H96+G96+#REF!+J96+K96</f>
        <v>#N/A</v>
      </c>
    </row>
    <row r="97" spans="4:12" hidden="1" x14ac:dyDescent="0.25">
      <c r="D97" s="259">
        <v>52</v>
      </c>
      <c r="E97" s="254">
        <f t="shared" ca="1" si="12"/>
        <v>45331</v>
      </c>
      <c r="F97" s="259" t="e">
        <f t="shared" ca="1" si="16"/>
        <v>#N/A</v>
      </c>
      <c r="G97" s="259" t="e">
        <f t="shared" ca="1" si="17"/>
        <v>#N/A</v>
      </c>
      <c r="H97" s="259" t="e">
        <f t="shared" ca="1" si="15"/>
        <v>#N/A</v>
      </c>
      <c r="I97" s="259">
        <f t="shared" ca="1" si="18"/>
        <v>0</v>
      </c>
      <c r="J97" s="259" t="e">
        <f t="shared" ca="1" si="19"/>
        <v>#N/A</v>
      </c>
      <c r="K97" s="259"/>
      <c r="L97" s="259" t="e">
        <f ca="1">I97+H97+G97+#REF!+J97+K97</f>
        <v>#N/A</v>
      </c>
    </row>
    <row r="98" spans="4:12" hidden="1" x14ac:dyDescent="0.25">
      <c r="D98" s="259">
        <v>53</v>
      </c>
      <c r="E98" s="254">
        <f t="shared" ca="1" si="12"/>
        <v>45360</v>
      </c>
      <c r="F98" s="259" t="e">
        <f t="shared" ca="1" si="16"/>
        <v>#N/A</v>
      </c>
      <c r="G98" s="259" t="e">
        <f t="shared" ca="1" si="17"/>
        <v>#N/A</v>
      </c>
      <c r="H98" s="259" t="e">
        <f t="shared" ca="1" si="15"/>
        <v>#N/A</v>
      </c>
      <c r="I98" s="259">
        <f t="shared" ca="1" si="18"/>
        <v>0</v>
      </c>
      <c r="J98" s="259" t="e">
        <f t="shared" ca="1" si="19"/>
        <v>#N/A</v>
      </c>
      <c r="K98" s="259"/>
      <c r="L98" s="259" t="e">
        <f ca="1">I98+H98+G98+#REF!+J98+K98</f>
        <v>#N/A</v>
      </c>
    </row>
    <row r="99" spans="4:12" hidden="1" x14ac:dyDescent="0.25">
      <c r="D99" s="259">
        <v>54</v>
      </c>
      <c r="E99" s="254">
        <f t="shared" ca="1" si="12"/>
        <v>45391</v>
      </c>
      <c r="F99" s="259" t="e">
        <f t="shared" ca="1" si="16"/>
        <v>#N/A</v>
      </c>
      <c r="G99" s="259" t="e">
        <f t="shared" ca="1" si="17"/>
        <v>#N/A</v>
      </c>
      <c r="H99" s="259" t="e">
        <f t="shared" ca="1" si="15"/>
        <v>#N/A</v>
      </c>
      <c r="I99" s="259">
        <f t="shared" ca="1" si="18"/>
        <v>0</v>
      </c>
      <c r="J99" s="259" t="e">
        <f t="shared" ca="1" si="19"/>
        <v>#N/A</v>
      </c>
      <c r="K99" s="259"/>
      <c r="L99" s="259" t="e">
        <f ca="1">I99+H99+G99+#REF!+J99+K99</f>
        <v>#N/A</v>
      </c>
    </row>
    <row r="100" spans="4:12" hidden="1" x14ac:dyDescent="0.25">
      <c r="D100" s="259">
        <v>55</v>
      </c>
      <c r="E100" s="254">
        <f t="shared" ca="1" si="12"/>
        <v>45421</v>
      </c>
      <c r="F100" s="259" t="e">
        <f t="shared" ca="1" si="16"/>
        <v>#N/A</v>
      </c>
      <c r="G100" s="259" t="e">
        <f t="shared" ca="1" si="17"/>
        <v>#N/A</v>
      </c>
      <c r="H100" s="259" t="e">
        <f t="shared" ca="1" si="15"/>
        <v>#N/A</v>
      </c>
      <c r="I100" s="259">
        <f t="shared" ca="1" si="18"/>
        <v>0</v>
      </c>
      <c r="J100" s="259" t="e">
        <f t="shared" ca="1" si="19"/>
        <v>#N/A</v>
      </c>
      <c r="K100" s="259"/>
      <c r="L100" s="259" t="e">
        <f ca="1">I100+H100+G100+#REF!+J100+K100</f>
        <v>#N/A</v>
      </c>
    </row>
    <row r="101" spans="4:12" hidden="1" x14ac:dyDescent="0.25">
      <c r="D101" s="259">
        <v>56</v>
      </c>
      <c r="E101" s="254">
        <f t="shared" ca="1" si="12"/>
        <v>45452</v>
      </c>
      <c r="F101" s="259" t="e">
        <f t="shared" ca="1" si="16"/>
        <v>#N/A</v>
      </c>
      <c r="G101" s="259" t="e">
        <f t="shared" ca="1" si="17"/>
        <v>#N/A</v>
      </c>
      <c r="H101" s="259" t="e">
        <f t="shared" ca="1" si="15"/>
        <v>#N/A</v>
      </c>
      <c r="I101" s="259">
        <f t="shared" ca="1" si="18"/>
        <v>0</v>
      </c>
      <c r="J101" s="259" t="e">
        <f t="shared" ca="1" si="19"/>
        <v>#N/A</v>
      </c>
      <c r="K101" s="259"/>
      <c r="L101" s="259" t="e">
        <f ca="1">I101+H101+G101+#REF!+J101+K101</f>
        <v>#N/A</v>
      </c>
    </row>
    <row r="102" spans="4:12" hidden="1" x14ac:dyDescent="0.25">
      <c r="D102" s="259">
        <v>57</v>
      </c>
      <c r="E102" s="254">
        <f t="shared" ca="1" si="12"/>
        <v>45482</v>
      </c>
      <c r="F102" s="259" t="e">
        <f t="shared" ca="1" si="16"/>
        <v>#N/A</v>
      </c>
      <c r="G102" s="259" t="e">
        <f t="shared" ca="1" si="17"/>
        <v>#N/A</v>
      </c>
      <c r="H102" s="259" t="e">
        <f t="shared" ca="1" si="15"/>
        <v>#N/A</v>
      </c>
      <c r="I102" s="259">
        <f t="shared" ca="1" si="18"/>
        <v>0</v>
      </c>
      <c r="J102" s="259" t="e">
        <f t="shared" ca="1" si="19"/>
        <v>#N/A</v>
      </c>
      <c r="K102" s="259"/>
      <c r="L102" s="259" t="e">
        <f ca="1">I102+H102+G102+#REF!+J102+K102</f>
        <v>#N/A</v>
      </c>
    </row>
    <row r="103" spans="4:12" hidden="1" x14ac:dyDescent="0.25">
      <c r="D103" s="259">
        <v>58</v>
      </c>
      <c r="E103" s="254">
        <f t="shared" ca="1" si="12"/>
        <v>45513</v>
      </c>
      <c r="F103" s="259" t="e">
        <f t="shared" ca="1" si="16"/>
        <v>#N/A</v>
      </c>
      <c r="G103" s="259" t="e">
        <f t="shared" ca="1" si="17"/>
        <v>#N/A</v>
      </c>
      <c r="H103" s="259" t="e">
        <f t="shared" ca="1" si="15"/>
        <v>#N/A</v>
      </c>
      <c r="I103" s="259">
        <f t="shared" ca="1" si="18"/>
        <v>0</v>
      </c>
      <c r="J103" s="259" t="e">
        <f t="shared" ca="1" si="19"/>
        <v>#N/A</v>
      </c>
      <c r="K103" s="259"/>
      <c r="L103" s="259" t="e">
        <f ca="1">I103+H103+G103+#REF!+J103+K103</f>
        <v>#N/A</v>
      </c>
    </row>
    <row r="104" spans="4:12" hidden="1" x14ac:dyDescent="0.25">
      <c r="D104" s="259">
        <v>59</v>
      </c>
      <c r="E104" s="254">
        <f t="shared" ca="1" si="12"/>
        <v>45544</v>
      </c>
      <c r="F104" s="259" t="e">
        <f t="shared" ca="1" si="16"/>
        <v>#N/A</v>
      </c>
      <c r="G104" s="259" t="e">
        <f t="shared" ca="1" si="17"/>
        <v>#N/A</v>
      </c>
      <c r="H104" s="259" t="e">
        <f t="shared" ca="1" si="15"/>
        <v>#N/A</v>
      </c>
      <c r="I104" s="259">
        <f t="shared" ca="1" si="18"/>
        <v>0</v>
      </c>
      <c r="J104" s="259" t="e">
        <f t="shared" ca="1" si="19"/>
        <v>#N/A</v>
      </c>
      <c r="K104" s="259"/>
      <c r="L104" s="259" t="e">
        <f ca="1">I104+H104+G104+#REF!+J104+K104</f>
        <v>#N/A</v>
      </c>
    </row>
    <row r="105" spans="4:12" hidden="1" x14ac:dyDescent="0.25">
      <c r="D105" s="259">
        <v>60</v>
      </c>
      <c r="E105" s="254">
        <f t="shared" ca="1" si="12"/>
        <v>45574</v>
      </c>
      <c r="F105" s="259" t="e">
        <f t="shared" ca="1" si="16"/>
        <v>#N/A</v>
      </c>
      <c r="G105" s="259" t="e">
        <f t="shared" ca="1" si="17"/>
        <v>#N/A</v>
      </c>
      <c r="H105" s="259" t="e">
        <f t="shared" ca="1" si="15"/>
        <v>#N/A</v>
      </c>
      <c r="I105" s="259">
        <f t="shared" ca="1" si="18"/>
        <v>0</v>
      </c>
      <c r="J105" s="259" t="e">
        <f t="shared" ca="1" si="19"/>
        <v>#N/A</v>
      </c>
      <c r="K105" s="259"/>
      <c r="L105" s="259" t="e">
        <f ca="1">I105+H105+G105+#REF!+J105+K105</f>
        <v>#N/A</v>
      </c>
    </row>
    <row r="106" spans="4:12" hidden="1" x14ac:dyDescent="0.25"/>
    <row r="107" spans="4:12" hidden="1" x14ac:dyDescent="0.25">
      <c r="D107" s="255">
        <f ca="1">D43+1</f>
        <v>11</v>
      </c>
      <c r="E107" s="256" t="e">
        <f ca="1">VLOOKUP($D107,$A$21:$B$40,2,0)</f>
        <v>#N/A</v>
      </c>
    </row>
    <row r="108" spans="4:12" ht="45" hidden="1" x14ac:dyDescent="0.25">
      <c r="D108" s="257" t="s">
        <v>41</v>
      </c>
      <c r="E108" s="258" t="s">
        <v>42</v>
      </c>
      <c r="F108" s="257" t="s">
        <v>43</v>
      </c>
      <c r="G108" s="257" t="s">
        <v>44</v>
      </c>
      <c r="H108" s="257" t="s">
        <v>45</v>
      </c>
      <c r="I108" s="257" t="s">
        <v>46</v>
      </c>
      <c r="J108" s="257" t="s">
        <v>47</v>
      </c>
      <c r="K108" s="257" t="s">
        <v>48</v>
      </c>
      <c r="L108" s="257" t="s">
        <v>49</v>
      </c>
    </row>
    <row r="109" spans="4:12" hidden="1" x14ac:dyDescent="0.25">
      <c r="D109" s="259">
        <v>0</v>
      </c>
      <c r="E109" s="254">
        <f ca="1">DATE(2019,D107,$F$1)</f>
        <v>43778</v>
      </c>
      <c r="F109" s="259" t="e">
        <f ca="1">$B$2*E$107+$B$8*$B$2*E$107</f>
        <v>#N/A</v>
      </c>
      <c r="G109" s="259">
        <v>0</v>
      </c>
      <c r="H109" s="259">
        <v>0</v>
      </c>
      <c r="I109" s="259">
        <v>0</v>
      </c>
      <c r="J109" s="259">
        <v>0</v>
      </c>
      <c r="K109" s="259" t="e">
        <f ca="1">$B$2*$B$10*E$107</f>
        <v>#N/A</v>
      </c>
      <c r="L109" s="259" t="e">
        <f ca="1">-($F109-$B$8*$B$2*E$107-K109)</f>
        <v>#N/A</v>
      </c>
    </row>
    <row r="110" spans="4:12" hidden="1" x14ac:dyDescent="0.25">
      <c r="D110" s="259">
        <v>1</v>
      </c>
      <c r="E110" s="254">
        <f ca="1">DATE(YEAR(E109),MONTH(E109)+1,DAY(E109))</f>
        <v>43808</v>
      </c>
      <c r="F110" s="259" t="e">
        <f ca="1">F109-G110</f>
        <v>#N/A</v>
      </c>
      <c r="G110" s="259" t="e">
        <f t="shared" ref="G110:G141" ca="1" si="20">IF(D110&lt;=$B$11,0,IF(AND(F109&gt;-0.000001,F109&lt;0.000001),0,F$109/($B$5-$B$11)))</f>
        <v>#N/A</v>
      </c>
      <c r="H110" s="259" t="e">
        <f ca="1">F109*$B$4*(E110-E109)/$B$6</f>
        <v>#N/A</v>
      </c>
      <c r="I110" s="259">
        <f t="shared" ref="I110:I141" ca="1" si="21">IF(D110&lt;=$B$12,0,IF(F109&gt;0.000001,$B$7*$B$2*E$107,0))</f>
        <v>0</v>
      </c>
      <c r="J110" s="259" t="e">
        <f t="shared" ref="J110:J141" ca="1" si="22">IF(F109&gt;0.000001,$B$13,0)*E$107</f>
        <v>#N/A</v>
      </c>
      <c r="K110" s="259"/>
      <c r="L110" s="259" t="e">
        <f ca="1">I110+H110+G110+#REF!+J110+K110</f>
        <v>#N/A</v>
      </c>
    </row>
    <row r="111" spans="4:12" hidden="1" x14ac:dyDescent="0.25">
      <c r="D111" s="259">
        <v>2</v>
      </c>
      <c r="E111" s="254">
        <f t="shared" ref="E111:E169" ca="1" si="23">DATE(YEAR(E110),MONTH(E110)+1,DAY(E110))</f>
        <v>43839</v>
      </c>
      <c r="F111" s="259" t="e">
        <f ca="1">F110-G111</f>
        <v>#N/A</v>
      </c>
      <c r="G111" s="259" t="e">
        <f t="shared" ca="1" si="20"/>
        <v>#N/A</v>
      </c>
      <c r="H111" s="259" t="e">
        <f t="shared" ref="H111:H112" ca="1" si="24">F110*$B$4*(E111-E110)/$B$6</f>
        <v>#N/A</v>
      </c>
      <c r="I111" s="259">
        <f t="shared" ca="1" si="21"/>
        <v>0</v>
      </c>
      <c r="J111" s="259" t="e">
        <f t="shared" ca="1" si="22"/>
        <v>#N/A</v>
      </c>
      <c r="K111" s="259"/>
      <c r="L111" s="259" t="e">
        <f ca="1">I111+H111+G111+#REF!+J111+K111</f>
        <v>#N/A</v>
      </c>
    </row>
    <row r="112" spans="4:12" hidden="1" x14ac:dyDescent="0.25">
      <c r="D112" s="259">
        <v>3</v>
      </c>
      <c r="E112" s="254">
        <f t="shared" ca="1" si="23"/>
        <v>43870</v>
      </c>
      <c r="F112" s="259" t="e">
        <f ca="1">F111-G112</f>
        <v>#N/A</v>
      </c>
      <c r="G112" s="259" t="e">
        <f t="shared" ca="1" si="20"/>
        <v>#N/A</v>
      </c>
      <c r="H112" s="259" t="e">
        <f t="shared" ca="1" si="24"/>
        <v>#N/A</v>
      </c>
      <c r="I112" s="259">
        <f t="shared" ca="1" si="21"/>
        <v>0</v>
      </c>
      <c r="J112" s="259" t="e">
        <f t="shared" ca="1" si="22"/>
        <v>#N/A</v>
      </c>
      <c r="K112" s="259"/>
      <c r="L112" s="259" t="e">
        <f ca="1">I112+H112+G112+#REF!+J112+K112</f>
        <v>#N/A</v>
      </c>
    </row>
    <row r="113" spans="4:12" hidden="1" x14ac:dyDescent="0.25">
      <c r="D113" s="259">
        <v>4</v>
      </c>
      <c r="E113" s="254">
        <f t="shared" ca="1" si="23"/>
        <v>43899</v>
      </c>
      <c r="F113" s="259" t="e">
        <f t="shared" ref="F113:F114" ca="1" si="25">F112-G113</f>
        <v>#N/A</v>
      </c>
      <c r="G113" s="259" t="e">
        <f t="shared" ca="1" si="20"/>
        <v>#N/A</v>
      </c>
      <c r="H113" s="259" t="e">
        <f ca="1">F112*$B$4*(E113-E112)/$B$6</f>
        <v>#N/A</v>
      </c>
      <c r="I113" s="259">
        <f t="shared" ca="1" si="21"/>
        <v>0</v>
      </c>
      <c r="J113" s="259" t="e">
        <f t="shared" ca="1" si="22"/>
        <v>#N/A</v>
      </c>
      <c r="K113" s="259"/>
      <c r="L113" s="259" t="e">
        <f ca="1">I113+H113+G113+#REF!+J113+K113</f>
        <v>#N/A</v>
      </c>
    </row>
    <row r="114" spans="4:12" hidden="1" x14ac:dyDescent="0.25">
      <c r="D114" s="259">
        <v>5</v>
      </c>
      <c r="E114" s="254">
        <f t="shared" ca="1" si="23"/>
        <v>43930</v>
      </c>
      <c r="F114" s="259" t="e">
        <f t="shared" ca="1" si="25"/>
        <v>#N/A</v>
      </c>
      <c r="G114" s="259" t="e">
        <f t="shared" ca="1" si="20"/>
        <v>#N/A</v>
      </c>
      <c r="H114" s="259" t="e">
        <f ca="1">F113*$B$4*(E114-E113)/$B$6</f>
        <v>#N/A</v>
      </c>
      <c r="I114" s="259">
        <f t="shared" ca="1" si="21"/>
        <v>0</v>
      </c>
      <c r="J114" s="259" t="e">
        <f t="shared" ca="1" si="22"/>
        <v>#N/A</v>
      </c>
      <c r="K114" s="259"/>
      <c r="L114" s="259" t="e">
        <f ca="1">I114+H114+G114+#REF!+J114+K114</f>
        <v>#N/A</v>
      </c>
    </row>
    <row r="115" spans="4:12" hidden="1" x14ac:dyDescent="0.25">
      <c r="D115" s="259">
        <v>6</v>
      </c>
      <c r="E115" s="254">
        <f t="shared" ca="1" si="23"/>
        <v>43960</v>
      </c>
      <c r="F115" s="259" t="e">
        <f ca="1">F114-G115</f>
        <v>#N/A</v>
      </c>
      <c r="G115" s="259" t="e">
        <f t="shared" ca="1" si="20"/>
        <v>#N/A</v>
      </c>
      <c r="H115" s="259" t="e">
        <f t="shared" ref="H115:H169" ca="1" si="26">F114*$B$4*(E115-E114)/$B$6</f>
        <v>#N/A</v>
      </c>
      <c r="I115" s="259">
        <f t="shared" ca="1" si="21"/>
        <v>0</v>
      </c>
      <c r="J115" s="259" t="e">
        <f t="shared" ca="1" si="22"/>
        <v>#N/A</v>
      </c>
      <c r="K115" s="259"/>
      <c r="L115" s="259" t="e">
        <f ca="1">I115+H115+G115+#REF!+J115+K115</f>
        <v>#N/A</v>
      </c>
    </row>
    <row r="116" spans="4:12" hidden="1" x14ac:dyDescent="0.25">
      <c r="D116" s="259">
        <v>7</v>
      </c>
      <c r="E116" s="254">
        <f t="shared" ca="1" si="23"/>
        <v>43991</v>
      </c>
      <c r="F116" s="259" t="e">
        <f t="shared" ref="F116:F169" ca="1" si="27">F115-G116</f>
        <v>#N/A</v>
      </c>
      <c r="G116" s="259" t="e">
        <f t="shared" ca="1" si="20"/>
        <v>#N/A</v>
      </c>
      <c r="H116" s="259" t="e">
        <f t="shared" ca="1" si="26"/>
        <v>#N/A</v>
      </c>
      <c r="I116" s="259">
        <f t="shared" ca="1" si="21"/>
        <v>0</v>
      </c>
      <c r="J116" s="259" t="e">
        <f t="shared" ca="1" si="22"/>
        <v>#N/A</v>
      </c>
      <c r="K116" s="259"/>
      <c r="L116" s="259" t="e">
        <f ca="1">I116+H116+G116+#REF!+J116+K116</f>
        <v>#N/A</v>
      </c>
    </row>
    <row r="117" spans="4:12" hidden="1" x14ac:dyDescent="0.25">
      <c r="D117" s="259">
        <v>8</v>
      </c>
      <c r="E117" s="254">
        <f t="shared" ca="1" si="23"/>
        <v>44021</v>
      </c>
      <c r="F117" s="259" t="e">
        <f t="shared" ca="1" si="27"/>
        <v>#N/A</v>
      </c>
      <c r="G117" s="259" t="e">
        <f t="shared" ca="1" si="20"/>
        <v>#N/A</v>
      </c>
      <c r="H117" s="259" t="e">
        <f t="shared" ca="1" si="26"/>
        <v>#N/A</v>
      </c>
      <c r="I117" s="259">
        <f t="shared" ca="1" si="21"/>
        <v>0</v>
      </c>
      <c r="J117" s="259" t="e">
        <f t="shared" ca="1" si="22"/>
        <v>#N/A</v>
      </c>
      <c r="K117" s="259"/>
      <c r="L117" s="259" t="e">
        <f ca="1">I117+H117+G117+#REF!+J117+K117</f>
        <v>#N/A</v>
      </c>
    </row>
    <row r="118" spans="4:12" hidden="1" x14ac:dyDescent="0.25">
      <c r="D118" s="259">
        <v>9</v>
      </c>
      <c r="E118" s="254">
        <f t="shared" ca="1" si="23"/>
        <v>44052</v>
      </c>
      <c r="F118" s="259" t="e">
        <f t="shared" ca="1" si="27"/>
        <v>#N/A</v>
      </c>
      <c r="G118" s="259" t="e">
        <f t="shared" ca="1" si="20"/>
        <v>#N/A</v>
      </c>
      <c r="H118" s="259" t="e">
        <f t="shared" ca="1" si="26"/>
        <v>#N/A</v>
      </c>
      <c r="I118" s="259">
        <f t="shared" ca="1" si="21"/>
        <v>0</v>
      </c>
      <c r="J118" s="259" t="e">
        <f t="shared" ca="1" si="22"/>
        <v>#N/A</v>
      </c>
      <c r="K118" s="259"/>
      <c r="L118" s="259" t="e">
        <f ca="1">I118+H118+G118+#REF!+J118+K118</f>
        <v>#N/A</v>
      </c>
    </row>
    <row r="119" spans="4:12" hidden="1" x14ac:dyDescent="0.25">
      <c r="D119" s="259">
        <v>10</v>
      </c>
      <c r="E119" s="254">
        <f t="shared" ca="1" si="23"/>
        <v>44083</v>
      </c>
      <c r="F119" s="259" t="e">
        <f t="shared" ca="1" si="27"/>
        <v>#N/A</v>
      </c>
      <c r="G119" s="259" t="e">
        <f t="shared" ca="1" si="20"/>
        <v>#N/A</v>
      </c>
      <c r="H119" s="259" t="e">
        <f t="shared" ca="1" si="26"/>
        <v>#N/A</v>
      </c>
      <c r="I119" s="259">
        <f t="shared" ca="1" si="21"/>
        <v>0</v>
      </c>
      <c r="J119" s="259" t="e">
        <f t="shared" ca="1" si="22"/>
        <v>#N/A</v>
      </c>
      <c r="K119" s="259"/>
      <c r="L119" s="259" t="e">
        <f ca="1">I119+H119+G119+#REF!+J119+K119</f>
        <v>#N/A</v>
      </c>
    </row>
    <row r="120" spans="4:12" hidden="1" x14ac:dyDescent="0.25">
      <c r="D120" s="259">
        <v>11</v>
      </c>
      <c r="E120" s="254">
        <f t="shared" ca="1" si="23"/>
        <v>44113</v>
      </c>
      <c r="F120" s="259" t="e">
        <f t="shared" ca="1" si="27"/>
        <v>#N/A</v>
      </c>
      <c r="G120" s="259" t="e">
        <f t="shared" ca="1" si="20"/>
        <v>#N/A</v>
      </c>
      <c r="H120" s="259" t="e">
        <f t="shared" ca="1" si="26"/>
        <v>#N/A</v>
      </c>
      <c r="I120" s="259">
        <f t="shared" ca="1" si="21"/>
        <v>0</v>
      </c>
      <c r="J120" s="259" t="e">
        <f t="shared" ca="1" si="22"/>
        <v>#N/A</v>
      </c>
      <c r="K120" s="259"/>
      <c r="L120" s="259" t="e">
        <f ca="1">I120+H120+G120+#REF!+J120+K120</f>
        <v>#N/A</v>
      </c>
    </row>
    <row r="121" spans="4:12" hidden="1" x14ac:dyDescent="0.25">
      <c r="D121" s="259">
        <v>12</v>
      </c>
      <c r="E121" s="254">
        <f t="shared" ca="1" si="23"/>
        <v>44144</v>
      </c>
      <c r="F121" s="259" t="e">
        <f t="shared" ca="1" si="27"/>
        <v>#N/A</v>
      </c>
      <c r="G121" s="259" t="e">
        <f t="shared" ca="1" si="20"/>
        <v>#N/A</v>
      </c>
      <c r="H121" s="259" t="e">
        <f t="shared" ca="1" si="26"/>
        <v>#N/A</v>
      </c>
      <c r="I121" s="259">
        <f t="shared" ca="1" si="21"/>
        <v>0</v>
      </c>
      <c r="J121" s="259" t="e">
        <f t="shared" ca="1" si="22"/>
        <v>#N/A</v>
      </c>
      <c r="K121" s="259"/>
      <c r="L121" s="259" t="e">
        <f ca="1">I121+H121+G121+#REF!+J121+K121</f>
        <v>#N/A</v>
      </c>
    </row>
    <row r="122" spans="4:12" hidden="1" x14ac:dyDescent="0.25">
      <c r="D122" s="259">
        <v>13</v>
      </c>
      <c r="E122" s="254">
        <f t="shared" ca="1" si="23"/>
        <v>44174</v>
      </c>
      <c r="F122" s="259" t="e">
        <f t="shared" ca="1" si="27"/>
        <v>#N/A</v>
      </c>
      <c r="G122" s="259" t="e">
        <f t="shared" ca="1" si="20"/>
        <v>#N/A</v>
      </c>
      <c r="H122" s="259" t="e">
        <f t="shared" ca="1" si="26"/>
        <v>#N/A</v>
      </c>
      <c r="I122" s="259">
        <f t="shared" ca="1" si="21"/>
        <v>0</v>
      </c>
      <c r="J122" s="259" t="e">
        <f t="shared" ca="1" si="22"/>
        <v>#N/A</v>
      </c>
      <c r="K122" s="259"/>
      <c r="L122" s="259" t="e">
        <f ca="1">I122+H122+G122+#REF!+J122+K122</f>
        <v>#N/A</v>
      </c>
    </row>
    <row r="123" spans="4:12" hidden="1" x14ac:dyDescent="0.25">
      <c r="D123" s="259">
        <v>14</v>
      </c>
      <c r="E123" s="254">
        <f t="shared" ca="1" si="23"/>
        <v>44205</v>
      </c>
      <c r="F123" s="259" t="e">
        <f t="shared" ca="1" si="27"/>
        <v>#N/A</v>
      </c>
      <c r="G123" s="259" t="e">
        <f t="shared" ca="1" si="20"/>
        <v>#N/A</v>
      </c>
      <c r="H123" s="259" t="e">
        <f t="shared" ca="1" si="26"/>
        <v>#N/A</v>
      </c>
      <c r="I123" s="259">
        <f t="shared" ca="1" si="21"/>
        <v>0</v>
      </c>
      <c r="J123" s="259" t="e">
        <f t="shared" ca="1" si="22"/>
        <v>#N/A</v>
      </c>
      <c r="K123" s="259"/>
      <c r="L123" s="259" t="e">
        <f ca="1">I123+H123+G123+#REF!+J123+K123</f>
        <v>#N/A</v>
      </c>
    </row>
    <row r="124" spans="4:12" hidden="1" x14ac:dyDescent="0.25">
      <c r="D124" s="259">
        <v>15</v>
      </c>
      <c r="E124" s="254">
        <f t="shared" ca="1" si="23"/>
        <v>44236</v>
      </c>
      <c r="F124" s="259" t="e">
        <f t="shared" ca="1" si="27"/>
        <v>#N/A</v>
      </c>
      <c r="G124" s="259" t="e">
        <f t="shared" ca="1" si="20"/>
        <v>#N/A</v>
      </c>
      <c r="H124" s="259" t="e">
        <f t="shared" ca="1" si="26"/>
        <v>#N/A</v>
      </c>
      <c r="I124" s="259">
        <f t="shared" ca="1" si="21"/>
        <v>0</v>
      </c>
      <c r="J124" s="259" t="e">
        <f t="shared" ca="1" si="22"/>
        <v>#N/A</v>
      </c>
      <c r="K124" s="259"/>
      <c r="L124" s="259" t="e">
        <f ca="1">I124+H124+G124+#REF!+J124+K124</f>
        <v>#N/A</v>
      </c>
    </row>
    <row r="125" spans="4:12" hidden="1" x14ac:dyDescent="0.25">
      <c r="D125" s="259">
        <v>16</v>
      </c>
      <c r="E125" s="254">
        <f t="shared" ca="1" si="23"/>
        <v>44264</v>
      </c>
      <c r="F125" s="259" t="e">
        <f t="shared" ca="1" si="27"/>
        <v>#N/A</v>
      </c>
      <c r="G125" s="259" t="e">
        <f t="shared" ca="1" si="20"/>
        <v>#N/A</v>
      </c>
      <c r="H125" s="259" t="e">
        <f t="shared" ca="1" si="26"/>
        <v>#N/A</v>
      </c>
      <c r="I125" s="259">
        <f t="shared" ca="1" si="21"/>
        <v>0</v>
      </c>
      <c r="J125" s="259" t="e">
        <f t="shared" ca="1" si="22"/>
        <v>#N/A</v>
      </c>
      <c r="K125" s="259"/>
      <c r="L125" s="259" t="e">
        <f ca="1">I125+H125+G125+#REF!+J125+K125</f>
        <v>#N/A</v>
      </c>
    </row>
    <row r="126" spans="4:12" hidden="1" x14ac:dyDescent="0.25">
      <c r="D126" s="259">
        <v>17</v>
      </c>
      <c r="E126" s="254">
        <f t="shared" ca="1" si="23"/>
        <v>44295</v>
      </c>
      <c r="F126" s="259" t="e">
        <f t="shared" ca="1" si="27"/>
        <v>#N/A</v>
      </c>
      <c r="G126" s="259" t="e">
        <f t="shared" ca="1" si="20"/>
        <v>#N/A</v>
      </c>
      <c r="H126" s="259" t="e">
        <f t="shared" ca="1" si="26"/>
        <v>#N/A</v>
      </c>
      <c r="I126" s="259">
        <f t="shared" ca="1" si="21"/>
        <v>0</v>
      </c>
      <c r="J126" s="259" t="e">
        <f t="shared" ca="1" si="22"/>
        <v>#N/A</v>
      </c>
      <c r="K126" s="259"/>
      <c r="L126" s="259" t="e">
        <f ca="1">I126+H126+G126+#REF!+J126+K126</f>
        <v>#N/A</v>
      </c>
    </row>
    <row r="127" spans="4:12" hidden="1" x14ac:dyDescent="0.25">
      <c r="D127" s="259">
        <v>18</v>
      </c>
      <c r="E127" s="254">
        <f t="shared" ca="1" si="23"/>
        <v>44325</v>
      </c>
      <c r="F127" s="259" t="e">
        <f t="shared" ca="1" si="27"/>
        <v>#N/A</v>
      </c>
      <c r="G127" s="259" t="e">
        <f t="shared" ca="1" si="20"/>
        <v>#N/A</v>
      </c>
      <c r="H127" s="259" t="e">
        <f t="shared" ca="1" si="26"/>
        <v>#N/A</v>
      </c>
      <c r="I127" s="259">
        <f t="shared" ca="1" si="21"/>
        <v>0</v>
      </c>
      <c r="J127" s="259" t="e">
        <f t="shared" ca="1" si="22"/>
        <v>#N/A</v>
      </c>
      <c r="K127" s="259"/>
      <c r="L127" s="259" t="e">
        <f ca="1">I127+H127+G127+#REF!+J127+K127</f>
        <v>#N/A</v>
      </c>
    </row>
    <row r="128" spans="4:12" hidden="1" x14ac:dyDescent="0.25">
      <c r="D128" s="259">
        <v>19</v>
      </c>
      <c r="E128" s="254">
        <f t="shared" ca="1" si="23"/>
        <v>44356</v>
      </c>
      <c r="F128" s="259" t="e">
        <f t="shared" ca="1" si="27"/>
        <v>#N/A</v>
      </c>
      <c r="G128" s="259" t="e">
        <f t="shared" ca="1" si="20"/>
        <v>#N/A</v>
      </c>
      <c r="H128" s="259" t="e">
        <f t="shared" ca="1" si="26"/>
        <v>#N/A</v>
      </c>
      <c r="I128" s="259">
        <f t="shared" ca="1" si="21"/>
        <v>0</v>
      </c>
      <c r="J128" s="259" t="e">
        <f t="shared" ca="1" si="22"/>
        <v>#N/A</v>
      </c>
      <c r="K128" s="259"/>
      <c r="L128" s="259" t="e">
        <f ca="1">I128+H128+G128+#REF!+J128+K128</f>
        <v>#N/A</v>
      </c>
    </row>
    <row r="129" spans="4:12" hidden="1" x14ac:dyDescent="0.25">
      <c r="D129" s="259">
        <v>20</v>
      </c>
      <c r="E129" s="254">
        <f t="shared" ca="1" si="23"/>
        <v>44386</v>
      </c>
      <c r="F129" s="259" t="e">
        <f t="shared" ca="1" si="27"/>
        <v>#N/A</v>
      </c>
      <c r="G129" s="259" t="e">
        <f t="shared" ca="1" si="20"/>
        <v>#N/A</v>
      </c>
      <c r="H129" s="259" t="e">
        <f t="shared" ca="1" si="26"/>
        <v>#N/A</v>
      </c>
      <c r="I129" s="259">
        <f t="shared" ca="1" si="21"/>
        <v>0</v>
      </c>
      <c r="J129" s="259" t="e">
        <f t="shared" ca="1" si="22"/>
        <v>#N/A</v>
      </c>
      <c r="K129" s="259"/>
      <c r="L129" s="259" t="e">
        <f ca="1">I129+H129+G129+#REF!+J129+K129</f>
        <v>#N/A</v>
      </c>
    </row>
    <row r="130" spans="4:12" hidden="1" x14ac:dyDescent="0.25">
      <c r="D130" s="259">
        <v>21</v>
      </c>
      <c r="E130" s="254">
        <f t="shared" ca="1" si="23"/>
        <v>44417</v>
      </c>
      <c r="F130" s="259" t="e">
        <f t="shared" ca="1" si="27"/>
        <v>#N/A</v>
      </c>
      <c r="G130" s="259" t="e">
        <f t="shared" ca="1" si="20"/>
        <v>#N/A</v>
      </c>
      <c r="H130" s="259" t="e">
        <f t="shared" ca="1" si="26"/>
        <v>#N/A</v>
      </c>
      <c r="I130" s="259">
        <f t="shared" ca="1" si="21"/>
        <v>0</v>
      </c>
      <c r="J130" s="259" t="e">
        <f t="shared" ca="1" si="22"/>
        <v>#N/A</v>
      </c>
      <c r="K130" s="259"/>
      <c r="L130" s="259" t="e">
        <f ca="1">I130+H130+G130+#REF!+J130+K130</f>
        <v>#N/A</v>
      </c>
    </row>
    <row r="131" spans="4:12" hidden="1" x14ac:dyDescent="0.25">
      <c r="D131" s="259">
        <v>22</v>
      </c>
      <c r="E131" s="254">
        <f t="shared" ca="1" si="23"/>
        <v>44448</v>
      </c>
      <c r="F131" s="259" t="e">
        <f t="shared" ca="1" si="27"/>
        <v>#N/A</v>
      </c>
      <c r="G131" s="259" t="e">
        <f t="shared" ca="1" si="20"/>
        <v>#N/A</v>
      </c>
      <c r="H131" s="259" t="e">
        <f t="shared" ca="1" si="26"/>
        <v>#N/A</v>
      </c>
      <c r="I131" s="259">
        <f t="shared" ca="1" si="21"/>
        <v>0</v>
      </c>
      <c r="J131" s="259" t="e">
        <f t="shared" ca="1" si="22"/>
        <v>#N/A</v>
      </c>
      <c r="K131" s="259"/>
      <c r="L131" s="259" t="e">
        <f ca="1">I131+H131+G131+#REF!+J131+K131</f>
        <v>#N/A</v>
      </c>
    </row>
    <row r="132" spans="4:12" hidden="1" x14ac:dyDescent="0.25">
      <c r="D132" s="259">
        <v>23</v>
      </c>
      <c r="E132" s="254">
        <f t="shared" ca="1" si="23"/>
        <v>44478</v>
      </c>
      <c r="F132" s="259" t="e">
        <f t="shared" ca="1" si="27"/>
        <v>#N/A</v>
      </c>
      <c r="G132" s="259" t="e">
        <f t="shared" ca="1" si="20"/>
        <v>#N/A</v>
      </c>
      <c r="H132" s="259" t="e">
        <f t="shared" ca="1" si="26"/>
        <v>#N/A</v>
      </c>
      <c r="I132" s="259">
        <f t="shared" ca="1" si="21"/>
        <v>0</v>
      </c>
      <c r="J132" s="259" t="e">
        <f t="shared" ca="1" si="22"/>
        <v>#N/A</v>
      </c>
      <c r="K132" s="259"/>
      <c r="L132" s="259" t="e">
        <f ca="1">I132+H132+G132+#REF!+J132+K132</f>
        <v>#N/A</v>
      </c>
    </row>
    <row r="133" spans="4:12" hidden="1" x14ac:dyDescent="0.25">
      <c r="D133" s="259">
        <v>24</v>
      </c>
      <c r="E133" s="254">
        <f t="shared" ca="1" si="23"/>
        <v>44509</v>
      </c>
      <c r="F133" s="259" t="e">
        <f t="shared" ca="1" si="27"/>
        <v>#N/A</v>
      </c>
      <c r="G133" s="259" t="e">
        <f t="shared" ca="1" si="20"/>
        <v>#N/A</v>
      </c>
      <c r="H133" s="259" t="e">
        <f t="shared" ca="1" si="26"/>
        <v>#N/A</v>
      </c>
      <c r="I133" s="259">
        <f t="shared" ca="1" si="21"/>
        <v>0</v>
      </c>
      <c r="J133" s="259" t="e">
        <f t="shared" ca="1" si="22"/>
        <v>#N/A</v>
      </c>
      <c r="K133" s="259"/>
      <c r="L133" s="259" t="e">
        <f ca="1">I133+H133+G133+#REF!+J133+K133</f>
        <v>#N/A</v>
      </c>
    </row>
    <row r="134" spans="4:12" hidden="1" x14ac:dyDescent="0.25">
      <c r="D134" s="259">
        <v>25</v>
      </c>
      <c r="E134" s="254">
        <f t="shared" ca="1" si="23"/>
        <v>44539</v>
      </c>
      <c r="F134" s="259" t="e">
        <f t="shared" ca="1" si="27"/>
        <v>#N/A</v>
      </c>
      <c r="G134" s="259" t="e">
        <f t="shared" ca="1" si="20"/>
        <v>#N/A</v>
      </c>
      <c r="H134" s="259" t="e">
        <f t="shared" ca="1" si="26"/>
        <v>#N/A</v>
      </c>
      <c r="I134" s="259">
        <f t="shared" ca="1" si="21"/>
        <v>0</v>
      </c>
      <c r="J134" s="259" t="e">
        <f t="shared" ca="1" si="22"/>
        <v>#N/A</v>
      </c>
      <c r="K134" s="259"/>
      <c r="L134" s="259" t="e">
        <f ca="1">I134+H134+G134+#REF!+J134+K134</f>
        <v>#N/A</v>
      </c>
    </row>
    <row r="135" spans="4:12" hidden="1" x14ac:dyDescent="0.25">
      <c r="D135" s="259">
        <v>26</v>
      </c>
      <c r="E135" s="254">
        <f t="shared" ca="1" si="23"/>
        <v>44570</v>
      </c>
      <c r="F135" s="259" t="e">
        <f t="shared" ca="1" si="27"/>
        <v>#N/A</v>
      </c>
      <c r="G135" s="259" t="e">
        <f t="shared" ca="1" si="20"/>
        <v>#N/A</v>
      </c>
      <c r="H135" s="259" t="e">
        <f t="shared" ca="1" si="26"/>
        <v>#N/A</v>
      </c>
      <c r="I135" s="259">
        <f t="shared" ca="1" si="21"/>
        <v>0</v>
      </c>
      <c r="J135" s="259" t="e">
        <f t="shared" ca="1" si="22"/>
        <v>#N/A</v>
      </c>
      <c r="K135" s="259"/>
      <c r="L135" s="259" t="e">
        <f ca="1">I135+H135+G135+#REF!+J135+K135</f>
        <v>#N/A</v>
      </c>
    </row>
    <row r="136" spans="4:12" hidden="1" x14ac:dyDescent="0.25">
      <c r="D136" s="259">
        <v>27</v>
      </c>
      <c r="E136" s="254">
        <f t="shared" ca="1" si="23"/>
        <v>44601</v>
      </c>
      <c r="F136" s="259" t="e">
        <f t="shared" ca="1" si="27"/>
        <v>#N/A</v>
      </c>
      <c r="G136" s="259" t="e">
        <f t="shared" ca="1" si="20"/>
        <v>#N/A</v>
      </c>
      <c r="H136" s="259" t="e">
        <f t="shared" ca="1" si="26"/>
        <v>#N/A</v>
      </c>
      <c r="I136" s="259">
        <f t="shared" ca="1" si="21"/>
        <v>0</v>
      </c>
      <c r="J136" s="259" t="e">
        <f t="shared" ca="1" si="22"/>
        <v>#N/A</v>
      </c>
      <c r="K136" s="259"/>
      <c r="L136" s="259" t="e">
        <f ca="1">I136+H136+G136+#REF!+J136+K136</f>
        <v>#N/A</v>
      </c>
    </row>
    <row r="137" spans="4:12" hidden="1" x14ac:dyDescent="0.25">
      <c r="D137" s="259">
        <v>28</v>
      </c>
      <c r="E137" s="254">
        <f t="shared" ca="1" si="23"/>
        <v>44629</v>
      </c>
      <c r="F137" s="259" t="e">
        <f t="shared" ca="1" si="27"/>
        <v>#N/A</v>
      </c>
      <c r="G137" s="259" t="e">
        <f t="shared" ca="1" si="20"/>
        <v>#N/A</v>
      </c>
      <c r="H137" s="259" t="e">
        <f t="shared" ca="1" si="26"/>
        <v>#N/A</v>
      </c>
      <c r="I137" s="259">
        <f t="shared" ca="1" si="21"/>
        <v>0</v>
      </c>
      <c r="J137" s="259" t="e">
        <f t="shared" ca="1" si="22"/>
        <v>#N/A</v>
      </c>
      <c r="K137" s="259"/>
      <c r="L137" s="259" t="e">
        <f ca="1">I137+H137+G137+#REF!+J137+K137</f>
        <v>#N/A</v>
      </c>
    </row>
    <row r="138" spans="4:12" hidden="1" x14ac:dyDescent="0.25">
      <c r="D138" s="259">
        <v>29</v>
      </c>
      <c r="E138" s="254">
        <f t="shared" ca="1" si="23"/>
        <v>44660</v>
      </c>
      <c r="F138" s="259" t="e">
        <f t="shared" ca="1" si="27"/>
        <v>#N/A</v>
      </c>
      <c r="G138" s="259" t="e">
        <f t="shared" ca="1" si="20"/>
        <v>#N/A</v>
      </c>
      <c r="H138" s="259" t="e">
        <f t="shared" ca="1" si="26"/>
        <v>#N/A</v>
      </c>
      <c r="I138" s="259">
        <f t="shared" ca="1" si="21"/>
        <v>0</v>
      </c>
      <c r="J138" s="259" t="e">
        <f t="shared" ca="1" si="22"/>
        <v>#N/A</v>
      </c>
      <c r="K138" s="259"/>
      <c r="L138" s="259" t="e">
        <f ca="1">I138+H138+G138+#REF!+J138+K138</f>
        <v>#N/A</v>
      </c>
    </row>
    <row r="139" spans="4:12" hidden="1" x14ac:dyDescent="0.25">
      <c r="D139" s="259">
        <v>30</v>
      </c>
      <c r="E139" s="254">
        <f t="shared" ca="1" si="23"/>
        <v>44690</v>
      </c>
      <c r="F139" s="259" t="e">
        <f t="shared" ca="1" si="27"/>
        <v>#N/A</v>
      </c>
      <c r="G139" s="259" t="e">
        <f t="shared" ca="1" si="20"/>
        <v>#N/A</v>
      </c>
      <c r="H139" s="259" t="e">
        <f t="shared" ca="1" si="26"/>
        <v>#N/A</v>
      </c>
      <c r="I139" s="259">
        <f t="shared" ca="1" si="21"/>
        <v>0</v>
      </c>
      <c r="J139" s="259" t="e">
        <f t="shared" ca="1" si="22"/>
        <v>#N/A</v>
      </c>
      <c r="K139" s="259"/>
      <c r="L139" s="259" t="e">
        <f ca="1">I139+H139+G139+#REF!+J139+K139</f>
        <v>#N/A</v>
      </c>
    </row>
    <row r="140" spans="4:12" hidden="1" x14ac:dyDescent="0.25">
      <c r="D140" s="259">
        <v>31</v>
      </c>
      <c r="E140" s="254">
        <f t="shared" ca="1" si="23"/>
        <v>44721</v>
      </c>
      <c r="F140" s="259" t="e">
        <f t="shared" ca="1" si="27"/>
        <v>#N/A</v>
      </c>
      <c r="G140" s="259" t="e">
        <f t="shared" ca="1" si="20"/>
        <v>#N/A</v>
      </c>
      <c r="H140" s="259" t="e">
        <f t="shared" ca="1" si="26"/>
        <v>#N/A</v>
      </c>
      <c r="I140" s="259">
        <f t="shared" ca="1" si="21"/>
        <v>0</v>
      </c>
      <c r="J140" s="259" t="e">
        <f t="shared" ca="1" si="22"/>
        <v>#N/A</v>
      </c>
      <c r="K140" s="259"/>
      <c r="L140" s="259" t="e">
        <f ca="1">I140+H140+G140+#REF!+J140+K140</f>
        <v>#N/A</v>
      </c>
    </row>
    <row r="141" spans="4:12" hidden="1" x14ac:dyDescent="0.25">
      <c r="D141" s="259">
        <v>32</v>
      </c>
      <c r="E141" s="254">
        <f t="shared" ca="1" si="23"/>
        <v>44751</v>
      </c>
      <c r="F141" s="259" t="e">
        <f t="shared" ca="1" si="27"/>
        <v>#N/A</v>
      </c>
      <c r="G141" s="259" t="e">
        <f t="shared" ca="1" si="20"/>
        <v>#N/A</v>
      </c>
      <c r="H141" s="259" t="e">
        <f t="shared" ca="1" si="26"/>
        <v>#N/A</v>
      </c>
      <c r="I141" s="259">
        <f t="shared" ca="1" si="21"/>
        <v>0</v>
      </c>
      <c r="J141" s="259" t="e">
        <f t="shared" ca="1" si="22"/>
        <v>#N/A</v>
      </c>
      <c r="K141" s="259"/>
      <c r="L141" s="259" t="e">
        <f ca="1">I141+H141+G141+#REF!+J141+K141</f>
        <v>#N/A</v>
      </c>
    </row>
    <row r="142" spans="4:12" hidden="1" x14ac:dyDescent="0.25">
      <c r="D142" s="259">
        <v>33</v>
      </c>
      <c r="E142" s="254">
        <f t="shared" ca="1" si="23"/>
        <v>44782</v>
      </c>
      <c r="F142" s="259" t="e">
        <f t="shared" ca="1" si="27"/>
        <v>#N/A</v>
      </c>
      <c r="G142" s="259" t="e">
        <f t="shared" ref="G142:G169" ca="1" si="28">IF(D142&lt;=$B$11,0,IF(AND(F141&gt;-0.000001,F141&lt;0.000001),0,F$109/($B$5-$B$11)))</f>
        <v>#N/A</v>
      </c>
      <c r="H142" s="259" t="e">
        <f t="shared" ca="1" si="26"/>
        <v>#N/A</v>
      </c>
      <c r="I142" s="259">
        <f t="shared" ref="I142:I169" ca="1" si="29">IF(D142&lt;=$B$12,0,IF(F141&gt;0.000001,$B$7*$B$2*E$107,0))</f>
        <v>0</v>
      </c>
      <c r="J142" s="259" t="e">
        <f t="shared" ref="J142:J169" ca="1" si="30">IF(F141&gt;0.000001,$B$13,0)*E$107</f>
        <v>#N/A</v>
      </c>
      <c r="K142" s="259"/>
      <c r="L142" s="259" t="e">
        <f ca="1">I142+H142+G142+#REF!+J142+K142</f>
        <v>#N/A</v>
      </c>
    </row>
    <row r="143" spans="4:12" hidden="1" x14ac:dyDescent="0.25">
      <c r="D143" s="259">
        <v>34</v>
      </c>
      <c r="E143" s="254">
        <f t="shared" ca="1" si="23"/>
        <v>44813</v>
      </c>
      <c r="F143" s="259" t="e">
        <f t="shared" ca="1" si="27"/>
        <v>#N/A</v>
      </c>
      <c r="G143" s="259" t="e">
        <f t="shared" ca="1" si="28"/>
        <v>#N/A</v>
      </c>
      <c r="H143" s="259" t="e">
        <f t="shared" ca="1" si="26"/>
        <v>#N/A</v>
      </c>
      <c r="I143" s="259">
        <f t="shared" ca="1" si="29"/>
        <v>0</v>
      </c>
      <c r="J143" s="259" t="e">
        <f t="shared" ca="1" si="30"/>
        <v>#N/A</v>
      </c>
      <c r="K143" s="259"/>
      <c r="L143" s="259" t="e">
        <f ca="1">I143+H143+G143+#REF!+J143+K143</f>
        <v>#N/A</v>
      </c>
    </row>
    <row r="144" spans="4:12" hidden="1" x14ac:dyDescent="0.25">
      <c r="D144" s="259">
        <v>35</v>
      </c>
      <c r="E144" s="254">
        <f t="shared" ca="1" si="23"/>
        <v>44843</v>
      </c>
      <c r="F144" s="259" t="e">
        <f t="shared" ca="1" si="27"/>
        <v>#N/A</v>
      </c>
      <c r="G144" s="259" t="e">
        <f t="shared" ca="1" si="28"/>
        <v>#N/A</v>
      </c>
      <c r="H144" s="259" t="e">
        <f t="shared" ca="1" si="26"/>
        <v>#N/A</v>
      </c>
      <c r="I144" s="259">
        <f t="shared" ca="1" si="29"/>
        <v>0</v>
      </c>
      <c r="J144" s="259" t="e">
        <f t="shared" ca="1" si="30"/>
        <v>#N/A</v>
      </c>
      <c r="K144" s="259"/>
      <c r="L144" s="259" t="e">
        <f ca="1">I144+H144+G144+#REF!+J144+K144</f>
        <v>#N/A</v>
      </c>
    </row>
    <row r="145" spans="4:12" hidden="1" x14ac:dyDescent="0.25">
      <c r="D145" s="259">
        <v>36</v>
      </c>
      <c r="E145" s="254">
        <f t="shared" ca="1" si="23"/>
        <v>44874</v>
      </c>
      <c r="F145" s="259" t="e">
        <f t="shared" ca="1" si="27"/>
        <v>#N/A</v>
      </c>
      <c r="G145" s="259" t="e">
        <f t="shared" ca="1" si="28"/>
        <v>#N/A</v>
      </c>
      <c r="H145" s="259" t="e">
        <f t="shared" ca="1" si="26"/>
        <v>#N/A</v>
      </c>
      <c r="I145" s="259">
        <f t="shared" ca="1" si="29"/>
        <v>0</v>
      </c>
      <c r="J145" s="259" t="e">
        <f t="shared" ca="1" si="30"/>
        <v>#N/A</v>
      </c>
      <c r="K145" s="259"/>
      <c r="L145" s="259" t="e">
        <f ca="1">I145+H145+G145+#REF!+J145+K145</f>
        <v>#N/A</v>
      </c>
    </row>
    <row r="146" spans="4:12" hidden="1" x14ac:dyDescent="0.25">
      <c r="D146" s="259">
        <v>37</v>
      </c>
      <c r="E146" s="254">
        <f t="shared" ca="1" si="23"/>
        <v>44904</v>
      </c>
      <c r="F146" s="259" t="e">
        <f t="shared" ca="1" si="27"/>
        <v>#N/A</v>
      </c>
      <c r="G146" s="259" t="e">
        <f t="shared" ca="1" si="28"/>
        <v>#N/A</v>
      </c>
      <c r="H146" s="259" t="e">
        <f t="shared" ca="1" si="26"/>
        <v>#N/A</v>
      </c>
      <c r="I146" s="259">
        <f t="shared" ca="1" si="29"/>
        <v>0</v>
      </c>
      <c r="J146" s="259" t="e">
        <f t="shared" ca="1" si="30"/>
        <v>#N/A</v>
      </c>
      <c r="K146" s="259"/>
      <c r="L146" s="259" t="e">
        <f ca="1">I146+H146+G146+#REF!+J146+K146</f>
        <v>#N/A</v>
      </c>
    </row>
    <row r="147" spans="4:12" hidden="1" x14ac:dyDescent="0.25">
      <c r="D147" s="259">
        <v>38</v>
      </c>
      <c r="E147" s="254">
        <f t="shared" ca="1" si="23"/>
        <v>44935</v>
      </c>
      <c r="F147" s="259" t="e">
        <f t="shared" ca="1" si="27"/>
        <v>#N/A</v>
      </c>
      <c r="G147" s="259" t="e">
        <f t="shared" ca="1" si="28"/>
        <v>#N/A</v>
      </c>
      <c r="H147" s="259" t="e">
        <f t="shared" ca="1" si="26"/>
        <v>#N/A</v>
      </c>
      <c r="I147" s="259">
        <f t="shared" ca="1" si="29"/>
        <v>0</v>
      </c>
      <c r="J147" s="259" t="e">
        <f t="shared" ca="1" si="30"/>
        <v>#N/A</v>
      </c>
      <c r="K147" s="259"/>
      <c r="L147" s="259" t="e">
        <f ca="1">I147+H147+G147+#REF!+J147+K147</f>
        <v>#N/A</v>
      </c>
    </row>
    <row r="148" spans="4:12" hidden="1" x14ac:dyDescent="0.25">
      <c r="D148" s="259">
        <v>39</v>
      </c>
      <c r="E148" s="254">
        <f t="shared" ca="1" si="23"/>
        <v>44966</v>
      </c>
      <c r="F148" s="259" t="e">
        <f t="shared" ca="1" si="27"/>
        <v>#N/A</v>
      </c>
      <c r="G148" s="259" t="e">
        <f t="shared" ca="1" si="28"/>
        <v>#N/A</v>
      </c>
      <c r="H148" s="259" t="e">
        <f t="shared" ca="1" si="26"/>
        <v>#N/A</v>
      </c>
      <c r="I148" s="259">
        <f t="shared" ca="1" si="29"/>
        <v>0</v>
      </c>
      <c r="J148" s="259" t="e">
        <f t="shared" ca="1" si="30"/>
        <v>#N/A</v>
      </c>
      <c r="K148" s="259"/>
      <c r="L148" s="259" t="e">
        <f ca="1">I148+H148+G148+#REF!+J148+K148</f>
        <v>#N/A</v>
      </c>
    </row>
    <row r="149" spans="4:12" hidden="1" x14ac:dyDescent="0.25">
      <c r="D149" s="259">
        <v>40</v>
      </c>
      <c r="E149" s="254">
        <f t="shared" ca="1" si="23"/>
        <v>44994</v>
      </c>
      <c r="F149" s="259" t="e">
        <f t="shared" ca="1" si="27"/>
        <v>#N/A</v>
      </c>
      <c r="G149" s="259" t="e">
        <f t="shared" ca="1" si="28"/>
        <v>#N/A</v>
      </c>
      <c r="H149" s="259" t="e">
        <f t="shared" ca="1" si="26"/>
        <v>#N/A</v>
      </c>
      <c r="I149" s="259">
        <f t="shared" ca="1" si="29"/>
        <v>0</v>
      </c>
      <c r="J149" s="259" t="e">
        <f t="shared" ca="1" si="30"/>
        <v>#N/A</v>
      </c>
      <c r="K149" s="259"/>
      <c r="L149" s="259" t="e">
        <f ca="1">I149+H149+G149+#REF!+J149+K149</f>
        <v>#N/A</v>
      </c>
    </row>
    <row r="150" spans="4:12" hidden="1" x14ac:dyDescent="0.25">
      <c r="D150" s="259">
        <v>41</v>
      </c>
      <c r="E150" s="254">
        <f t="shared" ca="1" si="23"/>
        <v>45025</v>
      </c>
      <c r="F150" s="259" t="e">
        <f t="shared" ca="1" si="27"/>
        <v>#N/A</v>
      </c>
      <c r="G150" s="259" t="e">
        <f t="shared" ca="1" si="28"/>
        <v>#N/A</v>
      </c>
      <c r="H150" s="259" t="e">
        <f t="shared" ca="1" si="26"/>
        <v>#N/A</v>
      </c>
      <c r="I150" s="259">
        <f t="shared" ca="1" si="29"/>
        <v>0</v>
      </c>
      <c r="J150" s="259" t="e">
        <f t="shared" ca="1" si="30"/>
        <v>#N/A</v>
      </c>
      <c r="K150" s="259"/>
      <c r="L150" s="259" t="e">
        <f ca="1">I150+H150+G150+#REF!+J150+K150</f>
        <v>#N/A</v>
      </c>
    </row>
    <row r="151" spans="4:12" hidden="1" x14ac:dyDescent="0.25">
      <c r="D151" s="259">
        <v>42</v>
      </c>
      <c r="E151" s="254">
        <f t="shared" ca="1" si="23"/>
        <v>45055</v>
      </c>
      <c r="F151" s="259" t="e">
        <f t="shared" ca="1" si="27"/>
        <v>#N/A</v>
      </c>
      <c r="G151" s="259" t="e">
        <f t="shared" ca="1" si="28"/>
        <v>#N/A</v>
      </c>
      <c r="H151" s="259" t="e">
        <f t="shared" ca="1" si="26"/>
        <v>#N/A</v>
      </c>
      <c r="I151" s="259">
        <f t="shared" ca="1" si="29"/>
        <v>0</v>
      </c>
      <c r="J151" s="259" t="e">
        <f t="shared" ca="1" si="30"/>
        <v>#N/A</v>
      </c>
      <c r="K151" s="259"/>
      <c r="L151" s="259" t="e">
        <f ca="1">I151+H151+G151+#REF!+J151+K151</f>
        <v>#N/A</v>
      </c>
    </row>
    <row r="152" spans="4:12" hidden="1" x14ac:dyDescent="0.25">
      <c r="D152" s="259">
        <v>43</v>
      </c>
      <c r="E152" s="254">
        <f t="shared" ca="1" si="23"/>
        <v>45086</v>
      </c>
      <c r="F152" s="259" t="e">
        <f t="shared" ca="1" si="27"/>
        <v>#N/A</v>
      </c>
      <c r="G152" s="259" t="e">
        <f t="shared" ca="1" si="28"/>
        <v>#N/A</v>
      </c>
      <c r="H152" s="259" t="e">
        <f t="shared" ca="1" si="26"/>
        <v>#N/A</v>
      </c>
      <c r="I152" s="259">
        <f t="shared" ca="1" si="29"/>
        <v>0</v>
      </c>
      <c r="J152" s="259" t="e">
        <f t="shared" ca="1" si="30"/>
        <v>#N/A</v>
      </c>
      <c r="K152" s="259"/>
      <c r="L152" s="259" t="e">
        <f ca="1">I152+H152+G152+#REF!+J152+K152</f>
        <v>#N/A</v>
      </c>
    </row>
    <row r="153" spans="4:12" hidden="1" x14ac:dyDescent="0.25">
      <c r="D153" s="259">
        <v>44</v>
      </c>
      <c r="E153" s="254">
        <f t="shared" ca="1" si="23"/>
        <v>45116</v>
      </c>
      <c r="F153" s="259" t="e">
        <f t="shared" ca="1" si="27"/>
        <v>#N/A</v>
      </c>
      <c r="G153" s="259" t="e">
        <f t="shared" ca="1" si="28"/>
        <v>#N/A</v>
      </c>
      <c r="H153" s="259" t="e">
        <f t="shared" ca="1" si="26"/>
        <v>#N/A</v>
      </c>
      <c r="I153" s="259">
        <f t="shared" ca="1" si="29"/>
        <v>0</v>
      </c>
      <c r="J153" s="259" t="e">
        <f t="shared" ca="1" si="30"/>
        <v>#N/A</v>
      </c>
      <c r="K153" s="259"/>
      <c r="L153" s="259" t="e">
        <f ca="1">I153+H153+G153+#REF!+J153+K153</f>
        <v>#N/A</v>
      </c>
    </row>
    <row r="154" spans="4:12" hidden="1" x14ac:dyDescent="0.25">
      <c r="D154" s="259">
        <v>45</v>
      </c>
      <c r="E154" s="254">
        <f t="shared" ca="1" si="23"/>
        <v>45147</v>
      </c>
      <c r="F154" s="259" t="e">
        <f t="shared" ca="1" si="27"/>
        <v>#N/A</v>
      </c>
      <c r="G154" s="259" t="e">
        <f t="shared" ca="1" si="28"/>
        <v>#N/A</v>
      </c>
      <c r="H154" s="259" t="e">
        <f t="shared" ca="1" si="26"/>
        <v>#N/A</v>
      </c>
      <c r="I154" s="259">
        <f t="shared" ca="1" si="29"/>
        <v>0</v>
      </c>
      <c r="J154" s="259" t="e">
        <f t="shared" ca="1" si="30"/>
        <v>#N/A</v>
      </c>
      <c r="K154" s="259"/>
      <c r="L154" s="259" t="e">
        <f ca="1">I154+H154+G154+#REF!+J154+K154</f>
        <v>#N/A</v>
      </c>
    </row>
    <row r="155" spans="4:12" hidden="1" x14ac:dyDescent="0.25">
      <c r="D155" s="259">
        <v>46</v>
      </c>
      <c r="E155" s="254">
        <f t="shared" ca="1" si="23"/>
        <v>45178</v>
      </c>
      <c r="F155" s="259" t="e">
        <f t="shared" ca="1" si="27"/>
        <v>#N/A</v>
      </c>
      <c r="G155" s="259" t="e">
        <f t="shared" ca="1" si="28"/>
        <v>#N/A</v>
      </c>
      <c r="H155" s="259" t="e">
        <f t="shared" ca="1" si="26"/>
        <v>#N/A</v>
      </c>
      <c r="I155" s="259">
        <f t="shared" ca="1" si="29"/>
        <v>0</v>
      </c>
      <c r="J155" s="259" t="e">
        <f t="shared" ca="1" si="30"/>
        <v>#N/A</v>
      </c>
      <c r="K155" s="259"/>
      <c r="L155" s="259" t="e">
        <f ca="1">I155+H155+G155+#REF!+J155+K155</f>
        <v>#N/A</v>
      </c>
    </row>
    <row r="156" spans="4:12" hidden="1" x14ac:dyDescent="0.25">
      <c r="D156" s="259">
        <v>47</v>
      </c>
      <c r="E156" s="254">
        <f t="shared" ca="1" si="23"/>
        <v>45208</v>
      </c>
      <c r="F156" s="259" t="e">
        <f t="shared" ca="1" si="27"/>
        <v>#N/A</v>
      </c>
      <c r="G156" s="259" t="e">
        <f t="shared" ca="1" si="28"/>
        <v>#N/A</v>
      </c>
      <c r="H156" s="259" t="e">
        <f t="shared" ca="1" si="26"/>
        <v>#N/A</v>
      </c>
      <c r="I156" s="259">
        <f t="shared" ca="1" si="29"/>
        <v>0</v>
      </c>
      <c r="J156" s="259" t="e">
        <f t="shared" ca="1" si="30"/>
        <v>#N/A</v>
      </c>
      <c r="K156" s="259"/>
      <c r="L156" s="259" t="e">
        <f ca="1">I156+H156+G156+#REF!+J156+K156</f>
        <v>#N/A</v>
      </c>
    </row>
    <row r="157" spans="4:12" hidden="1" x14ac:dyDescent="0.25">
      <c r="D157" s="259">
        <v>48</v>
      </c>
      <c r="E157" s="254">
        <f t="shared" ca="1" si="23"/>
        <v>45239</v>
      </c>
      <c r="F157" s="259" t="e">
        <f t="shared" ca="1" si="27"/>
        <v>#N/A</v>
      </c>
      <c r="G157" s="259" t="e">
        <f t="shared" ca="1" si="28"/>
        <v>#N/A</v>
      </c>
      <c r="H157" s="259" t="e">
        <f t="shared" ca="1" si="26"/>
        <v>#N/A</v>
      </c>
      <c r="I157" s="259">
        <f t="shared" ca="1" si="29"/>
        <v>0</v>
      </c>
      <c r="J157" s="259" t="e">
        <f t="shared" ca="1" si="30"/>
        <v>#N/A</v>
      </c>
      <c r="K157" s="259"/>
      <c r="L157" s="259" t="e">
        <f ca="1">I157+H157+G157+#REF!+J157+K157</f>
        <v>#N/A</v>
      </c>
    </row>
    <row r="158" spans="4:12" hidden="1" x14ac:dyDescent="0.25">
      <c r="D158" s="259">
        <v>49</v>
      </c>
      <c r="E158" s="254">
        <f t="shared" ca="1" si="23"/>
        <v>45269</v>
      </c>
      <c r="F158" s="259" t="e">
        <f t="shared" ca="1" si="27"/>
        <v>#N/A</v>
      </c>
      <c r="G158" s="259" t="e">
        <f t="shared" ca="1" si="28"/>
        <v>#N/A</v>
      </c>
      <c r="H158" s="259" t="e">
        <f t="shared" ca="1" si="26"/>
        <v>#N/A</v>
      </c>
      <c r="I158" s="259">
        <f t="shared" ca="1" si="29"/>
        <v>0</v>
      </c>
      <c r="J158" s="259" t="e">
        <f t="shared" ca="1" si="30"/>
        <v>#N/A</v>
      </c>
      <c r="K158" s="259"/>
      <c r="L158" s="259" t="e">
        <f ca="1">I158+H158+G158+#REF!+J158+K158</f>
        <v>#N/A</v>
      </c>
    </row>
    <row r="159" spans="4:12" hidden="1" x14ac:dyDescent="0.25">
      <c r="D159" s="259">
        <v>50</v>
      </c>
      <c r="E159" s="254">
        <f t="shared" ca="1" si="23"/>
        <v>45300</v>
      </c>
      <c r="F159" s="259" t="e">
        <f t="shared" ca="1" si="27"/>
        <v>#N/A</v>
      </c>
      <c r="G159" s="259" t="e">
        <f t="shared" ca="1" si="28"/>
        <v>#N/A</v>
      </c>
      <c r="H159" s="259" t="e">
        <f t="shared" ca="1" si="26"/>
        <v>#N/A</v>
      </c>
      <c r="I159" s="259">
        <f t="shared" ca="1" si="29"/>
        <v>0</v>
      </c>
      <c r="J159" s="259" t="e">
        <f t="shared" ca="1" si="30"/>
        <v>#N/A</v>
      </c>
      <c r="K159" s="259"/>
      <c r="L159" s="259" t="e">
        <f ca="1">I159+H159+G159+#REF!+J159+K159</f>
        <v>#N/A</v>
      </c>
    </row>
    <row r="160" spans="4:12" hidden="1" x14ac:dyDescent="0.25">
      <c r="D160" s="259">
        <v>51</v>
      </c>
      <c r="E160" s="254">
        <f t="shared" ca="1" si="23"/>
        <v>45331</v>
      </c>
      <c r="F160" s="259" t="e">
        <f t="shared" ca="1" si="27"/>
        <v>#N/A</v>
      </c>
      <c r="G160" s="259" t="e">
        <f t="shared" ca="1" si="28"/>
        <v>#N/A</v>
      </c>
      <c r="H160" s="259" t="e">
        <f t="shared" ca="1" si="26"/>
        <v>#N/A</v>
      </c>
      <c r="I160" s="259">
        <f t="shared" ca="1" si="29"/>
        <v>0</v>
      </c>
      <c r="J160" s="259" t="e">
        <f t="shared" ca="1" si="30"/>
        <v>#N/A</v>
      </c>
      <c r="K160" s="259"/>
      <c r="L160" s="259" t="e">
        <f ca="1">I160+H160+G160+#REF!+J160+K160</f>
        <v>#N/A</v>
      </c>
    </row>
    <row r="161" spans="4:12" hidden="1" x14ac:dyDescent="0.25">
      <c r="D161" s="259">
        <v>52</v>
      </c>
      <c r="E161" s="254">
        <f t="shared" ca="1" si="23"/>
        <v>45360</v>
      </c>
      <c r="F161" s="259" t="e">
        <f t="shared" ca="1" si="27"/>
        <v>#N/A</v>
      </c>
      <c r="G161" s="259" t="e">
        <f t="shared" ca="1" si="28"/>
        <v>#N/A</v>
      </c>
      <c r="H161" s="259" t="e">
        <f t="shared" ca="1" si="26"/>
        <v>#N/A</v>
      </c>
      <c r="I161" s="259">
        <f t="shared" ca="1" si="29"/>
        <v>0</v>
      </c>
      <c r="J161" s="259" t="e">
        <f t="shared" ca="1" si="30"/>
        <v>#N/A</v>
      </c>
      <c r="K161" s="259"/>
      <c r="L161" s="259" t="e">
        <f ca="1">I161+H161+G161+#REF!+J161+K161</f>
        <v>#N/A</v>
      </c>
    </row>
    <row r="162" spans="4:12" hidden="1" x14ac:dyDescent="0.25">
      <c r="D162" s="259">
        <v>53</v>
      </c>
      <c r="E162" s="254">
        <f t="shared" ca="1" si="23"/>
        <v>45391</v>
      </c>
      <c r="F162" s="259" t="e">
        <f t="shared" ca="1" si="27"/>
        <v>#N/A</v>
      </c>
      <c r="G162" s="259" t="e">
        <f t="shared" ca="1" si="28"/>
        <v>#N/A</v>
      </c>
      <c r="H162" s="259" t="e">
        <f t="shared" ca="1" si="26"/>
        <v>#N/A</v>
      </c>
      <c r="I162" s="259">
        <f t="shared" ca="1" si="29"/>
        <v>0</v>
      </c>
      <c r="J162" s="259" t="e">
        <f t="shared" ca="1" si="30"/>
        <v>#N/A</v>
      </c>
      <c r="K162" s="259"/>
      <c r="L162" s="259" t="e">
        <f ca="1">I162+H162+G162+#REF!+J162+K162</f>
        <v>#N/A</v>
      </c>
    </row>
    <row r="163" spans="4:12" hidden="1" x14ac:dyDescent="0.25">
      <c r="D163" s="259">
        <v>54</v>
      </c>
      <c r="E163" s="254">
        <f t="shared" ca="1" si="23"/>
        <v>45421</v>
      </c>
      <c r="F163" s="259" t="e">
        <f t="shared" ca="1" si="27"/>
        <v>#N/A</v>
      </c>
      <c r="G163" s="259" t="e">
        <f t="shared" ca="1" si="28"/>
        <v>#N/A</v>
      </c>
      <c r="H163" s="259" t="e">
        <f t="shared" ca="1" si="26"/>
        <v>#N/A</v>
      </c>
      <c r="I163" s="259">
        <f t="shared" ca="1" si="29"/>
        <v>0</v>
      </c>
      <c r="J163" s="259" t="e">
        <f t="shared" ca="1" si="30"/>
        <v>#N/A</v>
      </c>
      <c r="K163" s="259"/>
      <c r="L163" s="259" t="e">
        <f ca="1">I163+H163+G163+#REF!+J163+K163</f>
        <v>#N/A</v>
      </c>
    </row>
    <row r="164" spans="4:12" hidden="1" x14ac:dyDescent="0.25">
      <c r="D164" s="259">
        <v>55</v>
      </c>
      <c r="E164" s="254">
        <f t="shared" ca="1" si="23"/>
        <v>45452</v>
      </c>
      <c r="F164" s="259" t="e">
        <f t="shared" ca="1" si="27"/>
        <v>#N/A</v>
      </c>
      <c r="G164" s="259" t="e">
        <f t="shared" ca="1" si="28"/>
        <v>#N/A</v>
      </c>
      <c r="H164" s="259" t="e">
        <f t="shared" ca="1" si="26"/>
        <v>#N/A</v>
      </c>
      <c r="I164" s="259">
        <f t="shared" ca="1" si="29"/>
        <v>0</v>
      </c>
      <c r="J164" s="259" t="e">
        <f t="shared" ca="1" si="30"/>
        <v>#N/A</v>
      </c>
      <c r="K164" s="259"/>
      <c r="L164" s="259" t="e">
        <f ca="1">I164+H164+G164+#REF!+J164+K164</f>
        <v>#N/A</v>
      </c>
    </row>
    <row r="165" spans="4:12" hidden="1" x14ac:dyDescent="0.25">
      <c r="D165" s="259">
        <v>56</v>
      </c>
      <c r="E165" s="254">
        <f t="shared" ca="1" si="23"/>
        <v>45482</v>
      </c>
      <c r="F165" s="259" t="e">
        <f t="shared" ca="1" si="27"/>
        <v>#N/A</v>
      </c>
      <c r="G165" s="259" t="e">
        <f t="shared" ca="1" si="28"/>
        <v>#N/A</v>
      </c>
      <c r="H165" s="259" t="e">
        <f t="shared" ca="1" si="26"/>
        <v>#N/A</v>
      </c>
      <c r="I165" s="259">
        <f t="shared" ca="1" si="29"/>
        <v>0</v>
      </c>
      <c r="J165" s="259" t="e">
        <f t="shared" ca="1" si="30"/>
        <v>#N/A</v>
      </c>
      <c r="K165" s="259"/>
      <c r="L165" s="259" t="e">
        <f ca="1">I165+H165+G165+#REF!+J165+K165</f>
        <v>#N/A</v>
      </c>
    </row>
    <row r="166" spans="4:12" hidden="1" x14ac:dyDescent="0.25">
      <c r="D166" s="259">
        <v>57</v>
      </c>
      <c r="E166" s="254">
        <f t="shared" ca="1" si="23"/>
        <v>45513</v>
      </c>
      <c r="F166" s="259" t="e">
        <f t="shared" ca="1" si="27"/>
        <v>#N/A</v>
      </c>
      <c r="G166" s="259" t="e">
        <f t="shared" ca="1" si="28"/>
        <v>#N/A</v>
      </c>
      <c r="H166" s="259" t="e">
        <f t="shared" ca="1" si="26"/>
        <v>#N/A</v>
      </c>
      <c r="I166" s="259">
        <f t="shared" ca="1" si="29"/>
        <v>0</v>
      </c>
      <c r="J166" s="259" t="e">
        <f t="shared" ca="1" si="30"/>
        <v>#N/A</v>
      </c>
      <c r="K166" s="259"/>
      <c r="L166" s="259" t="e">
        <f ca="1">I166+H166+G166+#REF!+J166+K166</f>
        <v>#N/A</v>
      </c>
    </row>
    <row r="167" spans="4:12" hidden="1" x14ac:dyDescent="0.25">
      <c r="D167" s="259">
        <v>58</v>
      </c>
      <c r="E167" s="254">
        <f t="shared" ca="1" si="23"/>
        <v>45544</v>
      </c>
      <c r="F167" s="259" t="e">
        <f t="shared" ca="1" si="27"/>
        <v>#N/A</v>
      </c>
      <c r="G167" s="259" t="e">
        <f t="shared" ca="1" si="28"/>
        <v>#N/A</v>
      </c>
      <c r="H167" s="259" t="e">
        <f t="shared" ca="1" si="26"/>
        <v>#N/A</v>
      </c>
      <c r="I167" s="259">
        <f t="shared" ca="1" si="29"/>
        <v>0</v>
      </c>
      <c r="J167" s="259" t="e">
        <f t="shared" ca="1" si="30"/>
        <v>#N/A</v>
      </c>
      <c r="K167" s="259"/>
      <c r="L167" s="259" t="e">
        <f ca="1">I167+H167+G167+#REF!+J167+K167</f>
        <v>#N/A</v>
      </c>
    </row>
    <row r="168" spans="4:12" hidden="1" x14ac:dyDescent="0.25">
      <c r="D168" s="259">
        <v>59</v>
      </c>
      <c r="E168" s="254">
        <f t="shared" ca="1" si="23"/>
        <v>45574</v>
      </c>
      <c r="F168" s="259" t="e">
        <f t="shared" ca="1" si="27"/>
        <v>#N/A</v>
      </c>
      <c r="G168" s="259" t="e">
        <f t="shared" ca="1" si="28"/>
        <v>#N/A</v>
      </c>
      <c r="H168" s="259" t="e">
        <f t="shared" ca="1" si="26"/>
        <v>#N/A</v>
      </c>
      <c r="I168" s="259">
        <f t="shared" ca="1" si="29"/>
        <v>0</v>
      </c>
      <c r="J168" s="259" t="e">
        <f t="shared" ca="1" si="30"/>
        <v>#N/A</v>
      </c>
      <c r="K168" s="259"/>
      <c r="L168" s="259" t="e">
        <f ca="1">I168+H168+G168+#REF!+J168+K168</f>
        <v>#N/A</v>
      </c>
    </row>
    <row r="169" spans="4:12" hidden="1" x14ac:dyDescent="0.25">
      <c r="D169" s="259">
        <v>60</v>
      </c>
      <c r="E169" s="254">
        <f t="shared" ca="1" si="23"/>
        <v>45605</v>
      </c>
      <c r="F169" s="259" t="e">
        <f t="shared" ca="1" si="27"/>
        <v>#N/A</v>
      </c>
      <c r="G169" s="259" t="e">
        <f t="shared" ca="1" si="28"/>
        <v>#N/A</v>
      </c>
      <c r="H169" s="259" t="e">
        <f t="shared" ca="1" si="26"/>
        <v>#N/A</v>
      </c>
      <c r="I169" s="259">
        <f t="shared" ca="1" si="29"/>
        <v>0</v>
      </c>
      <c r="J169" s="259" t="e">
        <f t="shared" ca="1" si="30"/>
        <v>#N/A</v>
      </c>
      <c r="K169" s="259"/>
      <c r="L169" s="259" t="e">
        <f ca="1">I169+H169+G169+#REF!+J169+K169</f>
        <v>#N/A</v>
      </c>
    </row>
    <row r="170" spans="4:12" hidden="1" x14ac:dyDescent="0.25"/>
    <row r="171" spans="4:12" hidden="1" x14ac:dyDescent="0.25">
      <c r="D171" s="255">
        <f ca="1">D107+1</f>
        <v>12</v>
      </c>
      <c r="E171" s="256" t="e">
        <f ca="1">VLOOKUP($D171,$A$21:$B$40,2,0)</f>
        <v>#N/A</v>
      </c>
    </row>
    <row r="172" spans="4:12" ht="45" hidden="1" x14ac:dyDescent="0.25">
      <c r="D172" s="257" t="s">
        <v>41</v>
      </c>
      <c r="E172" s="258" t="s">
        <v>42</v>
      </c>
      <c r="F172" s="257" t="s">
        <v>43</v>
      </c>
      <c r="G172" s="257" t="s">
        <v>44</v>
      </c>
      <c r="H172" s="257" t="s">
        <v>45</v>
      </c>
      <c r="I172" s="257" t="s">
        <v>46</v>
      </c>
      <c r="J172" s="257" t="s">
        <v>47</v>
      </c>
      <c r="K172" s="257" t="s">
        <v>48</v>
      </c>
      <c r="L172" s="257" t="s">
        <v>49</v>
      </c>
    </row>
    <row r="173" spans="4:12" hidden="1" x14ac:dyDescent="0.25">
      <c r="D173" s="259">
        <v>0</v>
      </c>
      <c r="E173" s="254">
        <f ca="1">DATE(2019,D171,$F$1)</f>
        <v>43808</v>
      </c>
      <c r="F173" s="259" t="e">
        <f ca="1">$B$2*E$171+$B$8*$B$2*E$171</f>
        <v>#N/A</v>
      </c>
      <c r="G173" s="259">
        <v>0</v>
      </c>
      <c r="H173" s="259">
        <v>0</v>
      </c>
      <c r="I173" s="259">
        <v>0</v>
      </c>
      <c r="J173" s="259">
        <v>0</v>
      </c>
      <c r="K173" s="259" t="e">
        <f ca="1">$B$2*$B$10*E$171</f>
        <v>#N/A</v>
      </c>
      <c r="L173" s="259" t="e">
        <f ca="1">-($F173-$B$8*$B$2*E$171-K173)</f>
        <v>#N/A</v>
      </c>
    </row>
    <row r="174" spans="4:12" hidden="1" x14ac:dyDescent="0.25">
      <c r="D174" s="259">
        <v>1</v>
      </c>
      <c r="E174" s="254">
        <f ca="1">DATE(YEAR(E173),MONTH(E173)+1,DAY(E173))</f>
        <v>43839</v>
      </c>
      <c r="F174" s="259" t="e">
        <f ca="1">F173-G174</f>
        <v>#N/A</v>
      </c>
      <c r="G174" s="259" t="e">
        <f t="shared" ref="G174:G205" ca="1" si="31">IF(D174&lt;=$B$11,0,IF(AND(F173&gt;-0.000001,F173&lt;0.000001),0,F$173/($B$5-$B$11)))</f>
        <v>#N/A</v>
      </c>
      <c r="H174" s="259" t="e">
        <f ca="1">F173*$B$4*(E174-E173)/$B$6</f>
        <v>#N/A</v>
      </c>
      <c r="I174" s="259">
        <f t="shared" ref="I174:I205" ca="1" si="32">IF(D174&lt;=$B$12,0,IF(F173&gt;0.000001,$B$7*$B$2*E$171,0))</f>
        <v>0</v>
      </c>
      <c r="J174" s="259" t="e">
        <f t="shared" ref="J174:J205" ca="1" si="33">IF(F173&gt;0.000001,$B$13,0)*E$171</f>
        <v>#N/A</v>
      </c>
      <c r="K174" s="259"/>
      <c r="L174" s="259" t="e">
        <f ca="1">I174+H174+G174+#REF!+J174+K174</f>
        <v>#N/A</v>
      </c>
    </row>
    <row r="175" spans="4:12" hidden="1" x14ac:dyDescent="0.25">
      <c r="D175" s="259">
        <v>2</v>
      </c>
      <c r="E175" s="254">
        <f t="shared" ref="E175:E233" ca="1" si="34">DATE(YEAR(E174),MONTH(E174)+1,DAY(E174))</f>
        <v>43870</v>
      </c>
      <c r="F175" s="259" t="e">
        <f ca="1">F174-G175</f>
        <v>#N/A</v>
      </c>
      <c r="G175" s="259" t="e">
        <f t="shared" ca="1" si="31"/>
        <v>#N/A</v>
      </c>
      <c r="H175" s="259" t="e">
        <f t="shared" ref="H175:H176" ca="1" si="35">F174*$B$4*(E175-E174)/$B$6</f>
        <v>#N/A</v>
      </c>
      <c r="I175" s="259">
        <f t="shared" ca="1" si="32"/>
        <v>0</v>
      </c>
      <c r="J175" s="259" t="e">
        <f t="shared" ca="1" si="33"/>
        <v>#N/A</v>
      </c>
      <c r="K175" s="259"/>
      <c r="L175" s="259" t="e">
        <f ca="1">I175+H175+G175+#REF!+J175+K175</f>
        <v>#N/A</v>
      </c>
    </row>
    <row r="176" spans="4:12" hidden="1" x14ac:dyDescent="0.25">
      <c r="D176" s="259">
        <v>3</v>
      </c>
      <c r="E176" s="254">
        <f t="shared" ca="1" si="34"/>
        <v>43899</v>
      </c>
      <c r="F176" s="259" t="e">
        <f ca="1">F175-G176</f>
        <v>#N/A</v>
      </c>
      <c r="G176" s="259" t="e">
        <f t="shared" ca="1" si="31"/>
        <v>#N/A</v>
      </c>
      <c r="H176" s="259" t="e">
        <f t="shared" ca="1" si="35"/>
        <v>#N/A</v>
      </c>
      <c r="I176" s="259">
        <f t="shared" ca="1" si="32"/>
        <v>0</v>
      </c>
      <c r="J176" s="259" t="e">
        <f t="shared" ca="1" si="33"/>
        <v>#N/A</v>
      </c>
      <c r="K176" s="259"/>
      <c r="L176" s="259" t="e">
        <f ca="1">I176+H176+G176+#REF!+J176+K176</f>
        <v>#N/A</v>
      </c>
    </row>
    <row r="177" spans="4:12" hidden="1" x14ac:dyDescent="0.25">
      <c r="D177" s="259">
        <v>4</v>
      </c>
      <c r="E177" s="254">
        <f t="shared" ca="1" si="34"/>
        <v>43930</v>
      </c>
      <c r="F177" s="259" t="e">
        <f t="shared" ref="F177:F178" ca="1" si="36">F176-G177</f>
        <v>#N/A</v>
      </c>
      <c r="G177" s="259" t="e">
        <f t="shared" ca="1" si="31"/>
        <v>#N/A</v>
      </c>
      <c r="H177" s="259" t="e">
        <f ca="1">F176*$B$4*(E177-E176)/$B$6</f>
        <v>#N/A</v>
      </c>
      <c r="I177" s="259">
        <f t="shared" ca="1" si="32"/>
        <v>0</v>
      </c>
      <c r="J177" s="259" t="e">
        <f t="shared" ca="1" si="33"/>
        <v>#N/A</v>
      </c>
      <c r="K177" s="259"/>
      <c r="L177" s="259" t="e">
        <f ca="1">I177+H177+G177+#REF!+J177+K177</f>
        <v>#N/A</v>
      </c>
    </row>
    <row r="178" spans="4:12" hidden="1" x14ac:dyDescent="0.25">
      <c r="D178" s="259">
        <v>5</v>
      </c>
      <c r="E178" s="254">
        <f t="shared" ca="1" si="34"/>
        <v>43960</v>
      </c>
      <c r="F178" s="259" t="e">
        <f t="shared" ca="1" si="36"/>
        <v>#N/A</v>
      </c>
      <c r="G178" s="259" t="e">
        <f t="shared" ca="1" si="31"/>
        <v>#N/A</v>
      </c>
      <c r="H178" s="259" t="e">
        <f ca="1">F177*$B$4*(E178-E177)/$B$6</f>
        <v>#N/A</v>
      </c>
      <c r="I178" s="259">
        <f t="shared" ca="1" si="32"/>
        <v>0</v>
      </c>
      <c r="J178" s="259" t="e">
        <f t="shared" ca="1" si="33"/>
        <v>#N/A</v>
      </c>
      <c r="K178" s="259"/>
      <c r="L178" s="259" t="e">
        <f ca="1">I178+H178+G178+#REF!+J178+K178</f>
        <v>#N/A</v>
      </c>
    </row>
    <row r="179" spans="4:12" hidden="1" x14ac:dyDescent="0.25">
      <c r="D179" s="259">
        <v>6</v>
      </c>
      <c r="E179" s="254">
        <f t="shared" ca="1" si="34"/>
        <v>43991</v>
      </c>
      <c r="F179" s="259" t="e">
        <f ca="1">F178-G179</f>
        <v>#N/A</v>
      </c>
      <c r="G179" s="259" t="e">
        <f t="shared" ca="1" si="31"/>
        <v>#N/A</v>
      </c>
      <c r="H179" s="259" t="e">
        <f t="shared" ref="H179:H233" ca="1" si="37">F178*$B$4*(E179-E178)/$B$6</f>
        <v>#N/A</v>
      </c>
      <c r="I179" s="259">
        <f t="shared" ca="1" si="32"/>
        <v>0</v>
      </c>
      <c r="J179" s="259" t="e">
        <f t="shared" ca="1" si="33"/>
        <v>#N/A</v>
      </c>
      <c r="K179" s="259"/>
      <c r="L179" s="259" t="e">
        <f ca="1">I179+H179+G179+#REF!+J179+K179</f>
        <v>#N/A</v>
      </c>
    </row>
    <row r="180" spans="4:12" hidden="1" x14ac:dyDescent="0.25">
      <c r="D180" s="259">
        <v>7</v>
      </c>
      <c r="E180" s="254">
        <f t="shared" ca="1" si="34"/>
        <v>44021</v>
      </c>
      <c r="F180" s="259" t="e">
        <f t="shared" ref="F180:F233" ca="1" si="38">F179-G180</f>
        <v>#N/A</v>
      </c>
      <c r="G180" s="259" t="e">
        <f t="shared" ca="1" si="31"/>
        <v>#N/A</v>
      </c>
      <c r="H180" s="259" t="e">
        <f t="shared" ca="1" si="37"/>
        <v>#N/A</v>
      </c>
      <c r="I180" s="259">
        <f t="shared" ca="1" si="32"/>
        <v>0</v>
      </c>
      <c r="J180" s="259" t="e">
        <f t="shared" ca="1" si="33"/>
        <v>#N/A</v>
      </c>
      <c r="K180" s="259"/>
      <c r="L180" s="259" t="e">
        <f ca="1">I180+H180+G180+#REF!+J180+K180</f>
        <v>#N/A</v>
      </c>
    </row>
    <row r="181" spans="4:12" hidden="1" x14ac:dyDescent="0.25">
      <c r="D181" s="259">
        <v>8</v>
      </c>
      <c r="E181" s="254">
        <f t="shared" ca="1" si="34"/>
        <v>44052</v>
      </c>
      <c r="F181" s="259" t="e">
        <f t="shared" ca="1" si="38"/>
        <v>#N/A</v>
      </c>
      <c r="G181" s="259" t="e">
        <f t="shared" ca="1" si="31"/>
        <v>#N/A</v>
      </c>
      <c r="H181" s="259" t="e">
        <f t="shared" ca="1" si="37"/>
        <v>#N/A</v>
      </c>
      <c r="I181" s="259">
        <f t="shared" ca="1" si="32"/>
        <v>0</v>
      </c>
      <c r="J181" s="259" t="e">
        <f t="shared" ca="1" si="33"/>
        <v>#N/A</v>
      </c>
      <c r="K181" s="259"/>
      <c r="L181" s="259" t="e">
        <f ca="1">I181+H181+G181+#REF!+J181+K181</f>
        <v>#N/A</v>
      </c>
    </row>
    <row r="182" spans="4:12" hidden="1" x14ac:dyDescent="0.25">
      <c r="D182" s="259">
        <v>9</v>
      </c>
      <c r="E182" s="254">
        <f t="shared" ca="1" si="34"/>
        <v>44083</v>
      </c>
      <c r="F182" s="259" t="e">
        <f t="shared" ca="1" si="38"/>
        <v>#N/A</v>
      </c>
      <c r="G182" s="259" t="e">
        <f t="shared" ca="1" si="31"/>
        <v>#N/A</v>
      </c>
      <c r="H182" s="259" t="e">
        <f t="shared" ca="1" si="37"/>
        <v>#N/A</v>
      </c>
      <c r="I182" s="259">
        <f t="shared" ca="1" si="32"/>
        <v>0</v>
      </c>
      <c r="J182" s="259" t="e">
        <f t="shared" ca="1" si="33"/>
        <v>#N/A</v>
      </c>
      <c r="K182" s="259"/>
      <c r="L182" s="259" t="e">
        <f ca="1">I182+H182+G182+#REF!+J182+K182</f>
        <v>#N/A</v>
      </c>
    </row>
    <row r="183" spans="4:12" hidden="1" x14ac:dyDescent="0.25">
      <c r="D183" s="259">
        <v>10</v>
      </c>
      <c r="E183" s="254">
        <f t="shared" ca="1" si="34"/>
        <v>44113</v>
      </c>
      <c r="F183" s="259" t="e">
        <f t="shared" ca="1" si="38"/>
        <v>#N/A</v>
      </c>
      <c r="G183" s="259" t="e">
        <f t="shared" ca="1" si="31"/>
        <v>#N/A</v>
      </c>
      <c r="H183" s="259" t="e">
        <f t="shared" ca="1" si="37"/>
        <v>#N/A</v>
      </c>
      <c r="I183" s="259">
        <f t="shared" ca="1" si="32"/>
        <v>0</v>
      </c>
      <c r="J183" s="259" t="e">
        <f t="shared" ca="1" si="33"/>
        <v>#N/A</v>
      </c>
      <c r="K183" s="259"/>
      <c r="L183" s="259" t="e">
        <f ca="1">I183+H183+G183+#REF!+J183+K183</f>
        <v>#N/A</v>
      </c>
    </row>
    <row r="184" spans="4:12" hidden="1" x14ac:dyDescent="0.25">
      <c r="D184" s="259">
        <v>11</v>
      </c>
      <c r="E184" s="254">
        <f t="shared" ca="1" si="34"/>
        <v>44144</v>
      </c>
      <c r="F184" s="259" t="e">
        <f t="shared" ca="1" si="38"/>
        <v>#N/A</v>
      </c>
      <c r="G184" s="259" t="e">
        <f t="shared" ca="1" si="31"/>
        <v>#N/A</v>
      </c>
      <c r="H184" s="259" t="e">
        <f t="shared" ca="1" si="37"/>
        <v>#N/A</v>
      </c>
      <c r="I184" s="259">
        <f t="shared" ca="1" si="32"/>
        <v>0</v>
      </c>
      <c r="J184" s="259" t="e">
        <f t="shared" ca="1" si="33"/>
        <v>#N/A</v>
      </c>
      <c r="K184" s="259"/>
      <c r="L184" s="259" t="e">
        <f ca="1">I184+H184+G184+#REF!+J184+K184</f>
        <v>#N/A</v>
      </c>
    </row>
    <row r="185" spans="4:12" hidden="1" x14ac:dyDescent="0.25">
      <c r="D185" s="259">
        <v>12</v>
      </c>
      <c r="E185" s="254">
        <f t="shared" ca="1" si="34"/>
        <v>44174</v>
      </c>
      <c r="F185" s="259" t="e">
        <f t="shared" ca="1" si="38"/>
        <v>#N/A</v>
      </c>
      <c r="G185" s="259" t="e">
        <f t="shared" ca="1" si="31"/>
        <v>#N/A</v>
      </c>
      <c r="H185" s="259" t="e">
        <f t="shared" ca="1" si="37"/>
        <v>#N/A</v>
      </c>
      <c r="I185" s="259">
        <f t="shared" ca="1" si="32"/>
        <v>0</v>
      </c>
      <c r="J185" s="259" t="e">
        <f t="shared" ca="1" si="33"/>
        <v>#N/A</v>
      </c>
      <c r="K185" s="259"/>
      <c r="L185" s="259" t="e">
        <f ca="1">I185+H185+G185+#REF!+J185+K185</f>
        <v>#N/A</v>
      </c>
    </row>
    <row r="186" spans="4:12" hidden="1" x14ac:dyDescent="0.25">
      <c r="D186" s="259">
        <v>13</v>
      </c>
      <c r="E186" s="254">
        <f t="shared" ca="1" si="34"/>
        <v>44205</v>
      </c>
      <c r="F186" s="259" t="e">
        <f t="shared" ca="1" si="38"/>
        <v>#N/A</v>
      </c>
      <c r="G186" s="259" t="e">
        <f t="shared" ca="1" si="31"/>
        <v>#N/A</v>
      </c>
      <c r="H186" s="259" t="e">
        <f t="shared" ca="1" si="37"/>
        <v>#N/A</v>
      </c>
      <c r="I186" s="259">
        <f t="shared" ca="1" si="32"/>
        <v>0</v>
      </c>
      <c r="J186" s="259" t="e">
        <f t="shared" ca="1" si="33"/>
        <v>#N/A</v>
      </c>
      <c r="K186" s="259"/>
      <c r="L186" s="259" t="e">
        <f ca="1">I186+H186+G186+#REF!+J186+K186</f>
        <v>#N/A</v>
      </c>
    </row>
    <row r="187" spans="4:12" hidden="1" x14ac:dyDescent="0.25">
      <c r="D187" s="259">
        <v>14</v>
      </c>
      <c r="E187" s="254">
        <f t="shared" ca="1" si="34"/>
        <v>44236</v>
      </c>
      <c r="F187" s="259" t="e">
        <f t="shared" ca="1" si="38"/>
        <v>#N/A</v>
      </c>
      <c r="G187" s="259" t="e">
        <f t="shared" ca="1" si="31"/>
        <v>#N/A</v>
      </c>
      <c r="H187" s="259" t="e">
        <f t="shared" ca="1" si="37"/>
        <v>#N/A</v>
      </c>
      <c r="I187" s="259">
        <f t="shared" ca="1" si="32"/>
        <v>0</v>
      </c>
      <c r="J187" s="259" t="e">
        <f t="shared" ca="1" si="33"/>
        <v>#N/A</v>
      </c>
      <c r="K187" s="259"/>
      <c r="L187" s="259" t="e">
        <f ca="1">I187+H187+G187+#REF!+J187+K187</f>
        <v>#N/A</v>
      </c>
    </row>
    <row r="188" spans="4:12" hidden="1" x14ac:dyDescent="0.25">
      <c r="D188" s="259">
        <v>15</v>
      </c>
      <c r="E188" s="254">
        <f t="shared" ca="1" si="34"/>
        <v>44264</v>
      </c>
      <c r="F188" s="259" t="e">
        <f t="shared" ca="1" si="38"/>
        <v>#N/A</v>
      </c>
      <c r="G188" s="259" t="e">
        <f t="shared" ca="1" si="31"/>
        <v>#N/A</v>
      </c>
      <c r="H188" s="259" t="e">
        <f t="shared" ca="1" si="37"/>
        <v>#N/A</v>
      </c>
      <c r="I188" s="259">
        <f t="shared" ca="1" si="32"/>
        <v>0</v>
      </c>
      <c r="J188" s="259" t="e">
        <f t="shared" ca="1" si="33"/>
        <v>#N/A</v>
      </c>
      <c r="K188" s="259"/>
      <c r="L188" s="259" t="e">
        <f ca="1">I188+H188+G188+#REF!+J188+K188</f>
        <v>#N/A</v>
      </c>
    </row>
    <row r="189" spans="4:12" hidden="1" x14ac:dyDescent="0.25">
      <c r="D189" s="259">
        <v>16</v>
      </c>
      <c r="E189" s="254">
        <f t="shared" ca="1" si="34"/>
        <v>44295</v>
      </c>
      <c r="F189" s="259" t="e">
        <f t="shared" ca="1" si="38"/>
        <v>#N/A</v>
      </c>
      <c r="G189" s="259" t="e">
        <f t="shared" ca="1" si="31"/>
        <v>#N/A</v>
      </c>
      <c r="H189" s="259" t="e">
        <f t="shared" ca="1" si="37"/>
        <v>#N/A</v>
      </c>
      <c r="I189" s="259">
        <f t="shared" ca="1" si="32"/>
        <v>0</v>
      </c>
      <c r="J189" s="259" t="e">
        <f t="shared" ca="1" si="33"/>
        <v>#N/A</v>
      </c>
      <c r="K189" s="259"/>
      <c r="L189" s="259" t="e">
        <f ca="1">I189+H189+G189+#REF!+J189+K189</f>
        <v>#N/A</v>
      </c>
    </row>
    <row r="190" spans="4:12" hidden="1" x14ac:dyDescent="0.25">
      <c r="D190" s="259">
        <v>17</v>
      </c>
      <c r="E190" s="254">
        <f t="shared" ca="1" si="34"/>
        <v>44325</v>
      </c>
      <c r="F190" s="259" t="e">
        <f t="shared" ca="1" si="38"/>
        <v>#N/A</v>
      </c>
      <c r="G190" s="259" t="e">
        <f t="shared" ca="1" si="31"/>
        <v>#N/A</v>
      </c>
      <c r="H190" s="259" t="e">
        <f t="shared" ca="1" si="37"/>
        <v>#N/A</v>
      </c>
      <c r="I190" s="259">
        <f t="shared" ca="1" si="32"/>
        <v>0</v>
      </c>
      <c r="J190" s="259" t="e">
        <f t="shared" ca="1" si="33"/>
        <v>#N/A</v>
      </c>
      <c r="K190" s="259"/>
      <c r="L190" s="259" t="e">
        <f ca="1">I190+H190+G190+#REF!+J190+K190</f>
        <v>#N/A</v>
      </c>
    </row>
    <row r="191" spans="4:12" hidden="1" x14ac:dyDescent="0.25">
      <c r="D191" s="259">
        <v>18</v>
      </c>
      <c r="E191" s="254">
        <f t="shared" ca="1" si="34"/>
        <v>44356</v>
      </c>
      <c r="F191" s="259" t="e">
        <f t="shared" ca="1" si="38"/>
        <v>#N/A</v>
      </c>
      <c r="G191" s="259" t="e">
        <f t="shared" ca="1" si="31"/>
        <v>#N/A</v>
      </c>
      <c r="H191" s="259" t="e">
        <f t="shared" ca="1" si="37"/>
        <v>#N/A</v>
      </c>
      <c r="I191" s="259">
        <f t="shared" ca="1" si="32"/>
        <v>0</v>
      </c>
      <c r="J191" s="259" t="e">
        <f t="shared" ca="1" si="33"/>
        <v>#N/A</v>
      </c>
      <c r="K191" s="259"/>
      <c r="L191" s="259" t="e">
        <f ca="1">I191+H191+G191+#REF!+J191+K191</f>
        <v>#N/A</v>
      </c>
    </row>
    <row r="192" spans="4:12" hidden="1" x14ac:dyDescent="0.25">
      <c r="D192" s="259">
        <v>19</v>
      </c>
      <c r="E192" s="254">
        <f t="shared" ca="1" si="34"/>
        <v>44386</v>
      </c>
      <c r="F192" s="259" t="e">
        <f t="shared" ca="1" si="38"/>
        <v>#N/A</v>
      </c>
      <c r="G192" s="259" t="e">
        <f t="shared" ca="1" si="31"/>
        <v>#N/A</v>
      </c>
      <c r="H192" s="259" t="e">
        <f t="shared" ca="1" si="37"/>
        <v>#N/A</v>
      </c>
      <c r="I192" s="259">
        <f t="shared" ca="1" si="32"/>
        <v>0</v>
      </c>
      <c r="J192" s="259" t="e">
        <f t="shared" ca="1" si="33"/>
        <v>#N/A</v>
      </c>
      <c r="K192" s="259"/>
      <c r="L192" s="259" t="e">
        <f ca="1">I192+H192+G192+#REF!+J192+K192</f>
        <v>#N/A</v>
      </c>
    </row>
    <row r="193" spans="4:12" hidden="1" x14ac:dyDescent="0.25">
      <c r="D193" s="259">
        <v>20</v>
      </c>
      <c r="E193" s="254">
        <f t="shared" ca="1" si="34"/>
        <v>44417</v>
      </c>
      <c r="F193" s="259" t="e">
        <f t="shared" ca="1" si="38"/>
        <v>#N/A</v>
      </c>
      <c r="G193" s="259" t="e">
        <f t="shared" ca="1" si="31"/>
        <v>#N/A</v>
      </c>
      <c r="H193" s="259" t="e">
        <f t="shared" ca="1" si="37"/>
        <v>#N/A</v>
      </c>
      <c r="I193" s="259">
        <f t="shared" ca="1" si="32"/>
        <v>0</v>
      </c>
      <c r="J193" s="259" t="e">
        <f t="shared" ca="1" si="33"/>
        <v>#N/A</v>
      </c>
      <c r="K193" s="259"/>
      <c r="L193" s="259" t="e">
        <f ca="1">I193+H193+G193+#REF!+J193+K193</f>
        <v>#N/A</v>
      </c>
    </row>
    <row r="194" spans="4:12" hidden="1" x14ac:dyDescent="0.25">
      <c r="D194" s="259">
        <v>21</v>
      </c>
      <c r="E194" s="254">
        <f t="shared" ca="1" si="34"/>
        <v>44448</v>
      </c>
      <c r="F194" s="259" t="e">
        <f t="shared" ca="1" si="38"/>
        <v>#N/A</v>
      </c>
      <c r="G194" s="259" t="e">
        <f t="shared" ca="1" si="31"/>
        <v>#N/A</v>
      </c>
      <c r="H194" s="259" t="e">
        <f t="shared" ca="1" si="37"/>
        <v>#N/A</v>
      </c>
      <c r="I194" s="259">
        <f t="shared" ca="1" si="32"/>
        <v>0</v>
      </c>
      <c r="J194" s="259" t="e">
        <f t="shared" ca="1" si="33"/>
        <v>#N/A</v>
      </c>
      <c r="K194" s="259"/>
      <c r="L194" s="259" t="e">
        <f ca="1">I194+H194+G194+#REF!+J194+K194</f>
        <v>#N/A</v>
      </c>
    </row>
    <row r="195" spans="4:12" hidden="1" x14ac:dyDescent="0.25">
      <c r="D195" s="259">
        <v>22</v>
      </c>
      <c r="E195" s="254">
        <f t="shared" ca="1" si="34"/>
        <v>44478</v>
      </c>
      <c r="F195" s="259" t="e">
        <f t="shared" ca="1" si="38"/>
        <v>#N/A</v>
      </c>
      <c r="G195" s="259" t="e">
        <f t="shared" ca="1" si="31"/>
        <v>#N/A</v>
      </c>
      <c r="H195" s="259" t="e">
        <f t="shared" ca="1" si="37"/>
        <v>#N/A</v>
      </c>
      <c r="I195" s="259">
        <f t="shared" ca="1" si="32"/>
        <v>0</v>
      </c>
      <c r="J195" s="259" t="e">
        <f t="shared" ca="1" si="33"/>
        <v>#N/A</v>
      </c>
      <c r="K195" s="259"/>
      <c r="L195" s="259" t="e">
        <f ca="1">I195+H195+G195+#REF!+J195+K195</f>
        <v>#N/A</v>
      </c>
    </row>
    <row r="196" spans="4:12" hidden="1" x14ac:dyDescent="0.25">
      <c r="D196" s="259">
        <v>23</v>
      </c>
      <c r="E196" s="254">
        <f t="shared" ca="1" si="34"/>
        <v>44509</v>
      </c>
      <c r="F196" s="259" t="e">
        <f t="shared" ca="1" si="38"/>
        <v>#N/A</v>
      </c>
      <c r="G196" s="259" t="e">
        <f t="shared" ca="1" si="31"/>
        <v>#N/A</v>
      </c>
      <c r="H196" s="259" t="e">
        <f t="shared" ca="1" si="37"/>
        <v>#N/A</v>
      </c>
      <c r="I196" s="259">
        <f t="shared" ca="1" si="32"/>
        <v>0</v>
      </c>
      <c r="J196" s="259" t="e">
        <f t="shared" ca="1" si="33"/>
        <v>#N/A</v>
      </c>
      <c r="K196" s="259"/>
      <c r="L196" s="259" t="e">
        <f ca="1">I196+H196+G196+#REF!+J196+K196</f>
        <v>#N/A</v>
      </c>
    </row>
    <row r="197" spans="4:12" hidden="1" x14ac:dyDescent="0.25">
      <c r="D197" s="259">
        <v>24</v>
      </c>
      <c r="E197" s="254">
        <f t="shared" ca="1" si="34"/>
        <v>44539</v>
      </c>
      <c r="F197" s="259" t="e">
        <f t="shared" ca="1" si="38"/>
        <v>#N/A</v>
      </c>
      <c r="G197" s="259" t="e">
        <f t="shared" ca="1" si="31"/>
        <v>#N/A</v>
      </c>
      <c r="H197" s="259" t="e">
        <f t="shared" ca="1" si="37"/>
        <v>#N/A</v>
      </c>
      <c r="I197" s="259">
        <f t="shared" ca="1" si="32"/>
        <v>0</v>
      </c>
      <c r="J197" s="259" t="e">
        <f t="shared" ca="1" si="33"/>
        <v>#N/A</v>
      </c>
      <c r="K197" s="259"/>
      <c r="L197" s="259" t="e">
        <f ca="1">I197+H197+G197+#REF!+J197+K197</f>
        <v>#N/A</v>
      </c>
    </row>
    <row r="198" spans="4:12" hidden="1" x14ac:dyDescent="0.25">
      <c r="D198" s="259">
        <v>25</v>
      </c>
      <c r="E198" s="254">
        <f t="shared" ca="1" si="34"/>
        <v>44570</v>
      </c>
      <c r="F198" s="259" t="e">
        <f t="shared" ca="1" si="38"/>
        <v>#N/A</v>
      </c>
      <c r="G198" s="259" t="e">
        <f t="shared" ca="1" si="31"/>
        <v>#N/A</v>
      </c>
      <c r="H198" s="259" t="e">
        <f t="shared" ca="1" si="37"/>
        <v>#N/A</v>
      </c>
      <c r="I198" s="259">
        <f t="shared" ca="1" si="32"/>
        <v>0</v>
      </c>
      <c r="J198" s="259" t="e">
        <f t="shared" ca="1" si="33"/>
        <v>#N/A</v>
      </c>
      <c r="K198" s="259"/>
      <c r="L198" s="259" t="e">
        <f ca="1">I198+H198+G198+#REF!+J198+K198</f>
        <v>#N/A</v>
      </c>
    </row>
    <row r="199" spans="4:12" hidden="1" x14ac:dyDescent="0.25">
      <c r="D199" s="259">
        <v>26</v>
      </c>
      <c r="E199" s="254">
        <f t="shared" ca="1" si="34"/>
        <v>44601</v>
      </c>
      <c r="F199" s="259" t="e">
        <f t="shared" ca="1" si="38"/>
        <v>#N/A</v>
      </c>
      <c r="G199" s="259" t="e">
        <f t="shared" ca="1" si="31"/>
        <v>#N/A</v>
      </c>
      <c r="H199" s="259" t="e">
        <f t="shared" ca="1" si="37"/>
        <v>#N/A</v>
      </c>
      <c r="I199" s="259">
        <f t="shared" ca="1" si="32"/>
        <v>0</v>
      </c>
      <c r="J199" s="259" t="e">
        <f t="shared" ca="1" si="33"/>
        <v>#N/A</v>
      </c>
      <c r="K199" s="259"/>
      <c r="L199" s="259" t="e">
        <f ca="1">I199+H199+G199+#REF!+J199+K199</f>
        <v>#N/A</v>
      </c>
    </row>
    <row r="200" spans="4:12" hidden="1" x14ac:dyDescent="0.25">
      <c r="D200" s="259">
        <v>27</v>
      </c>
      <c r="E200" s="254">
        <f t="shared" ca="1" si="34"/>
        <v>44629</v>
      </c>
      <c r="F200" s="259" t="e">
        <f t="shared" ca="1" si="38"/>
        <v>#N/A</v>
      </c>
      <c r="G200" s="259" t="e">
        <f t="shared" ca="1" si="31"/>
        <v>#N/A</v>
      </c>
      <c r="H200" s="259" t="e">
        <f t="shared" ca="1" si="37"/>
        <v>#N/A</v>
      </c>
      <c r="I200" s="259">
        <f t="shared" ca="1" si="32"/>
        <v>0</v>
      </c>
      <c r="J200" s="259" t="e">
        <f t="shared" ca="1" si="33"/>
        <v>#N/A</v>
      </c>
      <c r="K200" s="259"/>
      <c r="L200" s="259" t="e">
        <f ca="1">I200+H200+G200+#REF!+J200+K200</f>
        <v>#N/A</v>
      </c>
    </row>
    <row r="201" spans="4:12" hidden="1" x14ac:dyDescent="0.25">
      <c r="D201" s="259">
        <v>28</v>
      </c>
      <c r="E201" s="254">
        <f t="shared" ca="1" si="34"/>
        <v>44660</v>
      </c>
      <c r="F201" s="259" t="e">
        <f t="shared" ca="1" si="38"/>
        <v>#N/A</v>
      </c>
      <c r="G201" s="259" t="e">
        <f t="shared" ca="1" si="31"/>
        <v>#N/A</v>
      </c>
      <c r="H201" s="259" t="e">
        <f t="shared" ca="1" si="37"/>
        <v>#N/A</v>
      </c>
      <c r="I201" s="259">
        <f t="shared" ca="1" si="32"/>
        <v>0</v>
      </c>
      <c r="J201" s="259" t="e">
        <f t="shared" ca="1" si="33"/>
        <v>#N/A</v>
      </c>
      <c r="K201" s="259"/>
      <c r="L201" s="259" t="e">
        <f ca="1">I201+H201+G201+#REF!+J201+K201</f>
        <v>#N/A</v>
      </c>
    </row>
    <row r="202" spans="4:12" hidden="1" x14ac:dyDescent="0.25">
      <c r="D202" s="259">
        <v>29</v>
      </c>
      <c r="E202" s="254">
        <f t="shared" ca="1" si="34"/>
        <v>44690</v>
      </c>
      <c r="F202" s="259" t="e">
        <f t="shared" ca="1" si="38"/>
        <v>#N/A</v>
      </c>
      <c r="G202" s="259" t="e">
        <f t="shared" ca="1" si="31"/>
        <v>#N/A</v>
      </c>
      <c r="H202" s="259" t="e">
        <f t="shared" ca="1" si="37"/>
        <v>#N/A</v>
      </c>
      <c r="I202" s="259">
        <f t="shared" ca="1" si="32"/>
        <v>0</v>
      </c>
      <c r="J202" s="259" t="e">
        <f t="shared" ca="1" si="33"/>
        <v>#N/A</v>
      </c>
      <c r="K202" s="259"/>
      <c r="L202" s="259" t="e">
        <f ca="1">I202+H202+G202+#REF!+J202+K202</f>
        <v>#N/A</v>
      </c>
    </row>
    <row r="203" spans="4:12" hidden="1" x14ac:dyDescent="0.25">
      <c r="D203" s="259">
        <v>30</v>
      </c>
      <c r="E203" s="254">
        <f t="shared" ca="1" si="34"/>
        <v>44721</v>
      </c>
      <c r="F203" s="259" t="e">
        <f t="shared" ca="1" si="38"/>
        <v>#N/A</v>
      </c>
      <c r="G203" s="259" t="e">
        <f t="shared" ca="1" si="31"/>
        <v>#N/A</v>
      </c>
      <c r="H203" s="259" t="e">
        <f t="shared" ca="1" si="37"/>
        <v>#N/A</v>
      </c>
      <c r="I203" s="259">
        <f t="shared" ca="1" si="32"/>
        <v>0</v>
      </c>
      <c r="J203" s="259" t="e">
        <f t="shared" ca="1" si="33"/>
        <v>#N/A</v>
      </c>
      <c r="K203" s="259"/>
      <c r="L203" s="259" t="e">
        <f ca="1">I203+H203+G203+#REF!+J203+K203</f>
        <v>#N/A</v>
      </c>
    </row>
    <row r="204" spans="4:12" hidden="1" x14ac:dyDescent="0.25">
      <c r="D204" s="259">
        <v>31</v>
      </c>
      <c r="E204" s="254">
        <f t="shared" ca="1" si="34"/>
        <v>44751</v>
      </c>
      <c r="F204" s="259" t="e">
        <f t="shared" ca="1" si="38"/>
        <v>#N/A</v>
      </c>
      <c r="G204" s="259" t="e">
        <f t="shared" ca="1" si="31"/>
        <v>#N/A</v>
      </c>
      <c r="H204" s="259" t="e">
        <f t="shared" ca="1" si="37"/>
        <v>#N/A</v>
      </c>
      <c r="I204" s="259">
        <f t="shared" ca="1" si="32"/>
        <v>0</v>
      </c>
      <c r="J204" s="259" t="e">
        <f t="shared" ca="1" si="33"/>
        <v>#N/A</v>
      </c>
      <c r="K204" s="259"/>
      <c r="L204" s="259" t="e">
        <f ca="1">I204+H204+G204+#REF!+J204+K204</f>
        <v>#N/A</v>
      </c>
    </row>
    <row r="205" spans="4:12" hidden="1" x14ac:dyDescent="0.25">
      <c r="D205" s="259">
        <v>32</v>
      </c>
      <c r="E205" s="254">
        <f t="shared" ca="1" si="34"/>
        <v>44782</v>
      </c>
      <c r="F205" s="259" t="e">
        <f t="shared" ca="1" si="38"/>
        <v>#N/A</v>
      </c>
      <c r="G205" s="259" t="e">
        <f t="shared" ca="1" si="31"/>
        <v>#N/A</v>
      </c>
      <c r="H205" s="259" t="e">
        <f t="shared" ca="1" si="37"/>
        <v>#N/A</v>
      </c>
      <c r="I205" s="259">
        <f t="shared" ca="1" si="32"/>
        <v>0</v>
      </c>
      <c r="J205" s="259" t="e">
        <f t="shared" ca="1" si="33"/>
        <v>#N/A</v>
      </c>
      <c r="K205" s="259"/>
      <c r="L205" s="259" t="e">
        <f ca="1">I205+H205+G205+#REF!+J205+K205</f>
        <v>#N/A</v>
      </c>
    </row>
    <row r="206" spans="4:12" hidden="1" x14ac:dyDescent="0.25">
      <c r="D206" s="259">
        <v>33</v>
      </c>
      <c r="E206" s="254">
        <f t="shared" ca="1" si="34"/>
        <v>44813</v>
      </c>
      <c r="F206" s="259" t="e">
        <f t="shared" ca="1" si="38"/>
        <v>#N/A</v>
      </c>
      <c r="G206" s="259" t="e">
        <f t="shared" ref="G206:G233" ca="1" si="39">IF(D206&lt;=$B$11,0,IF(AND(F205&gt;-0.000001,F205&lt;0.000001),0,F$173/($B$5-$B$11)))</f>
        <v>#N/A</v>
      </c>
      <c r="H206" s="259" t="e">
        <f t="shared" ca="1" si="37"/>
        <v>#N/A</v>
      </c>
      <c r="I206" s="259">
        <f t="shared" ref="I206:I233" ca="1" si="40">IF(D206&lt;=$B$12,0,IF(F205&gt;0.000001,$B$7*$B$2*E$171,0))</f>
        <v>0</v>
      </c>
      <c r="J206" s="259" t="e">
        <f t="shared" ref="J206:J233" ca="1" si="41">IF(F205&gt;0.000001,$B$13,0)*E$171</f>
        <v>#N/A</v>
      </c>
      <c r="K206" s="259"/>
      <c r="L206" s="259" t="e">
        <f ca="1">I206+H206+G206+#REF!+J206+K206</f>
        <v>#N/A</v>
      </c>
    </row>
    <row r="207" spans="4:12" hidden="1" x14ac:dyDescent="0.25">
      <c r="D207" s="259">
        <v>34</v>
      </c>
      <c r="E207" s="254">
        <f t="shared" ca="1" si="34"/>
        <v>44843</v>
      </c>
      <c r="F207" s="259" t="e">
        <f t="shared" ca="1" si="38"/>
        <v>#N/A</v>
      </c>
      <c r="G207" s="259" t="e">
        <f t="shared" ca="1" si="39"/>
        <v>#N/A</v>
      </c>
      <c r="H207" s="259" t="e">
        <f t="shared" ca="1" si="37"/>
        <v>#N/A</v>
      </c>
      <c r="I207" s="259">
        <f t="shared" ca="1" si="40"/>
        <v>0</v>
      </c>
      <c r="J207" s="259" t="e">
        <f t="shared" ca="1" si="41"/>
        <v>#N/A</v>
      </c>
      <c r="K207" s="259"/>
      <c r="L207" s="259" t="e">
        <f ca="1">I207+H207+G207+#REF!+J207+K207</f>
        <v>#N/A</v>
      </c>
    </row>
    <row r="208" spans="4:12" hidden="1" x14ac:dyDescent="0.25">
      <c r="D208" s="259">
        <v>35</v>
      </c>
      <c r="E208" s="254">
        <f t="shared" ca="1" si="34"/>
        <v>44874</v>
      </c>
      <c r="F208" s="259" t="e">
        <f t="shared" ca="1" si="38"/>
        <v>#N/A</v>
      </c>
      <c r="G208" s="259" t="e">
        <f t="shared" ca="1" si="39"/>
        <v>#N/A</v>
      </c>
      <c r="H208" s="259" t="e">
        <f t="shared" ca="1" si="37"/>
        <v>#N/A</v>
      </c>
      <c r="I208" s="259">
        <f t="shared" ca="1" si="40"/>
        <v>0</v>
      </c>
      <c r="J208" s="259" t="e">
        <f t="shared" ca="1" si="41"/>
        <v>#N/A</v>
      </c>
      <c r="K208" s="259"/>
      <c r="L208" s="259" t="e">
        <f ca="1">I208+H208+G208+#REF!+J208+K208</f>
        <v>#N/A</v>
      </c>
    </row>
    <row r="209" spans="4:12" hidden="1" x14ac:dyDescent="0.25">
      <c r="D209" s="259">
        <v>36</v>
      </c>
      <c r="E209" s="254">
        <f t="shared" ca="1" si="34"/>
        <v>44904</v>
      </c>
      <c r="F209" s="259" t="e">
        <f t="shared" ca="1" si="38"/>
        <v>#N/A</v>
      </c>
      <c r="G209" s="259" t="e">
        <f t="shared" ca="1" si="39"/>
        <v>#N/A</v>
      </c>
      <c r="H209" s="259" t="e">
        <f t="shared" ca="1" si="37"/>
        <v>#N/A</v>
      </c>
      <c r="I209" s="259">
        <f t="shared" ca="1" si="40"/>
        <v>0</v>
      </c>
      <c r="J209" s="259" t="e">
        <f t="shared" ca="1" si="41"/>
        <v>#N/A</v>
      </c>
      <c r="K209" s="259"/>
      <c r="L209" s="259" t="e">
        <f ca="1">I209+H209+G209+#REF!+J209+K209</f>
        <v>#N/A</v>
      </c>
    </row>
    <row r="210" spans="4:12" hidden="1" x14ac:dyDescent="0.25">
      <c r="D210" s="259">
        <v>37</v>
      </c>
      <c r="E210" s="254">
        <f t="shared" ca="1" si="34"/>
        <v>44935</v>
      </c>
      <c r="F210" s="259" t="e">
        <f t="shared" ca="1" si="38"/>
        <v>#N/A</v>
      </c>
      <c r="G210" s="259" t="e">
        <f t="shared" ca="1" si="39"/>
        <v>#N/A</v>
      </c>
      <c r="H210" s="259" t="e">
        <f t="shared" ca="1" si="37"/>
        <v>#N/A</v>
      </c>
      <c r="I210" s="259">
        <f t="shared" ca="1" si="40"/>
        <v>0</v>
      </c>
      <c r="J210" s="259" t="e">
        <f t="shared" ca="1" si="41"/>
        <v>#N/A</v>
      </c>
      <c r="K210" s="259"/>
      <c r="L210" s="259" t="e">
        <f ca="1">I210+H210+G210+#REF!+J210+K210</f>
        <v>#N/A</v>
      </c>
    </row>
    <row r="211" spans="4:12" hidden="1" x14ac:dyDescent="0.25">
      <c r="D211" s="259">
        <v>38</v>
      </c>
      <c r="E211" s="254">
        <f t="shared" ca="1" si="34"/>
        <v>44966</v>
      </c>
      <c r="F211" s="259" t="e">
        <f t="shared" ca="1" si="38"/>
        <v>#N/A</v>
      </c>
      <c r="G211" s="259" t="e">
        <f t="shared" ca="1" si="39"/>
        <v>#N/A</v>
      </c>
      <c r="H211" s="259" t="e">
        <f t="shared" ca="1" si="37"/>
        <v>#N/A</v>
      </c>
      <c r="I211" s="259">
        <f t="shared" ca="1" si="40"/>
        <v>0</v>
      </c>
      <c r="J211" s="259" t="e">
        <f t="shared" ca="1" si="41"/>
        <v>#N/A</v>
      </c>
      <c r="K211" s="259"/>
      <c r="L211" s="259" t="e">
        <f ca="1">I211+H211+G211+#REF!+J211+K211</f>
        <v>#N/A</v>
      </c>
    </row>
    <row r="212" spans="4:12" hidden="1" x14ac:dyDescent="0.25">
      <c r="D212" s="259">
        <v>39</v>
      </c>
      <c r="E212" s="254">
        <f t="shared" ca="1" si="34"/>
        <v>44994</v>
      </c>
      <c r="F212" s="259" t="e">
        <f t="shared" ca="1" si="38"/>
        <v>#N/A</v>
      </c>
      <c r="G212" s="259" t="e">
        <f t="shared" ca="1" si="39"/>
        <v>#N/A</v>
      </c>
      <c r="H212" s="259" t="e">
        <f t="shared" ca="1" si="37"/>
        <v>#N/A</v>
      </c>
      <c r="I212" s="259">
        <f t="shared" ca="1" si="40"/>
        <v>0</v>
      </c>
      <c r="J212" s="259" t="e">
        <f t="shared" ca="1" si="41"/>
        <v>#N/A</v>
      </c>
      <c r="K212" s="259"/>
      <c r="L212" s="259" t="e">
        <f ca="1">I212+H212+G212+#REF!+J212+K212</f>
        <v>#N/A</v>
      </c>
    </row>
    <row r="213" spans="4:12" hidden="1" x14ac:dyDescent="0.25">
      <c r="D213" s="259">
        <v>40</v>
      </c>
      <c r="E213" s="254">
        <f t="shared" ca="1" si="34"/>
        <v>45025</v>
      </c>
      <c r="F213" s="259" t="e">
        <f t="shared" ca="1" si="38"/>
        <v>#N/A</v>
      </c>
      <c r="G213" s="259" t="e">
        <f t="shared" ca="1" si="39"/>
        <v>#N/A</v>
      </c>
      <c r="H213" s="259" t="e">
        <f t="shared" ca="1" si="37"/>
        <v>#N/A</v>
      </c>
      <c r="I213" s="259">
        <f t="shared" ca="1" si="40"/>
        <v>0</v>
      </c>
      <c r="J213" s="259" t="e">
        <f t="shared" ca="1" si="41"/>
        <v>#N/A</v>
      </c>
      <c r="K213" s="259"/>
      <c r="L213" s="259" t="e">
        <f ca="1">I213+H213+G213+#REF!+J213+K213</f>
        <v>#N/A</v>
      </c>
    </row>
    <row r="214" spans="4:12" hidden="1" x14ac:dyDescent="0.25">
      <c r="D214" s="259">
        <v>41</v>
      </c>
      <c r="E214" s="254">
        <f t="shared" ca="1" si="34"/>
        <v>45055</v>
      </c>
      <c r="F214" s="259" t="e">
        <f t="shared" ca="1" si="38"/>
        <v>#N/A</v>
      </c>
      <c r="G214" s="259" t="e">
        <f t="shared" ca="1" si="39"/>
        <v>#N/A</v>
      </c>
      <c r="H214" s="259" t="e">
        <f t="shared" ca="1" si="37"/>
        <v>#N/A</v>
      </c>
      <c r="I214" s="259">
        <f t="shared" ca="1" si="40"/>
        <v>0</v>
      </c>
      <c r="J214" s="259" t="e">
        <f t="shared" ca="1" si="41"/>
        <v>#N/A</v>
      </c>
      <c r="K214" s="259"/>
      <c r="L214" s="259" t="e">
        <f ca="1">I214+H214+G214+#REF!+J214+K214</f>
        <v>#N/A</v>
      </c>
    </row>
    <row r="215" spans="4:12" hidden="1" x14ac:dyDescent="0.25">
      <c r="D215" s="259">
        <v>42</v>
      </c>
      <c r="E215" s="254">
        <f t="shared" ca="1" si="34"/>
        <v>45086</v>
      </c>
      <c r="F215" s="259" t="e">
        <f t="shared" ca="1" si="38"/>
        <v>#N/A</v>
      </c>
      <c r="G215" s="259" t="e">
        <f t="shared" ca="1" si="39"/>
        <v>#N/A</v>
      </c>
      <c r="H215" s="259" t="e">
        <f t="shared" ca="1" si="37"/>
        <v>#N/A</v>
      </c>
      <c r="I215" s="259">
        <f t="shared" ca="1" si="40"/>
        <v>0</v>
      </c>
      <c r="J215" s="259" t="e">
        <f t="shared" ca="1" si="41"/>
        <v>#N/A</v>
      </c>
      <c r="K215" s="259"/>
      <c r="L215" s="259" t="e">
        <f ca="1">I215+H215+G215+#REF!+J215+K215</f>
        <v>#N/A</v>
      </c>
    </row>
    <row r="216" spans="4:12" hidden="1" x14ac:dyDescent="0.25">
      <c r="D216" s="259">
        <v>43</v>
      </c>
      <c r="E216" s="254">
        <f t="shared" ca="1" si="34"/>
        <v>45116</v>
      </c>
      <c r="F216" s="259" t="e">
        <f t="shared" ca="1" si="38"/>
        <v>#N/A</v>
      </c>
      <c r="G216" s="259" t="e">
        <f t="shared" ca="1" si="39"/>
        <v>#N/A</v>
      </c>
      <c r="H216" s="259" t="e">
        <f t="shared" ca="1" si="37"/>
        <v>#N/A</v>
      </c>
      <c r="I216" s="259">
        <f t="shared" ca="1" si="40"/>
        <v>0</v>
      </c>
      <c r="J216" s="259" t="e">
        <f t="shared" ca="1" si="41"/>
        <v>#N/A</v>
      </c>
      <c r="K216" s="259"/>
      <c r="L216" s="259" t="e">
        <f ca="1">I216+H216+G216+#REF!+J216+K216</f>
        <v>#N/A</v>
      </c>
    </row>
    <row r="217" spans="4:12" hidden="1" x14ac:dyDescent="0.25">
      <c r="D217" s="259">
        <v>44</v>
      </c>
      <c r="E217" s="254">
        <f t="shared" ca="1" si="34"/>
        <v>45147</v>
      </c>
      <c r="F217" s="259" t="e">
        <f t="shared" ca="1" si="38"/>
        <v>#N/A</v>
      </c>
      <c r="G217" s="259" t="e">
        <f t="shared" ca="1" si="39"/>
        <v>#N/A</v>
      </c>
      <c r="H217" s="259" t="e">
        <f t="shared" ca="1" si="37"/>
        <v>#N/A</v>
      </c>
      <c r="I217" s="259">
        <f t="shared" ca="1" si="40"/>
        <v>0</v>
      </c>
      <c r="J217" s="259" t="e">
        <f t="shared" ca="1" si="41"/>
        <v>#N/A</v>
      </c>
      <c r="K217" s="259"/>
      <c r="L217" s="259" t="e">
        <f ca="1">I217+H217+G217+#REF!+J217+K217</f>
        <v>#N/A</v>
      </c>
    </row>
    <row r="218" spans="4:12" hidden="1" x14ac:dyDescent="0.25">
      <c r="D218" s="259">
        <v>45</v>
      </c>
      <c r="E218" s="254">
        <f t="shared" ca="1" si="34"/>
        <v>45178</v>
      </c>
      <c r="F218" s="259" t="e">
        <f t="shared" ca="1" si="38"/>
        <v>#N/A</v>
      </c>
      <c r="G218" s="259" t="e">
        <f t="shared" ca="1" si="39"/>
        <v>#N/A</v>
      </c>
      <c r="H218" s="259" t="e">
        <f t="shared" ca="1" si="37"/>
        <v>#N/A</v>
      </c>
      <c r="I218" s="259">
        <f t="shared" ca="1" si="40"/>
        <v>0</v>
      </c>
      <c r="J218" s="259" t="e">
        <f t="shared" ca="1" si="41"/>
        <v>#N/A</v>
      </c>
      <c r="K218" s="259"/>
      <c r="L218" s="259" t="e">
        <f ca="1">I218+H218+G218+#REF!+J218+K218</f>
        <v>#N/A</v>
      </c>
    </row>
    <row r="219" spans="4:12" hidden="1" x14ac:dyDescent="0.25">
      <c r="D219" s="259">
        <v>46</v>
      </c>
      <c r="E219" s="254">
        <f t="shared" ca="1" si="34"/>
        <v>45208</v>
      </c>
      <c r="F219" s="259" t="e">
        <f t="shared" ca="1" si="38"/>
        <v>#N/A</v>
      </c>
      <c r="G219" s="259" t="e">
        <f t="shared" ca="1" si="39"/>
        <v>#N/A</v>
      </c>
      <c r="H219" s="259" t="e">
        <f t="shared" ca="1" si="37"/>
        <v>#N/A</v>
      </c>
      <c r="I219" s="259">
        <f t="shared" ca="1" si="40"/>
        <v>0</v>
      </c>
      <c r="J219" s="259" t="e">
        <f t="shared" ca="1" si="41"/>
        <v>#N/A</v>
      </c>
      <c r="K219" s="259"/>
      <c r="L219" s="259" t="e">
        <f ca="1">I219+H219+G219+#REF!+J219+K219</f>
        <v>#N/A</v>
      </c>
    </row>
    <row r="220" spans="4:12" hidden="1" x14ac:dyDescent="0.25">
      <c r="D220" s="259">
        <v>47</v>
      </c>
      <c r="E220" s="254">
        <f t="shared" ca="1" si="34"/>
        <v>45239</v>
      </c>
      <c r="F220" s="259" t="e">
        <f t="shared" ca="1" si="38"/>
        <v>#N/A</v>
      </c>
      <c r="G220" s="259" t="e">
        <f t="shared" ca="1" si="39"/>
        <v>#N/A</v>
      </c>
      <c r="H220" s="259" t="e">
        <f t="shared" ca="1" si="37"/>
        <v>#N/A</v>
      </c>
      <c r="I220" s="259">
        <f t="shared" ca="1" si="40"/>
        <v>0</v>
      </c>
      <c r="J220" s="259" t="e">
        <f t="shared" ca="1" si="41"/>
        <v>#N/A</v>
      </c>
      <c r="K220" s="259"/>
      <c r="L220" s="259" t="e">
        <f ca="1">I220+H220+G220+#REF!+J220+K220</f>
        <v>#N/A</v>
      </c>
    </row>
    <row r="221" spans="4:12" hidden="1" x14ac:dyDescent="0.25">
      <c r="D221" s="259">
        <v>48</v>
      </c>
      <c r="E221" s="254">
        <f t="shared" ca="1" si="34"/>
        <v>45269</v>
      </c>
      <c r="F221" s="259" t="e">
        <f t="shared" ca="1" si="38"/>
        <v>#N/A</v>
      </c>
      <c r="G221" s="259" t="e">
        <f t="shared" ca="1" si="39"/>
        <v>#N/A</v>
      </c>
      <c r="H221" s="259" t="e">
        <f t="shared" ca="1" si="37"/>
        <v>#N/A</v>
      </c>
      <c r="I221" s="259">
        <f t="shared" ca="1" si="40"/>
        <v>0</v>
      </c>
      <c r="J221" s="259" t="e">
        <f t="shared" ca="1" si="41"/>
        <v>#N/A</v>
      </c>
      <c r="K221" s="259"/>
      <c r="L221" s="259" t="e">
        <f ca="1">I221+H221+G221+#REF!+J221+K221</f>
        <v>#N/A</v>
      </c>
    </row>
    <row r="222" spans="4:12" hidden="1" x14ac:dyDescent="0.25">
      <c r="D222" s="259">
        <v>49</v>
      </c>
      <c r="E222" s="254">
        <f t="shared" ca="1" si="34"/>
        <v>45300</v>
      </c>
      <c r="F222" s="259" t="e">
        <f t="shared" ca="1" si="38"/>
        <v>#N/A</v>
      </c>
      <c r="G222" s="259" t="e">
        <f t="shared" ca="1" si="39"/>
        <v>#N/A</v>
      </c>
      <c r="H222" s="259" t="e">
        <f t="shared" ca="1" si="37"/>
        <v>#N/A</v>
      </c>
      <c r="I222" s="259">
        <f t="shared" ca="1" si="40"/>
        <v>0</v>
      </c>
      <c r="J222" s="259" t="e">
        <f t="shared" ca="1" si="41"/>
        <v>#N/A</v>
      </c>
      <c r="K222" s="259"/>
      <c r="L222" s="259" t="e">
        <f ca="1">I222+H222+G222+#REF!+J222+K222</f>
        <v>#N/A</v>
      </c>
    </row>
    <row r="223" spans="4:12" hidden="1" x14ac:dyDescent="0.25">
      <c r="D223" s="259">
        <v>50</v>
      </c>
      <c r="E223" s="254">
        <f t="shared" ca="1" si="34"/>
        <v>45331</v>
      </c>
      <c r="F223" s="259" t="e">
        <f t="shared" ca="1" si="38"/>
        <v>#N/A</v>
      </c>
      <c r="G223" s="259" t="e">
        <f t="shared" ca="1" si="39"/>
        <v>#N/A</v>
      </c>
      <c r="H223" s="259" t="e">
        <f t="shared" ca="1" si="37"/>
        <v>#N/A</v>
      </c>
      <c r="I223" s="259">
        <f t="shared" ca="1" si="40"/>
        <v>0</v>
      </c>
      <c r="J223" s="259" t="e">
        <f t="shared" ca="1" si="41"/>
        <v>#N/A</v>
      </c>
      <c r="K223" s="259"/>
      <c r="L223" s="259" t="e">
        <f ca="1">I223+H223+G223+#REF!+J223+K223</f>
        <v>#N/A</v>
      </c>
    </row>
    <row r="224" spans="4:12" hidden="1" x14ac:dyDescent="0.25">
      <c r="D224" s="259">
        <v>51</v>
      </c>
      <c r="E224" s="254">
        <f t="shared" ca="1" si="34"/>
        <v>45360</v>
      </c>
      <c r="F224" s="259" t="e">
        <f t="shared" ca="1" si="38"/>
        <v>#N/A</v>
      </c>
      <c r="G224" s="259" t="e">
        <f t="shared" ca="1" si="39"/>
        <v>#N/A</v>
      </c>
      <c r="H224" s="259" t="e">
        <f t="shared" ca="1" si="37"/>
        <v>#N/A</v>
      </c>
      <c r="I224" s="259">
        <f t="shared" ca="1" si="40"/>
        <v>0</v>
      </c>
      <c r="J224" s="259" t="e">
        <f t="shared" ca="1" si="41"/>
        <v>#N/A</v>
      </c>
      <c r="K224" s="259"/>
      <c r="L224" s="259" t="e">
        <f ca="1">I224+H224+G224+#REF!+J224+K224</f>
        <v>#N/A</v>
      </c>
    </row>
    <row r="225" spans="4:12" hidden="1" x14ac:dyDescent="0.25">
      <c r="D225" s="259">
        <v>52</v>
      </c>
      <c r="E225" s="254">
        <f t="shared" ca="1" si="34"/>
        <v>45391</v>
      </c>
      <c r="F225" s="259" t="e">
        <f t="shared" ca="1" si="38"/>
        <v>#N/A</v>
      </c>
      <c r="G225" s="259" t="e">
        <f t="shared" ca="1" si="39"/>
        <v>#N/A</v>
      </c>
      <c r="H225" s="259" t="e">
        <f t="shared" ca="1" si="37"/>
        <v>#N/A</v>
      </c>
      <c r="I225" s="259">
        <f t="shared" ca="1" si="40"/>
        <v>0</v>
      </c>
      <c r="J225" s="259" t="e">
        <f t="shared" ca="1" si="41"/>
        <v>#N/A</v>
      </c>
      <c r="K225" s="259"/>
      <c r="L225" s="259" t="e">
        <f ca="1">I225+H225+G225+#REF!+J225+K225</f>
        <v>#N/A</v>
      </c>
    </row>
    <row r="226" spans="4:12" hidden="1" x14ac:dyDescent="0.25">
      <c r="D226" s="259">
        <v>53</v>
      </c>
      <c r="E226" s="254">
        <f t="shared" ca="1" si="34"/>
        <v>45421</v>
      </c>
      <c r="F226" s="259" t="e">
        <f t="shared" ca="1" si="38"/>
        <v>#N/A</v>
      </c>
      <c r="G226" s="259" t="e">
        <f t="shared" ca="1" si="39"/>
        <v>#N/A</v>
      </c>
      <c r="H226" s="259" t="e">
        <f t="shared" ca="1" si="37"/>
        <v>#N/A</v>
      </c>
      <c r="I226" s="259">
        <f t="shared" ca="1" si="40"/>
        <v>0</v>
      </c>
      <c r="J226" s="259" t="e">
        <f t="shared" ca="1" si="41"/>
        <v>#N/A</v>
      </c>
      <c r="K226" s="259"/>
      <c r="L226" s="259" t="e">
        <f ca="1">I226+H226+G226+#REF!+J226+K226</f>
        <v>#N/A</v>
      </c>
    </row>
    <row r="227" spans="4:12" hidden="1" x14ac:dyDescent="0.25">
      <c r="D227" s="259">
        <v>54</v>
      </c>
      <c r="E227" s="254">
        <f t="shared" ca="1" si="34"/>
        <v>45452</v>
      </c>
      <c r="F227" s="259" t="e">
        <f t="shared" ca="1" si="38"/>
        <v>#N/A</v>
      </c>
      <c r="G227" s="259" t="e">
        <f t="shared" ca="1" si="39"/>
        <v>#N/A</v>
      </c>
      <c r="H227" s="259" t="e">
        <f t="shared" ca="1" si="37"/>
        <v>#N/A</v>
      </c>
      <c r="I227" s="259">
        <f t="shared" ca="1" si="40"/>
        <v>0</v>
      </c>
      <c r="J227" s="259" t="e">
        <f t="shared" ca="1" si="41"/>
        <v>#N/A</v>
      </c>
      <c r="K227" s="259"/>
      <c r="L227" s="259" t="e">
        <f ca="1">I227+H227+G227+#REF!+J227+K227</f>
        <v>#N/A</v>
      </c>
    </row>
    <row r="228" spans="4:12" hidden="1" x14ac:dyDescent="0.25">
      <c r="D228" s="259">
        <v>55</v>
      </c>
      <c r="E228" s="254">
        <f t="shared" ca="1" si="34"/>
        <v>45482</v>
      </c>
      <c r="F228" s="259" t="e">
        <f t="shared" ca="1" si="38"/>
        <v>#N/A</v>
      </c>
      <c r="G228" s="259" t="e">
        <f t="shared" ca="1" si="39"/>
        <v>#N/A</v>
      </c>
      <c r="H228" s="259" t="e">
        <f t="shared" ca="1" si="37"/>
        <v>#N/A</v>
      </c>
      <c r="I228" s="259">
        <f t="shared" ca="1" si="40"/>
        <v>0</v>
      </c>
      <c r="J228" s="259" t="e">
        <f t="shared" ca="1" si="41"/>
        <v>#N/A</v>
      </c>
      <c r="K228" s="259"/>
      <c r="L228" s="259" t="e">
        <f ca="1">I228+H228+G228+#REF!+J228+K228</f>
        <v>#N/A</v>
      </c>
    </row>
    <row r="229" spans="4:12" hidden="1" x14ac:dyDescent="0.25">
      <c r="D229" s="259">
        <v>56</v>
      </c>
      <c r="E229" s="254">
        <f t="shared" ca="1" si="34"/>
        <v>45513</v>
      </c>
      <c r="F229" s="259" t="e">
        <f t="shared" ca="1" si="38"/>
        <v>#N/A</v>
      </c>
      <c r="G229" s="259" t="e">
        <f t="shared" ca="1" si="39"/>
        <v>#N/A</v>
      </c>
      <c r="H229" s="259" t="e">
        <f t="shared" ca="1" si="37"/>
        <v>#N/A</v>
      </c>
      <c r="I229" s="259">
        <f t="shared" ca="1" si="40"/>
        <v>0</v>
      </c>
      <c r="J229" s="259" t="e">
        <f t="shared" ca="1" si="41"/>
        <v>#N/A</v>
      </c>
      <c r="K229" s="259"/>
      <c r="L229" s="259" t="e">
        <f ca="1">I229+H229+G229+#REF!+J229+K229</f>
        <v>#N/A</v>
      </c>
    </row>
    <row r="230" spans="4:12" hidden="1" x14ac:dyDescent="0.25">
      <c r="D230" s="259">
        <v>57</v>
      </c>
      <c r="E230" s="254">
        <f t="shared" ca="1" si="34"/>
        <v>45544</v>
      </c>
      <c r="F230" s="259" t="e">
        <f t="shared" ca="1" si="38"/>
        <v>#N/A</v>
      </c>
      <c r="G230" s="259" t="e">
        <f t="shared" ca="1" si="39"/>
        <v>#N/A</v>
      </c>
      <c r="H230" s="259" t="e">
        <f t="shared" ca="1" si="37"/>
        <v>#N/A</v>
      </c>
      <c r="I230" s="259">
        <f t="shared" ca="1" si="40"/>
        <v>0</v>
      </c>
      <c r="J230" s="259" t="e">
        <f t="shared" ca="1" si="41"/>
        <v>#N/A</v>
      </c>
      <c r="K230" s="259"/>
      <c r="L230" s="259" t="e">
        <f ca="1">I230+H230+G230+#REF!+J230+K230</f>
        <v>#N/A</v>
      </c>
    </row>
    <row r="231" spans="4:12" hidden="1" x14ac:dyDescent="0.25">
      <c r="D231" s="259">
        <v>58</v>
      </c>
      <c r="E231" s="254">
        <f t="shared" ca="1" si="34"/>
        <v>45574</v>
      </c>
      <c r="F231" s="259" t="e">
        <f t="shared" ca="1" si="38"/>
        <v>#N/A</v>
      </c>
      <c r="G231" s="259" t="e">
        <f t="shared" ca="1" si="39"/>
        <v>#N/A</v>
      </c>
      <c r="H231" s="259" t="e">
        <f t="shared" ca="1" si="37"/>
        <v>#N/A</v>
      </c>
      <c r="I231" s="259">
        <f t="shared" ca="1" si="40"/>
        <v>0</v>
      </c>
      <c r="J231" s="259" t="e">
        <f t="shared" ca="1" si="41"/>
        <v>#N/A</v>
      </c>
      <c r="K231" s="259"/>
      <c r="L231" s="259" t="e">
        <f ca="1">I231+H231+G231+#REF!+J231+K231</f>
        <v>#N/A</v>
      </c>
    </row>
    <row r="232" spans="4:12" hidden="1" x14ac:dyDescent="0.25">
      <c r="D232" s="259">
        <v>59</v>
      </c>
      <c r="E232" s="254">
        <f t="shared" ca="1" si="34"/>
        <v>45605</v>
      </c>
      <c r="F232" s="259" t="e">
        <f t="shared" ca="1" si="38"/>
        <v>#N/A</v>
      </c>
      <c r="G232" s="259" t="e">
        <f t="shared" ca="1" si="39"/>
        <v>#N/A</v>
      </c>
      <c r="H232" s="259" t="e">
        <f t="shared" ca="1" si="37"/>
        <v>#N/A</v>
      </c>
      <c r="I232" s="259">
        <f t="shared" ca="1" si="40"/>
        <v>0</v>
      </c>
      <c r="J232" s="259" t="e">
        <f t="shared" ca="1" si="41"/>
        <v>#N/A</v>
      </c>
      <c r="K232" s="259"/>
      <c r="L232" s="259" t="e">
        <f ca="1">I232+H232+G232+#REF!+J232+K232</f>
        <v>#N/A</v>
      </c>
    </row>
    <row r="233" spans="4:12" hidden="1" x14ac:dyDescent="0.25">
      <c r="D233" s="259">
        <v>60</v>
      </c>
      <c r="E233" s="254">
        <f t="shared" ca="1" si="34"/>
        <v>45635</v>
      </c>
      <c r="F233" s="259" t="e">
        <f t="shared" ca="1" si="38"/>
        <v>#N/A</v>
      </c>
      <c r="G233" s="259" t="e">
        <f t="shared" ca="1" si="39"/>
        <v>#N/A</v>
      </c>
      <c r="H233" s="259" t="e">
        <f t="shared" ca="1" si="37"/>
        <v>#N/A</v>
      </c>
      <c r="I233" s="259">
        <f t="shared" ca="1" si="40"/>
        <v>0</v>
      </c>
      <c r="J233" s="259" t="e">
        <f t="shared" ca="1" si="41"/>
        <v>#N/A</v>
      </c>
      <c r="K233" s="259"/>
      <c r="L233" s="259" t="e">
        <f ca="1">I233+H233+G233+#REF!+J233+K233</f>
        <v>#N/A</v>
      </c>
    </row>
    <row r="234" spans="4:12" hidden="1" x14ac:dyDescent="0.25"/>
    <row r="235" spans="4:12" hidden="1" x14ac:dyDescent="0.25">
      <c r="D235" s="255">
        <f ca="1">D171+1</f>
        <v>13</v>
      </c>
      <c r="E235" s="256" t="e">
        <f ca="1">VLOOKUP($D235,$A$21:$B$40,2,0)</f>
        <v>#N/A</v>
      </c>
    </row>
    <row r="236" spans="4:12" ht="45" hidden="1" x14ac:dyDescent="0.25">
      <c r="D236" s="257" t="s">
        <v>41</v>
      </c>
      <c r="E236" s="258" t="s">
        <v>42</v>
      </c>
      <c r="F236" s="257" t="s">
        <v>43</v>
      </c>
      <c r="G236" s="257" t="s">
        <v>44</v>
      </c>
      <c r="H236" s="257" t="s">
        <v>45</v>
      </c>
      <c r="I236" s="257" t="s">
        <v>46</v>
      </c>
      <c r="J236" s="257" t="s">
        <v>47</v>
      </c>
      <c r="K236" s="257" t="s">
        <v>48</v>
      </c>
      <c r="L236" s="257" t="s">
        <v>49</v>
      </c>
    </row>
    <row r="237" spans="4:12" hidden="1" x14ac:dyDescent="0.25">
      <c r="D237" s="259">
        <v>0</v>
      </c>
      <c r="E237" s="254">
        <f ca="1">DATE(2019,D235,$F$1)</f>
        <v>43839</v>
      </c>
      <c r="F237" s="259" t="e">
        <f ca="1">$B$2*E$235+$B$8*$B$2*E$235</f>
        <v>#N/A</v>
      </c>
      <c r="G237" s="259">
        <v>0</v>
      </c>
      <c r="H237" s="259">
        <v>0</v>
      </c>
      <c r="I237" s="259">
        <v>0</v>
      </c>
      <c r="J237" s="259">
        <v>0</v>
      </c>
      <c r="K237" s="259" t="e">
        <f ca="1">$B$2*$B$10*E$235</f>
        <v>#N/A</v>
      </c>
      <c r="L237" s="259" t="e">
        <f ca="1">-($F237-$B$8*$B$2*E$235-K237)</f>
        <v>#N/A</v>
      </c>
    </row>
    <row r="238" spans="4:12" hidden="1" x14ac:dyDescent="0.25">
      <c r="D238" s="259">
        <v>1</v>
      </c>
      <c r="E238" s="254">
        <f ca="1">DATE(YEAR(E237),MONTH(E237)+1,DAY(E237))</f>
        <v>43870</v>
      </c>
      <c r="F238" s="259" t="e">
        <f ca="1">F237-G238</f>
        <v>#N/A</v>
      </c>
      <c r="G238" s="259" t="e">
        <f t="shared" ref="G238:G269" ca="1" si="42">IF(D238&lt;=$B$11,0,IF(AND(F237&gt;-0.000001,F237&lt;0.000001),0,F$237/($B$5-$B$11)))</f>
        <v>#N/A</v>
      </c>
      <c r="H238" s="259" t="e">
        <f ca="1">F237*$B$4*(E238-E237)/$B$6</f>
        <v>#N/A</v>
      </c>
      <c r="I238" s="259">
        <f t="shared" ref="I238:I269" ca="1" si="43">IF(D238&lt;=$B$12,0,IF(F237&gt;0.000001,$B$7*$B$2*E$235,0))</f>
        <v>0</v>
      </c>
      <c r="J238" s="259" t="e">
        <f t="shared" ref="J238:J269" ca="1" si="44">IF(F237&gt;0.000001,$B$13,0)*E$235</f>
        <v>#N/A</v>
      </c>
      <c r="K238" s="259"/>
      <c r="L238" s="259" t="e">
        <f ca="1">I238+H238+G238+#REF!+J238+K238</f>
        <v>#N/A</v>
      </c>
    </row>
    <row r="239" spans="4:12" hidden="1" x14ac:dyDescent="0.25">
      <c r="D239" s="259">
        <v>2</v>
      </c>
      <c r="E239" s="254">
        <f t="shared" ref="E239:E297" ca="1" si="45">DATE(YEAR(E238),MONTH(E238)+1,DAY(E238))</f>
        <v>43899</v>
      </c>
      <c r="F239" s="259" t="e">
        <f ca="1">F238-G239</f>
        <v>#N/A</v>
      </c>
      <c r="G239" s="259" t="e">
        <f t="shared" ca="1" si="42"/>
        <v>#N/A</v>
      </c>
      <c r="H239" s="259" t="e">
        <f t="shared" ref="H239:H240" ca="1" si="46">F238*$B$4*(E239-E238)/$B$6</f>
        <v>#N/A</v>
      </c>
      <c r="I239" s="259">
        <f t="shared" ca="1" si="43"/>
        <v>0</v>
      </c>
      <c r="J239" s="259" t="e">
        <f t="shared" ca="1" si="44"/>
        <v>#N/A</v>
      </c>
      <c r="K239" s="259"/>
      <c r="L239" s="259" t="e">
        <f ca="1">I239+H239+G239+#REF!+J239+K239</f>
        <v>#N/A</v>
      </c>
    </row>
    <row r="240" spans="4:12" hidden="1" x14ac:dyDescent="0.25">
      <c r="D240" s="259">
        <v>3</v>
      </c>
      <c r="E240" s="254">
        <f t="shared" ca="1" si="45"/>
        <v>43930</v>
      </c>
      <c r="F240" s="259" t="e">
        <f ca="1">F239-G240</f>
        <v>#N/A</v>
      </c>
      <c r="G240" s="259" t="e">
        <f t="shared" ca="1" si="42"/>
        <v>#N/A</v>
      </c>
      <c r="H240" s="259" t="e">
        <f t="shared" ca="1" si="46"/>
        <v>#N/A</v>
      </c>
      <c r="I240" s="259">
        <f t="shared" ca="1" si="43"/>
        <v>0</v>
      </c>
      <c r="J240" s="259" t="e">
        <f t="shared" ca="1" si="44"/>
        <v>#N/A</v>
      </c>
      <c r="K240" s="259"/>
      <c r="L240" s="259" t="e">
        <f ca="1">I240+H240+G240+#REF!+J240+K240</f>
        <v>#N/A</v>
      </c>
    </row>
    <row r="241" spans="4:12" hidden="1" x14ac:dyDescent="0.25">
      <c r="D241" s="259">
        <v>4</v>
      </c>
      <c r="E241" s="254">
        <f t="shared" ca="1" si="45"/>
        <v>43960</v>
      </c>
      <c r="F241" s="259" t="e">
        <f t="shared" ref="F241:F242" ca="1" si="47">F240-G241</f>
        <v>#N/A</v>
      </c>
      <c r="G241" s="259" t="e">
        <f t="shared" ca="1" si="42"/>
        <v>#N/A</v>
      </c>
      <c r="H241" s="259" t="e">
        <f ca="1">F240*$B$4*(E241-E240)/$B$6</f>
        <v>#N/A</v>
      </c>
      <c r="I241" s="259">
        <f t="shared" ca="1" si="43"/>
        <v>0</v>
      </c>
      <c r="J241" s="259" t="e">
        <f t="shared" ca="1" si="44"/>
        <v>#N/A</v>
      </c>
      <c r="K241" s="259"/>
      <c r="L241" s="259" t="e">
        <f ca="1">I241+H241+G241+#REF!+J241+K241</f>
        <v>#N/A</v>
      </c>
    </row>
    <row r="242" spans="4:12" hidden="1" x14ac:dyDescent="0.25">
      <c r="D242" s="259">
        <v>5</v>
      </c>
      <c r="E242" s="254">
        <f t="shared" ca="1" si="45"/>
        <v>43991</v>
      </c>
      <c r="F242" s="259" t="e">
        <f t="shared" ca="1" si="47"/>
        <v>#N/A</v>
      </c>
      <c r="G242" s="259" t="e">
        <f t="shared" ca="1" si="42"/>
        <v>#N/A</v>
      </c>
      <c r="H242" s="259" t="e">
        <f ca="1">F241*$B$4*(E242-E241)/$B$6</f>
        <v>#N/A</v>
      </c>
      <c r="I242" s="259">
        <f t="shared" ca="1" si="43"/>
        <v>0</v>
      </c>
      <c r="J242" s="259" t="e">
        <f t="shared" ca="1" si="44"/>
        <v>#N/A</v>
      </c>
      <c r="K242" s="259"/>
      <c r="L242" s="259" t="e">
        <f ca="1">I242+H242+G242+#REF!+J242+K242</f>
        <v>#N/A</v>
      </c>
    </row>
    <row r="243" spans="4:12" hidden="1" x14ac:dyDescent="0.25">
      <c r="D243" s="259">
        <v>6</v>
      </c>
      <c r="E243" s="254">
        <f t="shared" ca="1" si="45"/>
        <v>44021</v>
      </c>
      <c r="F243" s="259" t="e">
        <f ca="1">F242-G243</f>
        <v>#N/A</v>
      </c>
      <c r="G243" s="259" t="e">
        <f t="shared" ca="1" si="42"/>
        <v>#N/A</v>
      </c>
      <c r="H243" s="259" t="e">
        <f t="shared" ref="H243:H297" ca="1" si="48">F242*$B$4*(E243-E242)/$B$6</f>
        <v>#N/A</v>
      </c>
      <c r="I243" s="259">
        <f t="shared" ca="1" si="43"/>
        <v>0</v>
      </c>
      <c r="J243" s="259" t="e">
        <f t="shared" ca="1" si="44"/>
        <v>#N/A</v>
      </c>
      <c r="K243" s="259"/>
      <c r="L243" s="259" t="e">
        <f ca="1">I243+H243+G243+#REF!+J243+K243</f>
        <v>#N/A</v>
      </c>
    </row>
    <row r="244" spans="4:12" hidden="1" x14ac:dyDescent="0.25">
      <c r="D244" s="259">
        <v>7</v>
      </c>
      <c r="E244" s="254">
        <f t="shared" ca="1" si="45"/>
        <v>44052</v>
      </c>
      <c r="F244" s="259" t="e">
        <f t="shared" ref="F244:F297" ca="1" si="49">F243-G244</f>
        <v>#N/A</v>
      </c>
      <c r="G244" s="259" t="e">
        <f t="shared" ca="1" si="42"/>
        <v>#N/A</v>
      </c>
      <c r="H244" s="259" t="e">
        <f t="shared" ca="1" si="48"/>
        <v>#N/A</v>
      </c>
      <c r="I244" s="259">
        <f t="shared" ca="1" si="43"/>
        <v>0</v>
      </c>
      <c r="J244" s="259" t="e">
        <f t="shared" ca="1" si="44"/>
        <v>#N/A</v>
      </c>
      <c r="K244" s="259"/>
      <c r="L244" s="259" t="e">
        <f ca="1">I244+H244+G244+#REF!+J244+K244</f>
        <v>#N/A</v>
      </c>
    </row>
    <row r="245" spans="4:12" hidden="1" x14ac:dyDescent="0.25">
      <c r="D245" s="259">
        <v>8</v>
      </c>
      <c r="E245" s="254">
        <f t="shared" ca="1" si="45"/>
        <v>44083</v>
      </c>
      <c r="F245" s="259" t="e">
        <f t="shared" ca="1" si="49"/>
        <v>#N/A</v>
      </c>
      <c r="G245" s="259" t="e">
        <f t="shared" ca="1" si="42"/>
        <v>#N/A</v>
      </c>
      <c r="H245" s="259" t="e">
        <f t="shared" ca="1" si="48"/>
        <v>#N/A</v>
      </c>
      <c r="I245" s="259">
        <f t="shared" ca="1" si="43"/>
        <v>0</v>
      </c>
      <c r="J245" s="259" t="e">
        <f t="shared" ca="1" si="44"/>
        <v>#N/A</v>
      </c>
      <c r="K245" s="259"/>
      <c r="L245" s="259" t="e">
        <f ca="1">I245+H245+G245+#REF!+J245+K245</f>
        <v>#N/A</v>
      </c>
    </row>
    <row r="246" spans="4:12" hidden="1" x14ac:dyDescent="0.25">
      <c r="D246" s="259">
        <v>9</v>
      </c>
      <c r="E246" s="254">
        <f t="shared" ca="1" si="45"/>
        <v>44113</v>
      </c>
      <c r="F246" s="259" t="e">
        <f t="shared" ca="1" si="49"/>
        <v>#N/A</v>
      </c>
      <c r="G246" s="259" t="e">
        <f t="shared" ca="1" si="42"/>
        <v>#N/A</v>
      </c>
      <c r="H246" s="259" t="e">
        <f t="shared" ca="1" si="48"/>
        <v>#N/A</v>
      </c>
      <c r="I246" s="259">
        <f t="shared" ca="1" si="43"/>
        <v>0</v>
      </c>
      <c r="J246" s="259" t="e">
        <f t="shared" ca="1" si="44"/>
        <v>#N/A</v>
      </c>
      <c r="K246" s="259"/>
      <c r="L246" s="259" t="e">
        <f ca="1">I246+H246+G246+#REF!+J246+K246</f>
        <v>#N/A</v>
      </c>
    </row>
    <row r="247" spans="4:12" hidden="1" x14ac:dyDescent="0.25">
      <c r="D247" s="259">
        <v>10</v>
      </c>
      <c r="E247" s="254">
        <f t="shared" ca="1" si="45"/>
        <v>44144</v>
      </c>
      <c r="F247" s="259" t="e">
        <f t="shared" ca="1" si="49"/>
        <v>#N/A</v>
      </c>
      <c r="G247" s="259" t="e">
        <f t="shared" ca="1" si="42"/>
        <v>#N/A</v>
      </c>
      <c r="H247" s="259" t="e">
        <f t="shared" ca="1" si="48"/>
        <v>#N/A</v>
      </c>
      <c r="I247" s="259">
        <f t="shared" ca="1" si="43"/>
        <v>0</v>
      </c>
      <c r="J247" s="259" t="e">
        <f t="shared" ca="1" si="44"/>
        <v>#N/A</v>
      </c>
      <c r="K247" s="259"/>
      <c r="L247" s="259" t="e">
        <f ca="1">I247+H247+G247+#REF!+J247+K247</f>
        <v>#N/A</v>
      </c>
    </row>
    <row r="248" spans="4:12" hidden="1" x14ac:dyDescent="0.25">
      <c r="D248" s="259">
        <v>11</v>
      </c>
      <c r="E248" s="254">
        <f t="shared" ca="1" si="45"/>
        <v>44174</v>
      </c>
      <c r="F248" s="259" t="e">
        <f t="shared" ca="1" si="49"/>
        <v>#N/A</v>
      </c>
      <c r="G248" s="259" t="e">
        <f t="shared" ca="1" si="42"/>
        <v>#N/A</v>
      </c>
      <c r="H248" s="259" t="e">
        <f t="shared" ca="1" si="48"/>
        <v>#N/A</v>
      </c>
      <c r="I248" s="259">
        <f t="shared" ca="1" si="43"/>
        <v>0</v>
      </c>
      <c r="J248" s="259" t="e">
        <f t="shared" ca="1" si="44"/>
        <v>#N/A</v>
      </c>
      <c r="K248" s="259"/>
      <c r="L248" s="259" t="e">
        <f ca="1">I248+H248+G248+#REF!+J248+K248</f>
        <v>#N/A</v>
      </c>
    </row>
    <row r="249" spans="4:12" hidden="1" x14ac:dyDescent="0.25">
      <c r="D249" s="259">
        <v>12</v>
      </c>
      <c r="E249" s="254">
        <f t="shared" ca="1" si="45"/>
        <v>44205</v>
      </c>
      <c r="F249" s="259" t="e">
        <f t="shared" ca="1" si="49"/>
        <v>#N/A</v>
      </c>
      <c r="G249" s="259" t="e">
        <f t="shared" ca="1" si="42"/>
        <v>#N/A</v>
      </c>
      <c r="H249" s="259" t="e">
        <f t="shared" ca="1" si="48"/>
        <v>#N/A</v>
      </c>
      <c r="I249" s="259">
        <f t="shared" ca="1" si="43"/>
        <v>0</v>
      </c>
      <c r="J249" s="259" t="e">
        <f t="shared" ca="1" si="44"/>
        <v>#N/A</v>
      </c>
      <c r="K249" s="259"/>
      <c r="L249" s="259" t="e">
        <f ca="1">I249+H249+G249+#REF!+J249+K249</f>
        <v>#N/A</v>
      </c>
    </row>
    <row r="250" spans="4:12" hidden="1" x14ac:dyDescent="0.25">
      <c r="D250" s="259">
        <v>13</v>
      </c>
      <c r="E250" s="254">
        <f t="shared" ca="1" si="45"/>
        <v>44236</v>
      </c>
      <c r="F250" s="259" t="e">
        <f t="shared" ca="1" si="49"/>
        <v>#N/A</v>
      </c>
      <c r="G250" s="259" t="e">
        <f t="shared" ca="1" si="42"/>
        <v>#N/A</v>
      </c>
      <c r="H250" s="259" t="e">
        <f t="shared" ca="1" si="48"/>
        <v>#N/A</v>
      </c>
      <c r="I250" s="259">
        <f t="shared" ca="1" si="43"/>
        <v>0</v>
      </c>
      <c r="J250" s="259" t="e">
        <f t="shared" ca="1" si="44"/>
        <v>#N/A</v>
      </c>
      <c r="K250" s="259"/>
      <c r="L250" s="259" t="e">
        <f ca="1">I250+H250+G250+#REF!+J250+K250</f>
        <v>#N/A</v>
      </c>
    </row>
    <row r="251" spans="4:12" hidden="1" x14ac:dyDescent="0.25">
      <c r="D251" s="259">
        <v>14</v>
      </c>
      <c r="E251" s="254">
        <f t="shared" ca="1" si="45"/>
        <v>44264</v>
      </c>
      <c r="F251" s="259" t="e">
        <f t="shared" ca="1" si="49"/>
        <v>#N/A</v>
      </c>
      <c r="G251" s="259" t="e">
        <f t="shared" ca="1" si="42"/>
        <v>#N/A</v>
      </c>
      <c r="H251" s="259" t="e">
        <f t="shared" ca="1" si="48"/>
        <v>#N/A</v>
      </c>
      <c r="I251" s="259">
        <f t="shared" ca="1" si="43"/>
        <v>0</v>
      </c>
      <c r="J251" s="259" t="e">
        <f t="shared" ca="1" si="44"/>
        <v>#N/A</v>
      </c>
      <c r="K251" s="259"/>
      <c r="L251" s="259" t="e">
        <f ca="1">I251+H251+G251+#REF!+J251+K251</f>
        <v>#N/A</v>
      </c>
    </row>
    <row r="252" spans="4:12" hidden="1" x14ac:dyDescent="0.25">
      <c r="D252" s="259">
        <v>15</v>
      </c>
      <c r="E252" s="254">
        <f t="shared" ca="1" si="45"/>
        <v>44295</v>
      </c>
      <c r="F252" s="259" t="e">
        <f t="shared" ca="1" si="49"/>
        <v>#N/A</v>
      </c>
      <c r="G252" s="259" t="e">
        <f t="shared" ca="1" si="42"/>
        <v>#N/A</v>
      </c>
      <c r="H252" s="259" t="e">
        <f t="shared" ca="1" si="48"/>
        <v>#N/A</v>
      </c>
      <c r="I252" s="259">
        <f t="shared" ca="1" si="43"/>
        <v>0</v>
      </c>
      <c r="J252" s="259" t="e">
        <f t="shared" ca="1" si="44"/>
        <v>#N/A</v>
      </c>
      <c r="K252" s="259"/>
      <c r="L252" s="259" t="e">
        <f ca="1">I252+H252+G252+#REF!+J252+K252</f>
        <v>#N/A</v>
      </c>
    </row>
    <row r="253" spans="4:12" hidden="1" x14ac:dyDescent="0.25">
      <c r="D253" s="259">
        <v>16</v>
      </c>
      <c r="E253" s="254">
        <f t="shared" ca="1" si="45"/>
        <v>44325</v>
      </c>
      <c r="F253" s="259" t="e">
        <f t="shared" ca="1" si="49"/>
        <v>#N/A</v>
      </c>
      <c r="G253" s="259" t="e">
        <f t="shared" ca="1" si="42"/>
        <v>#N/A</v>
      </c>
      <c r="H253" s="259" t="e">
        <f t="shared" ca="1" si="48"/>
        <v>#N/A</v>
      </c>
      <c r="I253" s="259">
        <f t="shared" ca="1" si="43"/>
        <v>0</v>
      </c>
      <c r="J253" s="259" t="e">
        <f t="shared" ca="1" si="44"/>
        <v>#N/A</v>
      </c>
      <c r="K253" s="259"/>
      <c r="L253" s="259" t="e">
        <f ca="1">I253+H253+G253+#REF!+J253+K253</f>
        <v>#N/A</v>
      </c>
    </row>
    <row r="254" spans="4:12" hidden="1" x14ac:dyDescent="0.25">
      <c r="D254" s="259">
        <v>17</v>
      </c>
      <c r="E254" s="254">
        <f t="shared" ca="1" si="45"/>
        <v>44356</v>
      </c>
      <c r="F254" s="259" t="e">
        <f t="shared" ca="1" si="49"/>
        <v>#N/A</v>
      </c>
      <c r="G254" s="259" t="e">
        <f t="shared" ca="1" si="42"/>
        <v>#N/A</v>
      </c>
      <c r="H254" s="259" t="e">
        <f t="shared" ca="1" si="48"/>
        <v>#N/A</v>
      </c>
      <c r="I254" s="259">
        <f t="shared" ca="1" si="43"/>
        <v>0</v>
      </c>
      <c r="J254" s="259" t="e">
        <f t="shared" ca="1" si="44"/>
        <v>#N/A</v>
      </c>
      <c r="K254" s="259"/>
      <c r="L254" s="259" t="e">
        <f ca="1">I254+H254+G254+#REF!+J254+K254</f>
        <v>#N/A</v>
      </c>
    </row>
    <row r="255" spans="4:12" hidden="1" x14ac:dyDescent="0.25">
      <c r="D255" s="259">
        <v>18</v>
      </c>
      <c r="E255" s="254">
        <f t="shared" ca="1" si="45"/>
        <v>44386</v>
      </c>
      <c r="F255" s="259" t="e">
        <f t="shared" ca="1" si="49"/>
        <v>#N/A</v>
      </c>
      <c r="G255" s="259" t="e">
        <f t="shared" ca="1" si="42"/>
        <v>#N/A</v>
      </c>
      <c r="H255" s="259" t="e">
        <f t="shared" ca="1" si="48"/>
        <v>#N/A</v>
      </c>
      <c r="I255" s="259">
        <f t="shared" ca="1" si="43"/>
        <v>0</v>
      </c>
      <c r="J255" s="259" t="e">
        <f t="shared" ca="1" si="44"/>
        <v>#N/A</v>
      </c>
      <c r="K255" s="259"/>
      <c r="L255" s="259" t="e">
        <f ca="1">I255+H255+G255+#REF!+J255+K255</f>
        <v>#N/A</v>
      </c>
    </row>
    <row r="256" spans="4:12" hidden="1" x14ac:dyDescent="0.25">
      <c r="D256" s="259">
        <v>19</v>
      </c>
      <c r="E256" s="254">
        <f t="shared" ca="1" si="45"/>
        <v>44417</v>
      </c>
      <c r="F256" s="259" t="e">
        <f t="shared" ca="1" si="49"/>
        <v>#N/A</v>
      </c>
      <c r="G256" s="259" t="e">
        <f t="shared" ca="1" si="42"/>
        <v>#N/A</v>
      </c>
      <c r="H256" s="259" t="e">
        <f t="shared" ca="1" si="48"/>
        <v>#N/A</v>
      </c>
      <c r="I256" s="259">
        <f t="shared" ca="1" si="43"/>
        <v>0</v>
      </c>
      <c r="J256" s="259" t="e">
        <f t="shared" ca="1" si="44"/>
        <v>#N/A</v>
      </c>
      <c r="K256" s="259"/>
      <c r="L256" s="259" t="e">
        <f ca="1">I256+H256+G256+#REF!+J256+K256</f>
        <v>#N/A</v>
      </c>
    </row>
    <row r="257" spans="4:12" hidden="1" x14ac:dyDescent="0.25">
      <c r="D257" s="259">
        <v>20</v>
      </c>
      <c r="E257" s="254">
        <f t="shared" ca="1" si="45"/>
        <v>44448</v>
      </c>
      <c r="F257" s="259" t="e">
        <f t="shared" ca="1" si="49"/>
        <v>#N/A</v>
      </c>
      <c r="G257" s="259" t="e">
        <f t="shared" ca="1" si="42"/>
        <v>#N/A</v>
      </c>
      <c r="H257" s="259" t="e">
        <f t="shared" ca="1" si="48"/>
        <v>#N/A</v>
      </c>
      <c r="I257" s="259">
        <f t="shared" ca="1" si="43"/>
        <v>0</v>
      </c>
      <c r="J257" s="259" t="e">
        <f t="shared" ca="1" si="44"/>
        <v>#N/A</v>
      </c>
      <c r="K257" s="259"/>
      <c r="L257" s="259" t="e">
        <f ca="1">I257+H257+G257+#REF!+J257+K257</f>
        <v>#N/A</v>
      </c>
    </row>
    <row r="258" spans="4:12" hidden="1" x14ac:dyDescent="0.25">
      <c r="D258" s="259">
        <v>21</v>
      </c>
      <c r="E258" s="254">
        <f t="shared" ca="1" si="45"/>
        <v>44478</v>
      </c>
      <c r="F258" s="259" t="e">
        <f t="shared" ca="1" si="49"/>
        <v>#N/A</v>
      </c>
      <c r="G258" s="259" t="e">
        <f t="shared" ca="1" si="42"/>
        <v>#N/A</v>
      </c>
      <c r="H258" s="259" t="e">
        <f t="shared" ca="1" si="48"/>
        <v>#N/A</v>
      </c>
      <c r="I258" s="259">
        <f t="shared" ca="1" si="43"/>
        <v>0</v>
      </c>
      <c r="J258" s="259" t="e">
        <f t="shared" ca="1" si="44"/>
        <v>#N/A</v>
      </c>
      <c r="K258" s="259"/>
      <c r="L258" s="259" t="e">
        <f ca="1">I258+H258+G258+#REF!+J258+K258</f>
        <v>#N/A</v>
      </c>
    </row>
    <row r="259" spans="4:12" hidden="1" x14ac:dyDescent="0.25">
      <c r="D259" s="259">
        <v>22</v>
      </c>
      <c r="E259" s="254">
        <f t="shared" ca="1" si="45"/>
        <v>44509</v>
      </c>
      <c r="F259" s="259" t="e">
        <f t="shared" ca="1" si="49"/>
        <v>#N/A</v>
      </c>
      <c r="G259" s="259" t="e">
        <f t="shared" ca="1" si="42"/>
        <v>#N/A</v>
      </c>
      <c r="H259" s="259" t="e">
        <f t="shared" ca="1" si="48"/>
        <v>#N/A</v>
      </c>
      <c r="I259" s="259">
        <f t="shared" ca="1" si="43"/>
        <v>0</v>
      </c>
      <c r="J259" s="259" t="e">
        <f t="shared" ca="1" si="44"/>
        <v>#N/A</v>
      </c>
      <c r="K259" s="259"/>
      <c r="L259" s="259" t="e">
        <f ca="1">I259+H259+G259+#REF!+J259+K259</f>
        <v>#N/A</v>
      </c>
    </row>
    <row r="260" spans="4:12" hidden="1" x14ac:dyDescent="0.25">
      <c r="D260" s="259">
        <v>23</v>
      </c>
      <c r="E260" s="254">
        <f t="shared" ca="1" si="45"/>
        <v>44539</v>
      </c>
      <c r="F260" s="259" t="e">
        <f t="shared" ca="1" si="49"/>
        <v>#N/A</v>
      </c>
      <c r="G260" s="259" t="e">
        <f t="shared" ca="1" si="42"/>
        <v>#N/A</v>
      </c>
      <c r="H260" s="259" t="e">
        <f t="shared" ca="1" si="48"/>
        <v>#N/A</v>
      </c>
      <c r="I260" s="259">
        <f t="shared" ca="1" si="43"/>
        <v>0</v>
      </c>
      <c r="J260" s="259" t="e">
        <f t="shared" ca="1" si="44"/>
        <v>#N/A</v>
      </c>
      <c r="K260" s="259"/>
      <c r="L260" s="259" t="e">
        <f ca="1">I260+H260+G260+#REF!+J260+K260</f>
        <v>#N/A</v>
      </c>
    </row>
    <row r="261" spans="4:12" hidden="1" x14ac:dyDescent="0.25">
      <c r="D261" s="259">
        <v>24</v>
      </c>
      <c r="E261" s="254">
        <f t="shared" ca="1" si="45"/>
        <v>44570</v>
      </c>
      <c r="F261" s="259" t="e">
        <f t="shared" ca="1" si="49"/>
        <v>#N/A</v>
      </c>
      <c r="G261" s="259" t="e">
        <f t="shared" ca="1" si="42"/>
        <v>#N/A</v>
      </c>
      <c r="H261" s="259" t="e">
        <f t="shared" ca="1" si="48"/>
        <v>#N/A</v>
      </c>
      <c r="I261" s="259">
        <f t="shared" ca="1" si="43"/>
        <v>0</v>
      </c>
      <c r="J261" s="259" t="e">
        <f t="shared" ca="1" si="44"/>
        <v>#N/A</v>
      </c>
      <c r="K261" s="259"/>
      <c r="L261" s="259" t="e">
        <f ca="1">I261+H261+G261+#REF!+J261+K261</f>
        <v>#N/A</v>
      </c>
    </row>
    <row r="262" spans="4:12" hidden="1" x14ac:dyDescent="0.25">
      <c r="D262" s="259">
        <v>25</v>
      </c>
      <c r="E262" s="254">
        <f t="shared" ca="1" si="45"/>
        <v>44601</v>
      </c>
      <c r="F262" s="259" t="e">
        <f t="shared" ca="1" si="49"/>
        <v>#N/A</v>
      </c>
      <c r="G262" s="259" t="e">
        <f t="shared" ca="1" si="42"/>
        <v>#N/A</v>
      </c>
      <c r="H262" s="259" t="e">
        <f t="shared" ca="1" si="48"/>
        <v>#N/A</v>
      </c>
      <c r="I262" s="259">
        <f t="shared" ca="1" si="43"/>
        <v>0</v>
      </c>
      <c r="J262" s="259" t="e">
        <f t="shared" ca="1" si="44"/>
        <v>#N/A</v>
      </c>
      <c r="K262" s="259"/>
      <c r="L262" s="259" t="e">
        <f ca="1">I262+H262+G262+#REF!+J262+K262</f>
        <v>#N/A</v>
      </c>
    </row>
    <row r="263" spans="4:12" hidden="1" x14ac:dyDescent="0.25">
      <c r="D263" s="259">
        <v>26</v>
      </c>
      <c r="E263" s="254">
        <f t="shared" ca="1" si="45"/>
        <v>44629</v>
      </c>
      <c r="F263" s="259" t="e">
        <f t="shared" ca="1" si="49"/>
        <v>#N/A</v>
      </c>
      <c r="G263" s="259" t="e">
        <f t="shared" ca="1" si="42"/>
        <v>#N/A</v>
      </c>
      <c r="H263" s="259" t="e">
        <f t="shared" ca="1" si="48"/>
        <v>#N/A</v>
      </c>
      <c r="I263" s="259">
        <f t="shared" ca="1" si="43"/>
        <v>0</v>
      </c>
      <c r="J263" s="259" t="e">
        <f t="shared" ca="1" si="44"/>
        <v>#N/A</v>
      </c>
      <c r="K263" s="259"/>
      <c r="L263" s="259" t="e">
        <f ca="1">I263+H263+G263+#REF!+J263+K263</f>
        <v>#N/A</v>
      </c>
    </row>
    <row r="264" spans="4:12" hidden="1" x14ac:dyDescent="0.25">
      <c r="D264" s="259">
        <v>27</v>
      </c>
      <c r="E264" s="254">
        <f t="shared" ca="1" si="45"/>
        <v>44660</v>
      </c>
      <c r="F264" s="259" t="e">
        <f t="shared" ca="1" si="49"/>
        <v>#N/A</v>
      </c>
      <c r="G264" s="259" t="e">
        <f t="shared" ca="1" si="42"/>
        <v>#N/A</v>
      </c>
      <c r="H264" s="259" t="e">
        <f t="shared" ca="1" si="48"/>
        <v>#N/A</v>
      </c>
      <c r="I264" s="259">
        <f t="shared" ca="1" si="43"/>
        <v>0</v>
      </c>
      <c r="J264" s="259" t="e">
        <f t="shared" ca="1" si="44"/>
        <v>#N/A</v>
      </c>
      <c r="K264" s="259"/>
      <c r="L264" s="259" t="e">
        <f ca="1">I264+H264+G264+#REF!+J264+K264</f>
        <v>#N/A</v>
      </c>
    </row>
    <row r="265" spans="4:12" hidden="1" x14ac:dyDescent="0.25">
      <c r="D265" s="259">
        <v>28</v>
      </c>
      <c r="E265" s="254">
        <f t="shared" ca="1" si="45"/>
        <v>44690</v>
      </c>
      <c r="F265" s="259" t="e">
        <f t="shared" ca="1" si="49"/>
        <v>#N/A</v>
      </c>
      <c r="G265" s="259" t="e">
        <f t="shared" ca="1" si="42"/>
        <v>#N/A</v>
      </c>
      <c r="H265" s="259" t="e">
        <f t="shared" ca="1" si="48"/>
        <v>#N/A</v>
      </c>
      <c r="I265" s="259">
        <f t="shared" ca="1" si="43"/>
        <v>0</v>
      </c>
      <c r="J265" s="259" t="e">
        <f t="shared" ca="1" si="44"/>
        <v>#N/A</v>
      </c>
      <c r="K265" s="259"/>
      <c r="L265" s="259" t="e">
        <f ca="1">I265+H265+G265+#REF!+J265+K265</f>
        <v>#N/A</v>
      </c>
    </row>
    <row r="266" spans="4:12" hidden="1" x14ac:dyDescent="0.25">
      <c r="D266" s="259">
        <v>29</v>
      </c>
      <c r="E266" s="254">
        <f t="shared" ca="1" si="45"/>
        <v>44721</v>
      </c>
      <c r="F266" s="259" t="e">
        <f t="shared" ca="1" si="49"/>
        <v>#N/A</v>
      </c>
      <c r="G266" s="259" t="e">
        <f t="shared" ca="1" si="42"/>
        <v>#N/A</v>
      </c>
      <c r="H266" s="259" t="e">
        <f t="shared" ca="1" si="48"/>
        <v>#N/A</v>
      </c>
      <c r="I266" s="259">
        <f t="shared" ca="1" si="43"/>
        <v>0</v>
      </c>
      <c r="J266" s="259" t="e">
        <f t="shared" ca="1" si="44"/>
        <v>#N/A</v>
      </c>
      <c r="K266" s="259"/>
      <c r="L266" s="259" t="e">
        <f ca="1">I266+H266+G266+#REF!+J266+K266</f>
        <v>#N/A</v>
      </c>
    </row>
    <row r="267" spans="4:12" hidden="1" x14ac:dyDescent="0.25">
      <c r="D267" s="259">
        <v>30</v>
      </c>
      <c r="E267" s="254">
        <f t="shared" ca="1" si="45"/>
        <v>44751</v>
      </c>
      <c r="F267" s="259" t="e">
        <f t="shared" ca="1" si="49"/>
        <v>#N/A</v>
      </c>
      <c r="G267" s="259" t="e">
        <f t="shared" ca="1" si="42"/>
        <v>#N/A</v>
      </c>
      <c r="H267" s="259" t="e">
        <f t="shared" ca="1" si="48"/>
        <v>#N/A</v>
      </c>
      <c r="I267" s="259">
        <f t="shared" ca="1" si="43"/>
        <v>0</v>
      </c>
      <c r="J267" s="259" t="e">
        <f t="shared" ca="1" si="44"/>
        <v>#N/A</v>
      </c>
      <c r="K267" s="259"/>
      <c r="L267" s="259" t="e">
        <f ca="1">I267+H267+G267+#REF!+J267+K267</f>
        <v>#N/A</v>
      </c>
    </row>
    <row r="268" spans="4:12" hidden="1" x14ac:dyDescent="0.25">
      <c r="D268" s="259">
        <v>31</v>
      </c>
      <c r="E268" s="254">
        <f t="shared" ca="1" si="45"/>
        <v>44782</v>
      </c>
      <c r="F268" s="259" t="e">
        <f t="shared" ca="1" si="49"/>
        <v>#N/A</v>
      </c>
      <c r="G268" s="259" t="e">
        <f t="shared" ca="1" si="42"/>
        <v>#N/A</v>
      </c>
      <c r="H268" s="259" t="e">
        <f t="shared" ca="1" si="48"/>
        <v>#N/A</v>
      </c>
      <c r="I268" s="259">
        <f t="shared" ca="1" si="43"/>
        <v>0</v>
      </c>
      <c r="J268" s="259" t="e">
        <f t="shared" ca="1" si="44"/>
        <v>#N/A</v>
      </c>
      <c r="K268" s="259"/>
      <c r="L268" s="259" t="e">
        <f ca="1">I268+H268+G268+#REF!+J268+K268</f>
        <v>#N/A</v>
      </c>
    </row>
    <row r="269" spans="4:12" hidden="1" x14ac:dyDescent="0.25">
      <c r="D269" s="259">
        <v>32</v>
      </c>
      <c r="E269" s="254">
        <f t="shared" ca="1" si="45"/>
        <v>44813</v>
      </c>
      <c r="F269" s="259" t="e">
        <f t="shared" ca="1" si="49"/>
        <v>#N/A</v>
      </c>
      <c r="G269" s="259" t="e">
        <f t="shared" ca="1" si="42"/>
        <v>#N/A</v>
      </c>
      <c r="H269" s="259" t="e">
        <f t="shared" ca="1" si="48"/>
        <v>#N/A</v>
      </c>
      <c r="I269" s="259">
        <f t="shared" ca="1" si="43"/>
        <v>0</v>
      </c>
      <c r="J269" s="259" t="e">
        <f t="shared" ca="1" si="44"/>
        <v>#N/A</v>
      </c>
      <c r="K269" s="259"/>
      <c r="L269" s="259" t="e">
        <f ca="1">I269+H269+G269+#REF!+J269+K269</f>
        <v>#N/A</v>
      </c>
    </row>
    <row r="270" spans="4:12" hidden="1" x14ac:dyDescent="0.25">
      <c r="D270" s="259">
        <v>33</v>
      </c>
      <c r="E270" s="254">
        <f t="shared" ca="1" si="45"/>
        <v>44843</v>
      </c>
      <c r="F270" s="259" t="e">
        <f t="shared" ca="1" si="49"/>
        <v>#N/A</v>
      </c>
      <c r="G270" s="259" t="e">
        <f t="shared" ref="G270:G297" ca="1" si="50">IF(D270&lt;=$B$11,0,IF(AND(F269&gt;-0.000001,F269&lt;0.000001),0,F$237/($B$5-$B$11)))</f>
        <v>#N/A</v>
      </c>
      <c r="H270" s="259" t="e">
        <f t="shared" ca="1" si="48"/>
        <v>#N/A</v>
      </c>
      <c r="I270" s="259">
        <f t="shared" ref="I270:I297" ca="1" si="51">IF(D270&lt;=$B$12,0,IF(F269&gt;0.000001,$B$7*$B$2*E$235,0))</f>
        <v>0</v>
      </c>
      <c r="J270" s="259" t="e">
        <f t="shared" ref="J270:J297" ca="1" si="52">IF(F269&gt;0.000001,$B$13,0)*E$235</f>
        <v>#N/A</v>
      </c>
      <c r="K270" s="259"/>
      <c r="L270" s="259" t="e">
        <f ca="1">I270+H270+G270+#REF!+J270+K270</f>
        <v>#N/A</v>
      </c>
    </row>
    <row r="271" spans="4:12" hidden="1" x14ac:dyDescent="0.25">
      <c r="D271" s="259">
        <v>34</v>
      </c>
      <c r="E271" s="254">
        <f t="shared" ca="1" si="45"/>
        <v>44874</v>
      </c>
      <c r="F271" s="259" t="e">
        <f t="shared" ca="1" si="49"/>
        <v>#N/A</v>
      </c>
      <c r="G271" s="259" t="e">
        <f t="shared" ca="1" si="50"/>
        <v>#N/A</v>
      </c>
      <c r="H271" s="259" t="e">
        <f t="shared" ca="1" si="48"/>
        <v>#N/A</v>
      </c>
      <c r="I271" s="259">
        <f t="shared" ca="1" si="51"/>
        <v>0</v>
      </c>
      <c r="J271" s="259" t="e">
        <f t="shared" ca="1" si="52"/>
        <v>#N/A</v>
      </c>
      <c r="K271" s="259"/>
      <c r="L271" s="259" t="e">
        <f ca="1">I271+H271+G271+#REF!+J271+K271</f>
        <v>#N/A</v>
      </c>
    </row>
    <row r="272" spans="4:12" hidden="1" x14ac:dyDescent="0.25">
      <c r="D272" s="259">
        <v>35</v>
      </c>
      <c r="E272" s="254">
        <f t="shared" ca="1" si="45"/>
        <v>44904</v>
      </c>
      <c r="F272" s="259" t="e">
        <f t="shared" ca="1" si="49"/>
        <v>#N/A</v>
      </c>
      <c r="G272" s="259" t="e">
        <f t="shared" ca="1" si="50"/>
        <v>#N/A</v>
      </c>
      <c r="H272" s="259" t="e">
        <f t="shared" ca="1" si="48"/>
        <v>#N/A</v>
      </c>
      <c r="I272" s="259">
        <f t="shared" ca="1" si="51"/>
        <v>0</v>
      </c>
      <c r="J272" s="259" t="e">
        <f t="shared" ca="1" si="52"/>
        <v>#N/A</v>
      </c>
      <c r="K272" s="259"/>
      <c r="L272" s="259" t="e">
        <f ca="1">I272+H272+G272+#REF!+J272+K272</f>
        <v>#N/A</v>
      </c>
    </row>
    <row r="273" spans="4:12" hidden="1" x14ac:dyDescent="0.25">
      <c r="D273" s="259">
        <v>36</v>
      </c>
      <c r="E273" s="254">
        <f t="shared" ca="1" si="45"/>
        <v>44935</v>
      </c>
      <c r="F273" s="259" t="e">
        <f t="shared" ca="1" si="49"/>
        <v>#N/A</v>
      </c>
      <c r="G273" s="259" t="e">
        <f t="shared" ca="1" si="50"/>
        <v>#N/A</v>
      </c>
      <c r="H273" s="259" t="e">
        <f t="shared" ca="1" si="48"/>
        <v>#N/A</v>
      </c>
      <c r="I273" s="259">
        <f t="shared" ca="1" si="51"/>
        <v>0</v>
      </c>
      <c r="J273" s="259" t="e">
        <f t="shared" ca="1" si="52"/>
        <v>#N/A</v>
      </c>
      <c r="K273" s="259"/>
      <c r="L273" s="259" t="e">
        <f ca="1">I273+H273+G273+#REF!+J273+K273</f>
        <v>#N/A</v>
      </c>
    </row>
    <row r="274" spans="4:12" hidden="1" x14ac:dyDescent="0.25">
      <c r="D274" s="259">
        <v>37</v>
      </c>
      <c r="E274" s="254">
        <f t="shared" ca="1" si="45"/>
        <v>44966</v>
      </c>
      <c r="F274" s="259" t="e">
        <f t="shared" ca="1" si="49"/>
        <v>#N/A</v>
      </c>
      <c r="G274" s="259" t="e">
        <f t="shared" ca="1" si="50"/>
        <v>#N/A</v>
      </c>
      <c r="H274" s="259" t="e">
        <f t="shared" ca="1" si="48"/>
        <v>#N/A</v>
      </c>
      <c r="I274" s="259">
        <f t="shared" ca="1" si="51"/>
        <v>0</v>
      </c>
      <c r="J274" s="259" t="e">
        <f t="shared" ca="1" si="52"/>
        <v>#N/A</v>
      </c>
      <c r="K274" s="259"/>
      <c r="L274" s="259" t="e">
        <f ca="1">I274+H274+G274+#REF!+J274+K274</f>
        <v>#N/A</v>
      </c>
    </row>
    <row r="275" spans="4:12" hidden="1" x14ac:dyDescent="0.25">
      <c r="D275" s="259">
        <v>38</v>
      </c>
      <c r="E275" s="254">
        <f t="shared" ca="1" si="45"/>
        <v>44994</v>
      </c>
      <c r="F275" s="259" t="e">
        <f t="shared" ca="1" si="49"/>
        <v>#N/A</v>
      </c>
      <c r="G275" s="259" t="e">
        <f t="shared" ca="1" si="50"/>
        <v>#N/A</v>
      </c>
      <c r="H275" s="259" t="e">
        <f t="shared" ca="1" si="48"/>
        <v>#N/A</v>
      </c>
      <c r="I275" s="259">
        <f t="shared" ca="1" si="51"/>
        <v>0</v>
      </c>
      <c r="J275" s="259" t="e">
        <f t="shared" ca="1" si="52"/>
        <v>#N/A</v>
      </c>
      <c r="K275" s="259"/>
      <c r="L275" s="259" t="e">
        <f ca="1">I275+H275+G275+#REF!+J275+K275</f>
        <v>#N/A</v>
      </c>
    </row>
    <row r="276" spans="4:12" hidden="1" x14ac:dyDescent="0.25">
      <c r="D276" s="259">
        <v>39</v>
      </c>
      <c r="E276" s="254">
        <f t="shared" ca="1" si="45"/>
        <v>45025</v>
      </c>
      <c r="F276" s="259" t="e">
        <f t="shared" ca="1" si="49"/>
        <v>#N/A</v>
      </c>
      <c r="G276" s="259" t="e">
        <f t="shared" ca="1" si="50"/>
        <v>#N/A</v>
      </c>
      <c r="H276" s="259" t="e">
        <f t="shared" ca="1" si="48"/>
        <v>#N/A</v>
      </c>
      <c r="I276" s="259">
        <f t="shared" ca="1" si="51"/>
        <v>0</v>
      </c>
      <c r="J276" s="259" t="e">
        <f t="shared" ca="1" si="52"/>
        <v>#N/A</v>
      </c>
      <c r="K276" s="259"/>
      <c r="L276" s="259" t="e">
        <f ca="1">I276+H276+G276+#REF!+J276+K276</f>
        <v>#N/A</v>
      </c>
    </row>
    <row r="277" spans="4:12" hidden="1" x14ac:dyDescent="0.25">
      <c r="D277" s="259">
        <v>40</v>
      </c>
      <c r="E277" s="254">
        <f t="shared" ca="1" si="45"/>
        <v>45055</v>
      </c>
      <c r="F277" s="259" t="e">
        <f t="shared" ca="1" si="49"/>
        <v>#N/A</v>
      </c>
      <c r="G277" s="259" t="e">
        <f t="shared" ca="1" si="50"/>
        <v>#N/A</v>
      </c>
      <c r="H277" s="259" t="e">
        <f t="shared" ca="1" si="48"/>
        <v>#N/A</v>
      </c>
      <c r="I277" s="259">
        <f t="shared" ca="1" si="51"/>
        <v>0</v>
      </c>
      <c r="J277" s="259" t="e">
        <f t="shared" ca="1" si="52"/>
        <v>#N/A</v>
      </c>
      <c r="K277" s="259"/>
      <c r="L277" s="259" t="e">
        <f ca="1">I277+H277+G277+#REF!+J277+K277</f>
        <v>#N/A</v>
      </c>
    </row>
    <row r="278" spans="4:12" hidden="1" x14ac:dyDescent="0.25">
      <c r="D278" s="259">
        <v>41</v>
      </c>
      <c r="E278" s="254">
        <f t="shared" ca="1" si="45"/>
        <v>45086</v>
      </c>
      <c r="F278" s="259" t="e">
        <f t="shared" ca="1" si="49"/>
        <v>#N/A</v>
      </c>
      <c r="G278" s="259" t="e">
        <f t="shared" ca="1" si="50"/>
        <v>#N/A</v>
      </c>
      <c r="H278" s="259" t="e">
        <f t="shared" ca="1" si="48"/>
        <v>#N/A</v>
      </c>
      <c r="I278" s="259">
        <f t="shared" ca="1" si="51"/>
        <v>0</v>
      </c>
      <c r="J278" s="259" t="e">
        <f t="shared" ca="1" si="52"/>
        <v>#N/A</v>
      </c>
      <c r="K278" s="259"/>
      <c r="L278" s="259" t="e">
        <f ca="1">I278+H278+G278+#REF!+J278+K278</f>
        <v>#N/A</v>
      </c>
    </row>
    <row r="279" spans="4:12" hidden="1" x14ac:dyDescent="0.25">
      <c r="D279" s="259">
        <v>42</v>
      </c>
      <c r="E279" s="254">
        <f t="shared" ca="1" si="45"/>
        <v>45116</v>
      </c>
      <c r="F279" s="259" t="e">
        <f t="shared" ca="1" si="49"/>
        <v>#N/A</v>
      </c>
      <c r="G279" s="259" t="e">
        <f t="shared" ca="1" si="50"/>
        <v>#N/A</v>
      </c>
      <c r="H279" s="259" t="e">
        <f t="shared" ca="1" si="48"/>
        <v>#N/A</v>
      </c>
      <c r="I279" s="259">
        <f t="shared" ca="1" si="51"/>
        <v>0</v>
      </c>
      <c r="J279" s="259" t="e">
        <f t="shared" ca="1" si="52"/>
        <v>#N/A</v>
      </c>
      <c r="K279" s="259"/>
      <c r="L279" s="259" t="e">
        <f ca="1">I279+H279+G279+#REF!+J279+K279</f>
        <v>#N/A</v>
      </c>
    </row>
    <row r="280" spans="4:12" hidden="1" x14ac:dyDescent="0.25">
      <c r="D280" s="259">
        <v>43</v>
      </c>
      <c r="E280" s="254">
        <f t="shared" ca="1" si="45"/>
        <v>45147</v>
      </c>
      <c r="F280" s="259" t="e">
        <f t="shared" ca="1" si="49"/>
        <v>#N/A</v>
      </c>
      <c r="G280" s="259" t="e">
        <f t="shared" ca="1" si="50"/>
        <v>#N/A</v>
      </c>
      <c r="H280" s="259" t="e">
        <f t="shared" ca="1" si="48"/>
        <v>#N/A</v>
      </c>
      <c r="I280" s="259">
        <f t="shared" ca="1" si="51"/>
        <v>0</v>
      </c>
      <c r="J280" s="259" t="e">
        <f t="shared" ca="1" si="52"/>
        <v>#N/A</v>
      </c>
      <c r="K280" s="259"/>
      <c r="L280" s="259" t="e">
        <f ca="1">I280+H280+G280+#REF!+J280+K280</f>
        <v>#N/A</v>
      </c>
    </row>
    <row r="281" spans="4:12" hidden="1" x14ac:dyDescent="0.25">
      <c r="D281" s="259">
        <v>44</v>
      </c>
      <c r="E281" s="254">
        <f t="shared" ca="1" si="45"/>
        <v>45178</v>
      </c>
      <c r="F281" s="259" t="e">
        <f t="shared" ca="1" si="49"/>
        <v>#N/A</v>
      </c>
      <c r="G281" s="259" t="e">
        <f t="shared" ca="1" si="50"/>
        <v>#N/A</v>
      </c>
      <c r="H281" s="259" t="e">
        <f t="shared" ca="1" si="48"/>
        <v>#N/A</v>
      </c>
      <c r="I281" s="259">
        <f t="shared" ca="1" si="51"/>
        <v>0</v>
      </c>
      <c r="J281" s="259" t="e">
        <f t="shared" ca="1" si="52"/>
        <v>#N/A</v>
      </c>
      <c r="K281" s="259"/>
      <c r="L281" s="259" t="e">
        <f ca="1">I281+H281+G281+#REF!+J281+K281</f>
        <v>#N/A</v>
      </c>
    </row>
    <row r="282" spans="4:12" hidden="1" x14ac:dyDescent="0.25">
      <c r="D282" s="259">
        <v>45</v>
      </c>
      <c r="E282" s="254">
        <f t="shared" ca="1" si="45"/>
        <v>45208</v>
      </c>
      <c r="F282" s="259" t="e">
        <f t="shared" ca="1" si="49"/>
        <v>#N/A</v>
      </c>
      <c r="G282" s="259" t="e">
        <f t="shared" ca="1" si="50"/>
        <v>#N/A</v>
      </c>
      <c r="H282" s="259" t="e">
        <f t="shared" ca="1" si="48"/>
        <v>#N/A</v>
      </c>
      <c r="I282" s="259">
        <f t="shared" ca="1" si="51"/>
        <v>0</v>
      </c>
      <c r="J282" s="259" t="e">
        <f t="shared" ca="1" si="52"/>
        <v>#N/A</v>
      </c>
      <c r="K282" s="259"/>
      <c r="L282" s="259" t="e">
        <f ca="1">I282+H282+G282+#REF!+J282+K282</f>
        <v>#N/A</v>
      </c>
    </row>
    <row r="283" spans="4:12" hidden="1" x14ac:dyDescent="0.25">
      <c r="D283" s="259">
        <v>46</v>
      </c>
      <c r="E283" s="254">
        <f t="shared" ca="1" si="45"/>
        <v>45239</v>
      </c>
      <c r="F283" s="259" t="e">
        <f t="shared" ca="1" si="49"/>
        <v>#N/A</v>
      </c>
      <c r="G283" s="259" t="e">
        <f t="shared" ca="1" si="50"/>
        <v>#N/A</v>
      </c>
      <c r="H283" s="259" t="e">
        <f t="shared" ca="1" si="48"/>
        <v>#N/A</v>
      </c>
      <c r="I283" s="259">
        <f t="shared" ca="1" si="51"/>
        <v>0</v>
      </c>
      <c r="J283" s="259" t="e">
        <f t="shared" ca="1" si="52"/>
        <v>#N/A</v>
      </c>
      <c r="K283" s="259"/>
      <c r="L283" s="259" t="e">
        <f ca="1">I283+H283+G283+#REF!+J283+K283</f>
        <v>#N/A</v>
      </c>
    </row>
    <row r="284" spans="4:12" hidden="1" x14ac:dyDescent="0.25">
      <c r="D284" s="259">
        <v>47</v>
      </c>
      <c r="E284" s="254">
        <f t="shared" ca="1" si="45"/>
        <v>45269</v>
      </c>
      <c r="F284" s="259" t="e">
        <f t="shared" ca="1" si="49"/>
        <v>#N/A</v>
      </c>
      <c r="G284" s="259" t="e">
        <f t="shared" ca="1" si="50"/>
        <v>#N/A</v>
      </c>
      <c r="H284" s="259" t="e">
        <f t="shared" ca="1" si="48"/>
        <v>#N/A</v>
      </c>
      <c r="I284" s="259">
        <f t="shared" ca="1" si="51"/>
        <v>0</v>
      </c>
      <c r="J284" s="259" t="e">
        <f t="shared" ca="1" si="52"/>
        <v>#N/A</v>
      </c>
      <c r="K284" s="259"/>
      <c r="L284" s="259" t="e">
        <f ca="1">I284+H284+G284+#REF!+J284+K284</f>
        <v>#N/A</v>
      </c>
    </row>
    <row r="285" spans="4:12" hidden="1" x14ac:dyDescent="0.25">
      <c r="D285" s="259">
        <v>48</v>
      </c>
      <c r="E285" s="254">
        <f t="shared" ca="1" si="45"/>
        <v>45300</v>
      </c>
      <c r="F285" s="259" t="e">
        <f t="shared" ca="1" si="49"/>
        <v>#N/A</v>
      </c>
      <c r="G285" s="259" t="e">
        <f t="shared" ca="1" si="50"/>
        <v>#N/A</v>
      </c>
      <c r="H285" s="259" t="e">
        <f t="shared" ca="1" si="48"/>
        <v>#N/A</v>
      </c>
      <c r="I285" s="259">
        <f t="shared" ca="1" si="51"/>
        <v>0</v>
      </c>
      <c r="J285" s="259" t="e">
        <f t="shared" ca="1" si="52"/>
        <v>#N/A</v>
      </c>
      <c r="K285" s="259"/>
      <c r="L285" s="259" t="e">
        <f ca="1">I285+H285+G285+#REF!+J285+K285</f>
        <v>#N/A</v>
      </c>
    </row>
    <row r="286" spans="4:12" hidden="1" x14ac:dyDescent="0.25">
      <c r="D286" s="259">
        <v>49</v>
      </c>
      <c r="E286" s="254">
        <f t="shared" ca="1" si="45"/>
        <v>45331</v>
      </c>
      <c r="F286" s="259" t="e">
        <f t="shared" ca="1" si="49"/>
        <v>#N/A</v>
      </c>
      <c r="G286" s="259" t="e">
        <f t="shared" ca="1" si="50"/>
        <v>#N/A</v>
      </c>
      <c r="H286" s="259" t="e">
        <f t="shared" ca="1" si="48"/>
        <v>#N/A</v>
      </c>
      <c r="I286" s="259">
        <f t="shared" ca="1" si="51"/>
        <v>0</v>
      </c>
      <c r="J286" s="259" t="e">
        <f t="shared" ca="1" si="52"/>
        <v>#N/A</v>
      </c>
      <c r="K286" s="259"/>
      <c r="L286" s="259" t="e">
        <f ca="1">I286+H286+G286+#REF!+J286+K286</f>
        <v>#N/A</v>
      </c>
    </row>
    <row r="287" spans="4:12" hidden="1" x14ac:dyDescent="0.25">
      <c r="D287" s="259">
        <v>50</v>
      </c>
      <c r="E287" s="254">
        <f t="shared" ca="1" si="45"/>
        <v>45360</v>
      </c>
      <c r="F287" s="259" t="e">
        <f t="shared" ca="1" si="49"/>
        <v>#N/A</v>
      </c>
      <c r="G287" s="259" t="e">
        <f t="shared" ca="1" si="50"/>
        <v>#N/A</v>
      </c>
      <c r="H287" s="259" t="e">
        <f t="shared" ca="1" si="48"/>
        <v>#N/A</v>
      </c>
      <c r="I287" s="259">
        <f t="shared" ca="1" si="51"/>
        <v>0</v>
      </c>
      <c r="J287" s="259" t="e">
        <f t="shared" ca="1" si="52"/>
        <v>#N/A</v>
      </c>
      <c r="K287" s="259"/>
      <c r="L287" s="259" t="e">
        <f ca="1">I287+H287+G287+#REF!+J287+K287</f>
        <v>#N/A</v>
      </c>
    </row>
    <row r="288" spans="4:12" hidden="1" x14ac:dyDescent="0.25">
      <c r="D288" s="259">
        <v>51</v>
      </c>
      <c r="E288" s="254">
        <f t="shared" ca="1" si="45"/>
        <v>45391</v>
      </c>
      <c r="F288" s="259" t="e">
        <f t="shared" ca="1" si="49"/>
        <v>#N/A</v>
      </c>
      <c r="G288" s="259" t="e">
        <f t="shared" ca="1" si="50"/>
        <v>#N/A</v>
      </c>
      <c r="H288" s="259" t="e">
        <f t="shared" ca="1" si="48"/>
        <v>#N/A</v>
      </c>
      <c r="I288" s="259">
        <f t="shared" ca="1" si="51"/>
        <v>0</v>
      </c>
      <c r="J288" s="259" t="e">
        <f t="shared" ca="1" si="52"/>
        <v>#N/A</v>
      </c>
      <c r="K288" s="259"/>
      <c r="L288" s="259" t="e">
        <f ca="1">I288+H288+G288+#REF!+J288+K288</f>
        <v>#N/A</v>
      </c>
    </row>
    <row r="289" spans="4:12" hidden="1" x14ac:dyDescent="0.25">
      <c r="D289" s="259">
        <v>52</v>
      </c>
      <c r="E289" s="254">
        <f t="shared" ca="1" si="45"/>
        <v>45421</v>
      </c>
      <c r="F289" s="259" t="e">
        <f t="shared" ca="1" si="49"/>
        <v>#N/A</v>
      </c>
      <c r="G289" s="259" t="e">
        <f t="shared" ca="1" si="50"/>
        <v>#N/A</v>
      </c>
      <c r="H289" s="259" t="e">
        <f t="shared" ca="1" si="48"/>
        <v>#N/A</v>
      </c>
      <c r="I289" s="259">
        <f t="shared" ca="1" si="51"/>
        <v>0</v>
      </c>
      <c r="J289" s="259" t="e">
        <f t="shared" ca="1" si="52"/>
        <v>#N/A</v>
      </c>
      <c r="K289" s="259"/>
      <c r="L289" s="259" t="e">
        <f ca="1">I289+H289+G289+#REF!+J289+K289</f>
        <v>#N/A</v>
      </c>
    </row>
    <row r="290" spans="4:12" hidden="1" x14ac:dyDescent="0.25">
      <c r="D290" s="259">
        <v>53</v>
      </c>
      <c r="E290" s="254">
        <f t="shared" ca="1" si="45"/>
        <v>45452</v>
      </c>
      <c r="F290" s="259" t="e">
        <f t="shared" ca="1" si="49"/>
        <v>#N/A</v>
      </c>
      <c r="G290" s="259" t="e">
        <f t="shared" ca="1" si="50"/>
        <v>#N/A</v>
      </c>
      <c r="H290" s="259" t="e">
        <f t="shared" ca="1" si="48"/>
        <v>#N/A</v>
      </c>
      <c r="I290" s="259">
        <f t="shared" ca="1" si="51"/>
        <v>0</v>
      </c>
      <c r="J290" s="259" t="e">
        <f t="shared" ca="1" si="52"/>
        <v>#N/A</v>
      </c>
      <c r="K290" s="259"/>
      <c r="L290" s="259" t="e">
        <f ca="1">I290+H290+G290+#REF!+J290+K290</f>
        <v>#N/A</v>
      </c>
    </row>
    <row r="291" spans="4:12" hidden="1" x14ac:dyDescent="0.25">
      <c r="D291" s="259">
        <v>54</v>
      </c>
      <c r="E291" s="254">
        <f t="shared" ca="1" si="45"/>
        <v>45482</v>
      </c>
      <c r="F291" s="259" t="e">
        <f t="shared" ca="1" si="49"/>
        <v>#N/A</v>
      </c>
      <c r="G291" s="259" t="e">
        <f t="shared" ca="1" si="50"/>
        <v>#N/A</v>
      </c>
      <c r="H291" s="259" t="e">
        <f t="shared" ca="1" si="48"/>
        <v>#N/A</v>
      </c>
      <c r="I291" s="259">
        <f t="shared" ca="1" si="51"/>
        <v>0</v>
      </c>
      <c r="J291" s="259" t="e">
        <f t="shared" ca="1" si="52"/>
        <v>#N/A</v>
      </c>
      <c r="K291" s="259"/>
      <c r="L291" s="259" t="e">
        <f ca="1">I291+H291+G291+#REF!+J291+K291</f>
        <v>#N/A</v>
      </c>
    </row>
    <row r="292" spans="4:12" hidden="1" x14ac:dyDescent="0.25">
      <c r="D292" s="259">
        <v>55</v>
      </c>
      <c r="E292" s="254">
        <f t="shared" ca="1" si="45"/>
        <v>45513</v>
      </c>
      <c r="F292" s="259" t="e">
        <f t="shared" ca="1" si="49"/>
        <v>#N/A</v>
      </c>
      <c r="G292" s="259" t="e">
        <f t="shared" ca="1" si="50"/>
        <v>#N/A</v>
      </c>
      <c r="H292" s="259" t="e">
        <f t="shared" ca="1" si="48"/>
        <v>#N/A</v>
      </c>
      <c r="I292" s="259">
        <f t="shared" ca="1" si="51"/>
        <v>0</v>
      </c>
      <c r="J292" s="259" t="e">
        <f t="shared" ca="1" si="52"/>
        <v>#N/A</v>
      </c>
      <c r="K292" s="259"/>
      <c r="L292" s="259" t="e">
        <f ca="1">I292+H292+G292+#REF!+J292+K292</f>
        <v>#N/A</v>
      </c>
    </row>
    <row r="293" spans="4:12" hidden="1" x14ac:dyDescent="0.25">
      <c r="D293" s="259">
        <v>56</v>
      </c>
      <c r="E293" s="254">
        <f t="shared" ca="1" si="45"/>
        <v>45544</v>
      </c>
      <c r="F293" s="259" t="e">
        <f t="shared" ca="1" si="49"/>
        <v>#N/A</v>
      </c>
      <c r="G293" s="259" t="e">
        <f t="shared" ca="1" si="50"/>
        <v>#N/A</v>
      </c>
      <c r="H293" s="259" t="e">
        <f t="shared" ca="1" si="48"/>
        <v>#N/A</v>
      </c>
      <c r="I293" s="259">
        <f t="shared" ca="1" si="51"/>
        <v>0</v>
      </c>
      <c r="J293" s="259" t="e">
        <f t="shared" ca="1" si="52"/>
        <v>#N/A</v>
      </c>
      <c r="K293" s="259"/>
      <c r="L293" s="259" t="e">
        <f ca="1">I293+H293+G293+#REF!+J293+K293</f>
        <v>#N/A</v>
      </c>
    </row>
    <row r="294" spans="4:12" hidden="1" x14ac:dyDescent="0.25">
      <c r="D294" s="259">
        <v>57</v>
      </c>
      <c r="E294" s="254">
        <f t="shared" ca="1" si="45"/>
        <v>45574</v>
      </c>
      <c r="F294" s="259" t="e">
        <f t="shared" ca="1" si="49"/>
        <v>#N/A</v>
      </c>
      <c r="G294" s="259" t="e">
        <f t="shared" ca="1" si="50"/>
        <v>#N/A</v>
      </c>
      <c r="H294" s="259" t="e">
        <f t="shared" ca="1" si="48"/>
        <v>#N/A</v>
      </c>
      <c r="I294" s="259">
        <f t="shared" ca="1" si="51"/>
        <v>0</v>
      </c>
      <c r="J294" s="259" t="e">
        <f t="shared" ca="1" si="52"/>
        <v>#N/A</v>
      </c>
      <c r="K294" s="259"/>
      <c r="L294" s="259" t="e">
        <f ca="1">I294+H294+G294+#REF!+J294+K294</f>
        <v>#N/A</v>
      </c>
    </row>
    <row r="295" spans="4:12" hidden="1" x14ac:dyDescent="0.25">
      <c r="D295" s="259">
        <v>58</v>
      </c>
      <c r="E295" s="254">
        <f t="shared" ca="1" si="45"/>
        <v>45605</v>
      </c>
      <c r="F295" s="259" t="e">
        <f t="shared" ca="1" si="49"/>
        <v>#N/A</v>
      </c>
      <c r="G295" s="259" t="e">
        <f t="shared" ca="1" si="50"/>
        <v>#N/A</v>
      </c>
      <c r="H295" s="259" t="e">
        <f t="shared" ca="1" si="48"/>
        <v>#N/A</v>
      </c>
      <c r="I295" s="259">
        <f t="shared" ca="1" si="51"/>
        <v>0</v>
      </c>
      <c r="J295" s="259" t="e">
        <f t="shared" ca="1" si="52"/>
        <v>#N/A</v>
      </c>
      <c r="K295" s="259"/>
      <c r="L295" s="259" t="e">
        <f ca="1">I295+H295+G295+#REF!+J295+K295</f>
        <v>#N/A</v>
      </c>
    </row>
    <row r="296" spans="4:12" hidden="1" x14ac:dyDescent="0.25">
      <c r="D296" s="259">
        <v>59</v>
      </c>
      <c r="E296" s="254">
        <f t="shared" ca="1" si="45"/>
        <v>45635</v>
      </c>
      <c r="F296" s="259" t="e">
        <f t="shared" ca="1" si="49"/>
        <v>#N/A</v>
      </c>
      <c r="G296" s="259" t="e">
        <f t="shared" ca="1" si="50"/>
        <v>#N/A</v>
      </c>
      <c r="H296" s="259" t="e">
        <f t="shared" ca="1" si="48"/>
        <v>#N/A</v>
      </c>
      <c r="I296" s="259">
        <f t="shared" ca="1" si="51"/>
        <v>0</v>
      </c>
      <c r="J296" s="259" t="e">
        <f t="shared" ca="1" si="52"/>
        <v>#N/A</v>
      </c>
      <c r="K296" s="259"/>
      <c r="L296" s="259" t="e">
        <f ca="1">I296+H296+G296+#REF!+J296+K296</f>
        <v>#N/A</v>
      </c>
    </row>
    <row r="297" spans="4:12" hidden="1" x14ac:dyDescent="0.25">
      <c r="D297" s="259">
        <v>60</v>
      </c>
      <c r="E297" s="254">
        <f t="shared" ca="1" si="45"/>
        <v>45666</v>
      </c>
      <c r="F297" s="259" t="e">
        <f t="shared" ca="1" si="49"/>
        <v>#N/A</v>
      </c>
      <c r="G297" s="259" t="e">
        <f t="shared" ca="1" si="50"/>
        <v>#N/A</v>
      </c>
      <c r="H297" s="259" t="e">
        <f t="shared" ca="1" si="48"/>
        <v>#N/A</v>
      </c>
      <c r="I297" s="259">
        <f t="shared" ca="1" si="51"/>
        <v>0</v>
      </c>
      <c r="J297" s="259" t="e">
        <f t="shared" ca="1" si="52"/>
        <v>#N/A</v>
      </c>
      <c r="K297" s="259"/>
      <c r="L297" s="259" t="e">
        <f ca="1">I297+H297+G297+#REF!+J297+K297</f>
        <v>#N/A</v>
      </c>
    </row>
    <row r="298" spans="4:12" hidden="1" x14ac:dyDescent="0.25"/>
    <row r="299" spans="4:12" hidden="1" x14ac:dyDescent="0.25">
      <c r="D299" s="255">
        <f ca="1">D235+1</f>
        <v>14</v>
      </c>
      <c r="E299" s="256" t="e">
        <f ca="1">VLOOKUP($D299,$A$21:$B$40,2,0)</f>
        <v>#N/A</v>
      </c>
    </row>
    <row r="300" spans="4:12" ht="45" hidden="1" x14ac:dyDescent="0.25">
      <c r="D300" s="257" t="s">
        <v>41</v>
      </c>
      <c r="E300" s="258" t="s">
        <v>42</v>
      </c>
      <c r="F300" s="257" t="s">
        <v>43</v>
      </c>
      <c r="G300" s="257" t="s">
        <v>44</v>
      </c>
      <c r="H300" s="257" t="s">
        <v>45</v>
      </c>
      <c r="I300" s="257" t="s">
        <v>46</v>
      </c>
      <c r="J300" s="257" t="s">
        <v>47</v>
      </c>
      <c r="K300" s="257" t="s">
        <v>48</v>
      </c>
      <c r="L300" s="257" t="s">
        <v>49</v>
      </c>
    </row>
    <row r="301" spans="4:12" hidden="1" x14ac:dyDescent="0.25">
      <c r="D301" s="259">
        <v>0</v>
      </c>
      <c r="E301" s="254">
        <f ca="1">DATE(2019,D299,$F$1)</f>
        <v>43870</v>
      </c>
      <c r="F301" s="259" t="e">
        <f ca="1">$B$2*E$299+$B$8*$B$2*E$299</f>
        <v>#N/A</v>
      </c>
      <c r="G301" s="259">
        <v>0</v>
      </c>
      <c r="H301" s="259">
        <v>0</v>
      </c>
      <c r="I301" s="259">
        <v>0</v>
      </c>
      <c r="J301" s="259">
        <v>0</v>
      </c>
      <c r="K301" s="259" t="e">
        <f ca="1">$B$2*$B$10*E$299</f>
        <v>#N/A</v>
      </c>
      <c r="L301" s="259" t="e">
        <f ca="1">-($F301-$B$8*$B$2*E$299-K301)</f>
        <v>#N/A</v>
      </c>
    </row>
    <row r="302" spans="4:12" hidden="1" x14ac:dyDescent="0.25">
      <c r="D302" s="259">
        <v>1</v>
      </c>
      <c r="E302" s="254">
        <f ca="1">DATE(YEAR(E301),MONTH(E301)+1,DAY(E301))</f>
        <v>43899</v>
      </c>
      <c r="F302" s="259" t="e">
        <f ca="1">F301-G302</f>
        <v>#N/A</v>
      </c>
      <c r="G302" s="259" t="e">
        <f t="shared" ref="G302:G333" ca="1" si="53">IF(D302&lt;=$B$11,0,IF(AND(F301&gt;-0.000001,F301&lt;0.000001),0,F$301/($B$5-$B$11)))</f>
        <v>#N/A</v>
      </c>
      <c r="H302" s="259" t="e">
        <f ca="1">F301*$B$4*(E302-E301)/$B$6</f>
        <v>#N/A</v>
      </c>
      <c r="I302" s="259">
        <f t="shared" ref="I302:I333" ca="1" si="54">IF(D302&lt;=$B$12,0,IF(F301&gt;0.000001,$B$7*$B$2*E$299,0))</f>
        <v>0</v>
      </c>
      <c r="J302" s="259" t="e">
        <f t="shared" ref="J302:J333" ca="1" si="55">IF(F301&gt;0.000001,$B$13,0)*E$299</f>
        <v>#N/A</v>
      </c>
      <c r="K302" s="259"/>
      <c r="L302" s="259" t="e">
        <f ca="1">I302+H302+G302+#REF!+J302+K302</f>
        <v>#N/A</v>
      </c>
    </row>
    <row r="303" spans="4:12" hidden="1" x14ac:dyDescent="0.25">
      <c r="D303" s="259">
        <v>2</v>
      </c>
      <c r="E303" s="254">
        <f t="shared" ref="E303:E361" ca="1" si="56">DATE(YEAR(E302),MONTH(E302)+1,DAY(E302))</f>
        <v>43930</v>
      </c>
      <c r="F303" s="259" t="e">
        <f ca="1">F302-G303</f>
        <v>#N/A</v>
      </c>
      <c r="G303" s="259" t="e">
        <f t="shared" ca="1" si="53"/>
        <v>#N/A</v>
      </c>
      <c r="H303" s="259" t="e">
        <f t="shared" ref="H303:H304" ca="1" si="57">F302*$B$4*(E303-E302)/$B$6</f>
        <v>#N/A</v>
      </c>
      <c r="I303" s="259">
        <f t="shared" ca="1" si="54"/>
        <v>0</v>
      </c>
      <c r="J303" s="259" t="e">
        <f t="shared" ca="1" si="55"/>
        <v>#N/A</v>
      </c>
      <c r="K303" s="259"/>
      <c r="L303" s="259" t="e">
        <f ca="1">I303+H303+G303+#REF!+J303+K303</f>
        <v>#N/A</v>
      </c>
    </row>
    <row r="304" spans="4:12" hidden="1" x14ac:dyDescent="0.25">
      <c r="D304" s="259">
        <v>3</v>
      </c>
      <c r="E304" s="254">
        <f t="shared" ca="1" si="56"/>
        <v>43960</v>
      </c>
      <c r="F304" s="259" t="e">
        <f ca="1">F303-G304</f>
        <v>#N/A</v>
      </c>
      <c r="G304" s="259" t="e">
        <f t="shared" ca="1" si="53"/>
        <v>#N/A</v>
      </c>
      <c r="H304" s="259" t="e">
        <f t="shared" ca="1" si="57"/>
        <v>#N/A</v>
      </c>
      <c r="I304" s="259">
        <f t="shared" ca="1" si="54"/>
        <v>0</v>
      </c>
      <c r="J304" s="259" t="e">
        <f t="shared" ca="1" si="55"/>
        <v>#N/A</v>
      </c>
      <c r="K304" s="259"/>
      <c r="L304" s="259" t="e">
        <f ca="1">I304+H304+G304+#REF!+J304+K304</f>
        <v>#N/A</v>
      </c>
    </row>
    <row r="305" spans="4:12" hidden="1" x14ac:dyDescent="0.25">
      <c r="D305" s="259">
        <v>4</v>
      </c>
      <c r="E305" s="254">
        <f t="shared" ca="1" si="56"/>
        <v>43991</v>
      </c>
      <c r="F305" s="259" t="e">
        <f t="shared" ref="F305:F306" ca="1" si="58">F304-G305</f>
        <v>#N/A</v>
      </c>
      <c r="G305" s="259" t="e">
        <f t="shared" ca="1" si="53"/>
        <v>#N/A</v>
      </c>
      <c r="H305" s="259" t="e">
        <f ca="1">F304*$B$4*(E305-E304)/$B$6</f>
        <v>#N/A</v>
      </c>
      <c r="I305" s="259">
        <f t="shared" ca="1" si="54"/>
        <v>0</v>
      </c>
      <c r="J305" s="259" t="e">
        <f t="shared" ca="1" si="55"/>
        <v>#N/A</v>
      </c>
      <c r="K305" s="259"/>
      <c r="L305" s="259" t="e">
        <f ca="1">I305+H305+G305+#REF!+J305+K305</f>
        <v>#N/A</v>
      </c>
    </row>
    <row r="306" spans="4:12" hidden="1" x14ac:dyDescent="0.25">
      <c r="D306" s="259">
        <v>5</v>
      </c>
      <c r="E306" s="254">
        <f t="shared" ca="1" si="56"/>
        <v>44021</v>
      </c>
      <c r="F306" s="259" t="e">
        <f t="shared" ca="1" si="58"/>
        <v>#N/A</v>
      </c>
      <c r="G306" s="259" t="e">
        <f t="shared" ca="1" si="53"/>
        <v>#N/A</v>
      </c>
      <c r="H306" s="259" t="e">
        <f ca="1">F305*$B$4*(E306-E305)/$B$6</f>
        <v>#N/A</v>
      </c>
      <c r="I306" s="259">
        <f t="shared" ca="1" si="54"/>
        <v>0</v>
      </c>
      <c r="J306" s="259" t="e">
        <f t="shared" ca="1" si="55"/>
        <v>#N/A</v>
      </c>
      <c r="K306" s="259"/>
      <c r="L306" s="259" t="e">
        <f ca="1">I306+H306+G306+#REF!+J306+K306</f>
        <v>#N/A</v>
      </c>
    </row>
    <row r="307" spans="4:12" hidden="1" x14ac:dyDescent="0.25">
      <c r="D307" s="259">
        <v>6</v>
      </c>
      <c r="E307" s="254">
        <f t="shared" ca="1" si="56"/>
        <v>44052</v>
      </c>
      <c r="F307" s="259" t="e">
        <f ca="1">F306-G307</f>
        <v>#N/A</v>
      </c>
      <c r="G307" s="259" t="e">
        <f t="shared" ca="1" si="53"/>
        <v>#N/A</v>
      </c>
      <c r="H307" s="259" t="e">
        <f t="shared" ref="H307:H361" ca="1" si="59">F306*$B$4*(E307-E306)/$B$6</f>
        <v>#N/A</v>
      </c>
      <c r="I307" s="259">
        <f t="shared" ca="1" si="54"/>
        <v>0</v>
      </c>
      <c r="J307" s="259" t="e">
        <f t="shared" ca="1" si="55"/>
        <v>#N/A</v>
      </c>
      <c r="K307" s="259"/>
      <c r="L307" s="259" t="e">
        <f ca="1">I307+H307+G307+#REF!+J307+K307</f>
        <v>#N/A</v>
      </c>
    </row>
    <row r="308" spans="4:12" hidden="1" x14ac:dyDescent="0.25">
      <c r="D308" s="259">
        <v>7</v>
      </c>
      <c r="E308" s="254">
        <f t="shared" ca="1" si="56"/>
        <v>44083</v>
      </c>
      <c r="F308" s="259" t="e">
        <f t="shared" ref="F308:F361" ca="1" si="60">F307-G308</f>
        <v>#N/A</v>
      </c>
      <c r="G308" s="259" t="e">
        <f t="shared" ca="1" si="53"/>
        <v>#N/A</v>
      </c>
      <c r="H308" s="259" t="e">
        <f t="shared" ca="1" si="59"/>
        <v>#N/A</v>
      </c>
      <c r="I308" s="259">
        <f t="shared" ca="1" si="54"/>
        <v>0</v>
      </c>
      <c r="J308" s="259" t="e">
        <f t="shared" ca="1" si="55"/>
        <v>#N/A</v>
      </c>
      <c r="K308" s="259"/>
      <c r="L308" s="259" t="e">
        <f ca="1">I308+H308+G308+#REF!+J308+K308</f>
        <v>#N/A</v>
      </c>
    </row>
    <row r="309" spans="4:12" hidden="1" x14ac:dyDescent="0.25">
      <c r="D309" s="259">
        <v>8</v>
      </c>
      <c r="E309" s="254">
        <f t="shared" ca="1" si="56"/>
        <v>44113</v>
      </c>
      <c r="F309" s="259" t="e">
        <f t="shared" ca="1" si="60"/>
        <v>#N/A</v>
      </c>
      <c r="G309" s="259" t="e">
        <f t="shared" ca="1" si="53"/>
        <v>#N/A</v>
      </c>
      <c r="H309" s="259" t="e">
        <f t="shared" ca="1" si="59"/>
        <v>#N/A</v>
      </c>
      <c r="I309" s="259">
        <f t="shared" ca="1" si="54"/>
        <v>0</v>
      </c>
      <c r="J309" s="259" t="e">
        <f t="shared" ca="1" si="55"/>
        <v>#N/A</v>
      </c>
      <c r="K309" s="259"/>
      <c r="L309" s="259" t="e">
        <f ca="1">I309+H309+G309+#REF!+J309+K309</f>
        <v>#N/A</v>
      </c>
    </row>
    <row r="310" spans="4:12" hidden="1" x14ac:dyDescent="0.25">
      <c r="D310" s="259">
        <v>9</v>
      </c>
      <c r="E310" s="254">
        <f t="shared" ca="1" si="56"/>
        <v>44144</v>
      </c>
      <c r="F310" s="259" t="e">
        <f t="shared" ca="1" si="60"/>
        <v>#N/A</v>
      </c>
      <c r="G310" s="259" t="e">
        <f t="shared" ca="1" si="53"/>
        <v>#N/A</v>
      </c>
      <c r="H310" s="259" t="e">
        <f t="shared" ca="1" si="59"/>
        <v>#N/A</v>
      </c>
      <c r="I310" s="259">
        <f t="shared" ca="1" si="54"/>
        <v>0</v>
      </c>
      <c r="J310" s="259" t="e">
        <f t="shared" ca="1" si="55"/>
        <v>#N/A</v>
      </c>
      <c r="K310" s="259"/>
      <c r="L310" s="259" t="e">
        <f ca="1">I310+H310+G310+#REF!+J310+K310</f>
        <v>#N/A</v>
      </c>
    </row>
    <row r="311" spans="4:12" hidden="1" x14ac:dyDescent="0.25">
      <c r="D311" s="259">
        <v>10</v>
      </c>
      <c r="E311" s="254">
        <f t="shared" ca="1" si="56"/>
        <v>44174</v>
      </c>
      <c r="F311" s="259" t="e">
        <f t="shared" ca="1" si="60"/>
        <v>#N/A</v>
      </c>
      <c r="G311" s="259" t="e">
        <f t="shared" ca="1" si="53"/>
        <v>#N/A</v>
      </c>
      <c r="H311" s="259" t="e">
        <f t="shared" ca="1" si="59"/>
        <v>#N/A</v>
      </c>
      <c r="I311" s="259">
        <f t="shared" ca="1" si="54"/>
        <v>0</v>
      </c>
      <c r="J311" s="259" t="e">
        <f t="shared" ca="1" si="55"/>
        <v>#N/A</v>
      </c>
      <c r="K311" s="259"/>
      <c r="L311" s="259" t="e">
        <f ca="1">I311+H311+G311+#REF!+J311+K311</f>
        <v>#N/A</v>
      </c>
    </row>
    <row r="312" spans="4:12" hidden="1" x14ac:dyDescent="0.25">
      <c r="D312" s="259">
        <v>11</v>
      </c>
      <c r="E312" s="254">
        <f t="shared" ca="1" si="56"/>
        <v>44205</v>
      </c>
      <c r="F312" s="259" t="e">
        <f t="shared" ca="1" si="60"/>
        <v>#N/A</v>
      </c>
      <c r="G312" s="259" t="e">
        <f t="shared" ca="1" si="53"/>
        <v>#N/A</v>
      </c>
      <c r="H312" s="259" t="e">
        <f t="shared" ca="1" si="59"/>
        <v>#N/A</v>
      </c>
      <c r="I312" s="259">
        <f t="shared" ca="1" si="54"/>
        <v>0</v>
      </c>
      <c r="J312" s="259" t="e">
        <f t="shared" ca="1" si="55"/>
        <v>#N/A</v>
      </c>
      <c r="K312" s="259"/>
      <c r="L312" s="259" t="e">
        <f ca="1">I312+H312+G312+#REF!+J312+K312</f>
        <v>#N/A</v>
      </c>
    </row>
    <row r="313" spans="4:12" hidden="1" x14ac:dyDescent="0.25">
      <c r="D313" s="259">
        <v>12</v>
      </c>
      <c r="E313" s="254">
        <f t="shared" ca="1" si="56"/>
        <v>44236</v>
      </c>
      <c r="F313" s="259" t="e">
        <f t="shared" ca="1" si="60"/>
        <v>#N/A</v>
      </c>
      <c r="G313" s="259" t="e">
        <f t="shared" ca="1" si="53"/>
        <v>#N/A</v>
      </c>
      <c r="H313" s="259" t="e">
        <f t="shared" ca="1" si="59"/>
        <v>#N/A</v>
      </c>
      <c r="I313" s="259">
        <f t="shared" ca="1" si="54"/>
        <v>0</v>
      </c>
      <c r="J313" s="259" t="e">
        <f t="shared" ca="1" si="55"/>
        <v>#N/A</v>
      </c>
      <c r="K313" s="259"/>
      <c r="L313" s="259" t="e">
        <f ca="1">I313+H313+G313+#REF!+J313+K313</f>
        <v>#N/A</v>
      </c>
    </row>
    <row r="314" spans="4:12" hidden="1" x14ac:dyDescent="0.25">
      <c r="D314" s="259">
        <v>13</v>
      </c>
      <c r="E314" s="254">
        <f t="shared" ca="1" si="56"/>
        <v>44264</v>
      </c>
      <c r="F314" s="259" t="e">
        <f t="shared" ca="1" si="60"/>
        <v>#N/A</v>
      </c>
      <c r="G314" s="259" t="e">
        <f t="shared" ca="1" si="53"/>
        <v>#N/A</v>
      </c>
      <c r="H314" s="259" t="e">
        <f t="shared" ca="1" si="59"/>
        <v>#N/A</v>
      </c>
      <c r="I314" s="259">
        <f t="shared" ca="1" si="54"/>
        <v>0</v>
      </c>
      <c r="J314" s="259" t="e">
        <f t="shared" ca="1" si="55"/>
        <v>#N/A</v>
      </c>
      <c r="K314" s="259"/>
      <c r="L314" s="259" t="e">
        <f ca="1">I314+H314+G314+#REF!+J314+K314</f>
        <v>#N/A</v>
      </c>
    </row>
    <row r="315" spans="4:12" hidden="1" x14ac:dyDescent="0.25">
      <c r="D315" s="259">
        <v>14</v>
      </c>
      <c r="E315" s="254">
        <f t="shared" ca="1" si="56"/>
        <v>44295</v>
      </c>
      <c r="F315" s="259" t="e">
        <f t="shared" ca="1" si="60"/>
        <v>#N/A</v>
      </c>
      <c r="G315" s="259" t="e">
        <f t="shared" ca="1" si="53"/>
        <v>#N/A</v>
      </c>
      <c r="H315" s="259" t="e">
        <f t="shared" ca="1" si="59"/>
        <v>#N/A</v>
      </c>
      <c r="I315" s="259">
        <f t="shared" ca="1" si="54"/>
        <v>0</v>
      </c>
      <c r="J315" s="259" t="e">
        <f t="shared" ca="1" si="55"/>
        <v>#N/A</v>
      </c>
      <c r="K315" s="259"/>
      <c r="L315" s="259" t="e">
        <f ca="1">I315+H315+G315+#REF!+J315+K315</f>
        <v>#N/A</v>
      </c>
    </row>
    <row r="316" spans="4:12" hidden="1" x14ac:dyDescent="0.25">
      <c r="D316" s="259">
        <v>15</v>
      </c>
      <c r="E316" s="254">
        <f t="shared" ca="1" si="56"/>
        <v>44325</v>
      </c>
      <c r="F316" s="259" t="e">
        <f t="shared" ca="1" si="60"/>
        <v>#N/A</v>
      </c>
      <c r="G316" s="259" t="e">
        <f t="shared" ca="1" si="53"/>
        <v>#N/A</v>
      </c>
      <c r="H316" s="259" t="e">
        <f t="shared" ca="1" si="59"/>
        <v>#N/A</v>
      </c>
      <c r="I316" s="259">
        <f t="shared" ca="1" si="54"/>
        <v>0</v>
      </c>
      <c r="J316" s="259" t="e">
        <f t="shared" ca="1" si="55"/>
        <v>#N/A</v>
      </c>
      <c r="K316" s="259"/>
      <c r="L316" s="259" t="e">
        <f ca="1">I316+H316+G316+#REF!+J316+K316</f>
        <v>#N/A</v>
      </c>
    </row>
    <row r="317" spans="4:12" hidden="1" x14ac:dyDescent="0.25">
      <c r="D317" s="259">
        <v>16</v>
      </c>
      <c r="E317" s="254">
        <f t="shared" ca="1" si="56"/>
        <v>44356</v>
      </c>
      <c r="F317" s="259" t="e">
        <f t="shared" ca="1" si="60"/>
        <v>#N/A</v>
      </c>
      <c r="G317" s="259" t="e">
        <f t="shared" ca="1" si="53"/>
        <v>#N/A</v>
      </c>
      <c r="H317" s="259" t="e">
        <f t="shared" ca="1" si="59"/>
        <v>#N/A</v>
      </c>
      <c r="I317" s="259">
        <f t="shared" ca="1" si="54"/>
        <v>0</v>
      </c>
      <c r="J317" s="259" t="e">
        <f t="shared" ca="1" si="55"/>
        <v>#N/A</v>
      </c>
      <c r="K317" s="259"/>
      <c r="L317" s="259" t="e">
        <f ca="1">I317+H317+G317+#REF!+J317+K317</f>
        <v>#N/A</v>
      </c>
    </row>
    <row r="318" spans="4:12" hidden="1" x14ac:dyDescent="0.25">
      <c r="D318" s="259">
        <v>17</v>
      </c>
      <c r="E318" s="254">
        <f t="shared" ca="1" si="56"/>
        <v>44386</v>
      </c>
      <c r="F318" s="259" t="e">
        <f t="shared" ca="1" si="60"/>
        <v>#N/A</v>
      </c>
      <c r="G318" s="259" t="e">
        <f t="shared" ca="1" si="53"/>
        <v>#N/A</v>
      </c>
      <c r="H318" s="259" t="e">
        <f t="shared" ca="1" si="59"/>
        <v>#N/A</v>
      </c>
      <c r="I318" s="259">
        <f t="shared" ca="1" si="54"/>
        <v>0</v>
      </c>
      <c r="J318" s="259" t="e">
        <f t="shared" ca="1" si="55"/>
        <v>#N/A</v>
      </c>
      <c r="K318" s="259"/>
      <c r="L318" s="259" t="e">
        <f ca="1">I318+H318+G318+#REF!+J318+K318</f>
        <v>#N/A</v>
      </c>
    </row>
    <row r="319" spans="4:12" hidden="1" x14ac:dyDescent="0.25">
      <c r="D319" s="259">
        <v>18</v>
      </c>
      <c r="E319" s="254">
        <f t="shared" ca="1" si="56"/>
        <v>44417</v>
      </c>
      <c r="F319" s="259" t="e">
        <f t="shared" ca="1" si="60"/>
        <v>#N/A</v>
      </c>
      <c r="G319" s="259" t="e">
        <f t="shared" ca="1" si="53"/>
        <v>#N/A</v>
      </c>
      <c r="H319" s="259" t="e">
        <f t="shared" ca="1" si="59"/>
        <v>#N/A</v>
      </c>
      <c r="I319" s="259">
        <f t="shared" ca="1" si="54"/>
        <v>0</v>
      </c>
      <c r="J319" s="259" t="e">
        <f t="shared" ca="1" si="55"/>
        <v>#N/A</v>
      </c>
      <c r="K319" s="259"/>
      <c r="L319" s="259" t="e">
        <f ca="1">I319+H319+G319+#REF!+J319+K319</f>
        <v>#N/A</v>
      </c>
    </row>
    <row r="320" spans="4:12" hidden="1" x14ac:dyDescent="0.25">
      <c r="D320" s="259">
        <v>19</v>
      </c>
      <c r="E320" s="254">
        <f t="shared" ca="1" si="56"/>
        <v>44448</v>
      </c>
      <c r="F320" s="259" t="e">
        <f t="shared" ca="1" si="60"/>
        <v>#N/A</v>
      </c>
      <c r="G320" s="259" t="e">
        <f t="shared" ca="1" si="53"/>
        <v>#N/A</v>
      </c>
      <c r="H320" s="259" t="e">
        <f t="shared" ca="1" si="59"/>
        <v>#N/A</v>
      </c>
      <c r="I320" s="259">
        <f t="shared" ca="1" si="54"/>
        <v>0</v>
      </c>
      <c r="J320" s="259" t="e">
        <f t="shared" ca="1" si="55"/>
        <v>#N/A</v>
      </c>
      <c r="K320" s="259"/>
      <c r="L320" s="259" t="e">
        <f ca="1">I320+H320+G320+#REF!+J320+K320</f>
        <v>#N/A</v>
      </c>
    </row>
    <row r="321" spans="4:12" hidden="1" x14ac:dyDescent="0.25">
      <c r="D321" s="259">
        <v>20</v>
      </c>
      <c r="E321" s="254">
        <f t="shared" ca="1" si="56"/>
        <v>44478</v>
      </c>
      <c r="F321" s="259" t="e">
        <f t="shared" ca="1" si="60"/>
        <v>#N/A</v>
      </c>
      <c r="G321" s="259" t="e">
        <f t="shared" ca="1" si="53"/>
        <v>#N/A</v>
      </c>
      <c r="H321" s="259" t="e">
        <f t="shared" ca="1" si="59"/>
        <v>#N/A</v>
      </c>
      <c r="I321" s="259">
        <f t="shared" ca="1" si="54"/>
        <v>0</v>
      </c>
      <c r="J321" s="259" t="e">
        <f t="shared" ca="1" si="55"/>
        <v>#N/A</v>
      </c>
      <c r="K321" s="259"/>
      <c r="L321" s="259" t="e">
        <f ca="1">I321+H321+G321+#REF!+J321+K321</f>
        <v>#N/A</v>
      </c>
    </row>
    <row r="322" spans="4:12" hidden="1" x14ac:dyDescent="0.25">
      <c r="D322" s="259">
        <v>21</v>
      </c>
      <c r="E322" s="254">
        <f t="shared" ca="1" si="56"/>
        <v>44509</v>
      </c>
      <c r="F322" s="259" t="e">
        <f t="shared" ca="1" si="60"/>
        <v>#N/A</v>
      </c>
      <c r="G322" s="259" t="e">
        <f t="shared" ca="1" si="53"/>
        <v>#N/A</v>
      </c>
      <c r="H322" s="259" t="e">
        <f t="shared" ca="1" si="59"/>
        <v>#N/A</v>
      </c>
      <c r="I322" s="259">
        <f t="shared" ca="1" si="54"/>
        <v>0</v>
      </c>
      <c r="J322" s="259" t="e">
        <f t="shared" ca="1" si="55"/>
        <v>#N/A</v>
      </c>
      <c r="K322" s="259"/>
      <c r="L322" s="259" t="e">
        <f ca="1">I322+H322+G322+#REF!+J322+K322</f>
        <v>#N/A</v>
      </c>
    </row>
    <row r="323" spans="4:12" hidden="1" x14ac:dyDescent="0.25">
      <c r="D323" s="259">
        <v>22</v>
      </c>
      <c r="E323" s="254">
        <f t="shared" ca="1" si="56"/>
        <v>44539</v>
      </c>
      <c r="F323" s="259" t="e">
        <f t="shared" ca="1" si="60"/>
        <v>#N/A</v>
      </c>
      <c r="G323" s="259" t="e">
        <f t="shared" ca="1" si="53"/>
        <v>#N/A</v>
      </c>
      <c r="H323" s="259" t="e">
        <f t="shared" ca="1" si="59"/>
        <v>#N/A</v>
      </c>
      <c r="I323" s="259">
        <f t="shared" ca="1" si="54"/>
        <v>0</v>
      </c>
      <c r="J323" s="259" t="e">
        <f t="shared" ca="1" si="55"/>
        <v>#N/A</v>
      </c>
      <c r="K323" s="259"/>
      <c r="L323" s="259" t="e">
        <f ca="1">I323+H323+G323+#REF!+J323+K323</f>
        <v>#N/A</v>
      </c>
    </row>
    <row r="324" spans="4:12" hidden="1" x14ac:dyDescent="0.25">
      <c r="D324" s="259">
        <v>23</v>
      </c>
      <c r="E324" s="254">
        <f t="shared" ca="1" si="56"/>
        <v>44570</v>
      </c>
      <c r="F324" s="259" t="e">
        <f t="shared" ca="1" si="60"/>
        <v>#N/A</v>
      </c>
      <c r="G324" s="259" t="e">
        <f t="shared" ca="1" si="53"/>
        <v>#N/A</v>
      </c>
      <c r="H324" s="259" t="e">
        <f t="shared" ca="1" si="59"/>
        <v>#N/A</v>
      </c>
      <c r="I324" s="259">
        <f t="shared" ca="1" si="54"/>
        <v>0</v>
      </c>
      <c r="J324" s="259" t="e">
        <f t="shared" ca="1" si="55"/>
        <v>#N/A</v>
      </c>
      <c r="K324" s="259"/>
      <c r="L324" s="259" t="e">
        <f ca="1">I324+H324+G324+#REF!+J324+K324</f>
        <v>#N/A</v>
      </c>
    </row>
    <row r="325" spans="4:12" hidden="1" x14ac:dyDescent="0.25">
      <c r="D325" s="259">
        <v>24</v>
      </c>
      <c r="E325" s="254">
        <f t="shared" ca="1" si="56"/>
        <v>44601</v>
      </c>
      <c r="F325" s="259" t="e">
        <f t="shared" ca="1" si="60"/>
        <v>#N/A</v>
      </c>
      <c r="G325" s="259" t="e">
        <f t="shared" ca="1" si="53"/>
        <v>#N/A</v>
      </c>
      <c r="H325" s="259" t="e">
        <f t="shared" ca="1" si="59"/>
        <v>#N/A</v>
      </c>
      <c r="I325" s="259">
        <f t="shared" ca="1" si="54"/>
        <v>0</v>
      </c>
      <c r="J325" s="259" t="e">
        <f t="shared" ca="1" si="55"/>
        <v>#N/A</v>
      </c>
      <c r="K325" s="259"/>
      <c r="L325" s="259" t="e">
        <f ca="1">I325+H325+G325+#REF!+J325+K325</f>
        <v>#N/A</v>
      </c>
    </row>
    <row r="326" spans="4:12" hidden="1" x14ac:dyDescent="0.25">
      <c r="D326" s="259">
        <v>25</v>
      </c>
      <c r="E326" s="254">
        <f t="shared" ca="1" si="56"/>
        <v>44629</v>
      </c>
      <c r="F326" s="259" t="e">
        <f t="shared" ca="1" si="60"/>
        <v>#N/A</v>
      </c>
      <c r="G326" s="259" t="e">
        <f t="shared" ca="1" si="53"/>
        <v>#N/A</v>
      </c>
      <c r="H326" s="259" t="e">
        <f t="shared" ca="1" si="59"/>
        <v>#N/A</v>
      </c>
      <c r="I326" s="259">
        <f t="shared" ca="1" si="54"/>
        <v>0</v>
      </c>
      <c r="J326" s="259" t="e">
        <f t="shared" ca="1" si="55"/>
        <v>#N/A</v>
      </c>
      <c r="K326" s="259"/>
      <c r="L326" s="259" t="e">
        <f ca="1">I326+H326+G326+#REF!+J326+K326</f>
        <v>#N/A</v>
      </c>
    </row>
    <row r="327" spans="4:12" hidden="1" x14ac:dyDescent="0.25">
      <c r="D327" s="259">
        <v>26</v>
      </c>
      <c r="E327" s="254">
        <f t="shared" ca="1" si="56"/>
        <v>44660</v>
      </c>
      <c r="F327" s="259" t="e">
        <f t="shared" ca="1" si="60"/>
        <v>#N/A</v>
      </c>
      <c r="G327" s="259" t="e">
        <f t="shared" ca="1" si="53"/>
        <v>#N/A</v>
      </c>
      <c r="H327" s="259" t="e">
        <f t="shared" ca="1" si="59"/>
        <v>#N/A</v>
      </c>
      <c r="I327" s="259">
        <f t="shared" ca="1" si="54"/>
        <v>0</v>
      </c>
      <c r="J327" s="259" t="e">
        <f t="shared" ca="1" si="55"/>
        <v>#N/A</v>
      </c>
      <c r="K327" s="259"/>
      <c r="L327" s="259" t="e">
        <f ca="1">I327+H327+G327+#REF!+J327+K327</f>
        <v>#N/A</v>
      </c>
    </row>
    <row r="328" spans="4:12" hidden="1" x14ac:dyDescent="0.25">
      <c r="D328" s="259">
        <v>27</v>
      </c>
      <c r="E328" s="254">
        <f t="shared" ca="1" si="56"/>
        <v>44690</v>
      </c>
      <c r="F328" s="259" t="e">
        <f t="shared" ca="1" si="60"/>
        <v>#N/A</v>
      </c>
      <c r="G328" s="259" t="e">
        <f t="shared" ca="1" si="53"/>
        <v>#N/A</v>
      </c>
      <c r="H328" s="259" t="e">
        <f t="shared" ca="1" si="59"/>
        <v>#N/A</v>
      </c>
      <c r="I328" s="259">
        <f t="shared" ca="1" si="54"/>
        <v>0</v>
      </c>
      <c r="J328" s="259" t="e">
        <f t="shared" ca="1" si="55"/>
        <v>#N/A</v>
      </c>
      <c r="K328" s="259"/>
      <c r="L328" s="259" t="e">
        <f ca="1">I328+H328+G328+#REF!+J328+K328</f>
        <v>#N/A</v>
      </c>
    </row>
    <row r="329" spans="4:12" hidden="1" x14ac:dyDescent="0.25">
      <c r="D329" s="259">
        <v>28</v>
      </c>
      <c r="E329" s="254">
        <f t="shared" ca="1" si="56"/>
        <v>44721</v>
      </c>
      <c r="F329" s="259" t="e">
        <f t="shared" ca="1" si="60"/>
        <v>#N/A</v>
      </c>
      <c r="G329" s="259" t="e">
        <f t="shared" ca="1" si="53"/>
        <v>#N/A</v>
      </c>
      <c r="H329" s="259" t="e">
        <f t="shared" ca="1" si="59"/>
        <v>#N/A</v>
      </c>
      <c r="I329" s="259">
        <f t="shared" ca="1" si="54"/>
        <v>0</v>
      </c>
      <c r="J329" s="259" t="e">
        <f t="shared" ca="1" si="55"/>
        <v>#N/A</v>
      </c>
      <c r="K329" s="259"/>
      <c r="L329" s="259" t="e">
        <f ca="1">I329+H329+G329+#REF!+J329+K329</f>
        <v>#N/A</v>
      </c>
    </row>
    <row r="330" spans="4:12" hidden="1" x14ac:dyDescent="0.25">
      <c r="D330" s="259">
        <v>29</v>
      </c>
      <c r="E330" s="254">
        <f t="shared" ca="1" si="56"/>
        <v>44751</v>
      </c>
      <c r="F330" s="259" t="e">
        <f t="shared" ca="1" si="60"/>
        <v>#N/A</v>
      </c>
      <c r="G330" s="259" t="e">
        <f t="shared" ca="1" si="53"/>
        <v>#N/A</v>
      </c>
      <c r="H330" s="259" t="e">
        <f t="shared" ca="1" si="59"/>
        <v>#N/A</v>
      </c>
      <c r="I330" s="259">
        <f t="shared" ca="1" si="54"/>
        <v>0</v>
      </c>
      <c r="J330" s="259" t="e">
        <f t="shared" ca="1" si="55"/>
        <v>#N/A</v>
      </c>
      <c r="K330" s="259"/>
      <c r="L330" s="259" t="e">
        <f ca="1">I330+H330+G330+#REF!+J330+K330</f>
        <v>#N/A</v>
      </c>
    </row>
    <row r="331" spans="4:12" hidden="1" x14ac:dyDescent="0.25">
      <c r="D331" s="259">
        <v>30</v>
      </c>
      <c r="E331" s="254">
        <f t="shared" ca="1" si="56"/>
        <v>44782</v>
      </c>
      <c r="F331" s="259" t="e">
        <f t="shared" ca="1" si="60"/>
        <v>#N/A</v>
      </c>
      <c r="G331" s="259" t="e">
        <f t="shared" ca="1" si="53"/>
        <v>#N/A</v>
      </c>
      <c r="H331" s="259" t="e">
        <f t="shared" ca="1" si="59"/>
        <v>#N/A</v>
      </c>
      <c r="I331" s="259">
        <f t="shared" ca="1" si="54"/>
        <v>0</v>
      </c>
      <c r="J331" s="259" t="e">
        <f t="shared" ca="1" si="55"/>
        <v>#N/A</v>
      </c>
      <c r="K331" s="259"/>
      <c r="L331" s="259" t="e">
        <f ca="1">I331+H331+G331+#REF!+J331+K331</f>
        <v>#N/A</v>
      </c>
    </row>
    <row r="332" spans="4:12" hidden="1" x14ac:dyDescent="0.25">
      <c r="D332" s="259">
        <v>31</v>
      </c>
      <c r="E332" s="254">
        <f t="shared" ca="1" si="56"/>
        <v>44813</v>
      </c>
      <c r="F332" s="259" t="e">
        <f t="shared" ca="1" si="60"/>
        <v>#N/A</v>
      </c>
      <c r="G332" s="259" t="e">
        <f t="shared" ca="1" si="53"/>
        <v>#N/A</v>
      </c>
      <c r="H332" s="259" t="e">
        <f t="shared" ca="1" si="59"/>
        <v>#N/A</v>
      </c>
      <c r="I332" s="259">
        <f t="shared" ca="1" si="54"/>
        <v>0</v>
      </c>
      <c r="J332" s="259" t="e">
        <f t="shared" ca="1" si="55"/>
        <v>#N/A</v>
      </c>
      <c r="K332" s="259"/>
      <c r="L332" s="259" t="e">
        <f ca="1">I332+H332+G332+#REF!+J332+K332</f>
        <v>#N/A</v>
      </c>
    </row>
    <row r="333" spans="4:12" hidden="1" x14ac:dyDescent="0.25">
      <c r="D333" s="259">
        <v>32</v>
      </c>
      <c r="E333" s="254">
        <f t="shared" ca="1" si="56"/>
        <v>44843</v>
      </c>
      <c r="F333" s="259" t="e">
        <f t="shared" ca="1" si="60"/>
        <v>#N/A</v>
      </c>
      <c r="G333" s="259" t="e">
        <f t="shared" ca="1" si="53"/>
        <v>#N/A</v>
      </c>
      <c r="H333" s="259" t="e">
        <f t="shared" ca="1" si="59"/>
        <v>#N/A</v>
      </c>
      <c r="I333" s="259">
        <f t="shared" ca="1" si="54"/>
        <v>0</v>
      </c>
      <c r="J333" s="259" t="e">
        <f t="shared" ca="1" si="55"/>
        <v>#N/A</v>
      </c>
      <c r="K333" s="259"/>
      <c r="L333" s="259" t="e">
        <f ca="1">I333+H333+G333+#REF!+J333+K333</f>
        <v>#N/A</v>
      </c>
    </row>
    <row r="334" spans="4:12" hidden="1" x14ac:dyDescent="0.25">
      <c r="D334" s="259">
        <v>33</v>
      </c>
      <c r="E334" s="254">
        <f t="shared" ca="1" si="56"/>
        <v>44874</v>
      </c>
      <c r="F334" s="259" t="e">
        <f t="shared" ca="1" si="60"/>
        <v>#N/A</v>
      </c>
      <c r="G334" s="259" t="e">
        <f t="shared" ref="G334:G361" ca="1" si="61">IF(D334&lt;=$B$11,0,IF(AND(F333&gt;-0.000001,F333&lt;0.000001),0,F$301/($B$5-$B$11)))</f>
        <v>#N/A</v>
      </c>
      <c r="H334" s="259" t="e">
        <f t="shared" ca="1" si="59"/>
        <v>#N/A</v>
      </c>
      <c r="I334" s="259">
        <f t="shared" ref="I334:I361" ca="1" si="62">IF(D334&lt;=$B$12,0,IF(F333&gt;0.000001,$B$7*$B$2*E$299,0))</f>
        <v>0</v>
      </c>
      <c r="J334" s="259" t="e">
        <f t="shared" ref="J334:J361" ca="1" si="63">IF(F333&gt;0.000001,$B$13,0)*E$299</f>
        <v>#N/A</v>
      </c>
      <c r="K334" s="259"/>
      <c r="L334" s="259" t="e">
        <f ca="1">I334+H334+G334+#REF!+J334+K334</f>
        <v>#N/A</v>
      </c>
    </row>
    <row r="335" spans="4:12" hidden="1" x14ac:dyDescent="0.25">
      <c r="D335" s="259">
        <v>34</v>
      </c>
      <c r="E335" s="254">
        <f t="shared" ca="1" si="56"/>
        <v>44904</v>
      </c>
      <c r="F335" s="259" t="e">
        <f t="shared" ca="1" si="60"/>
        <v>#N/A</v>
      </c>
      <c r="G335" s="259" t="e">
        <f t="shared" ca="1" si="61"/>
        <v>#N/A</v>
      </c>
      <c r="H335" s="259" t="e">
        <f t="shared" ca="1" si="59"/>
        <v>#N/A</v>
      </c>
      <c r="I335" s="259">
        <f t="shared" ca="1" si="62"/>
        <v>0</v>
      </c>
      <c r="J335" s="259" t="e">
        <f t="shared" ca="1" si="63"/>
        <v>#N/A</v>
      </c>
      <c r="K335" s="259"/>
      <c r="L335" s="259" t="e">
        <f ca="1">I335+H335+G335+#REF!+J335+K335</f>
        <v>#N/A</v>
      </c>
    </row>
    <row r="336" spans="4:12" hidden="1" x14ac:dyDescent="0.25">
      <c r="D336" s="259">
        <v>35</v>
      </c>
      <c r="E336" s="254">
        <f t="shared" ca="1" si="56"/>
        <v>44935</v>
      </c>
      <c r="F336" s="259" t="e">
        <f t="shared" ca="1" si="60"/>
        <v>#N/A</v>
      </c>
      <c r="G336" s="259" t="e">
        <f t="shared" ca="1" si="61"/>
        <v>#N/A</v>
      </c>
      <c r="H336" s="259" t="e">
        <f t="shared" ca="1" si="59"/>
        <v>#N/A</v>
      </c>
      <c r="I336" s="259">
        <f t="shared" ca="1" si="62"/>
        <v>0</v>
      </c>
      <c r="J336" s="259" t="e">
        <f t="shared" ca="1" si="63"/>
        <v>#N/A</v>
      </c>
      <c r="K336" s="259"/>
      <c r="L336" s="259" t="e">
        <f ca="1">I336+H336+G336+#REF!+J336+K336</f>
        <v>#N/A</v>
      </c>
    </row>
    <row r="337" spans="4:12" hidden="1" x14ac:dyDescent="0.25">
      <c r="D337" s="259">
        <v>36</v>
      </c>
      <c r="E337" s="254">
        <f t="shared" ca="1" si="56"/>
        <v>44966</v>
      </c>
      <c r="F337" s="259" t="e">
        <f t="shared" ca="1" si="60"/>
        <v>#N/A</v>
      </c>
      <c r="G337" s="259" t="e">
        <f t="shared" ca="1" si="61"/>
        <v>#N/A</v>
      </c>
      <c r="H337" s="259" t="e">
        <f t="shared" ca="1" si="59"/>
        <v>#N/A</v>
      </c>
      <c r="I337" s="259">
        <f t="shared" ca="1" si="62"/>
        <v>0</v>
      </c>
      <c r="J337" s="259" t="e">
        <f t="shared" ca="1" si="63"/>
        <v>#N/A</v>
      </c>
      <c r="K337" s="259"/>
      <c r="L337" s="259" t="e">
        <f ca="1">I337+H337+G337+#REF!+J337+K337</f>
        <v>#N/A</v>
      </c>
    </row>
    <row r="338" spans="4:12" hidden="1" x14ac:dyDescent="0.25">
      <c r="D338" s="259">
        <v>37</v>
      </c>
      <c r="E338" s="254">
        <f t="shared" ca="1" si="56"/>
        <v>44994</v>
      </c>
      <c r="F338" s="259" t="e">
        <f t="shared" ca="1" si="60"/>
        <v>#N/A</v>
      </c>
      <c r="G338" s="259" t="e">
        <f t="shared" ca="1" si="61"/>
        <v>#N/A</v>
      </c>
      <c r="H338" s="259" t="e">
        <f t="shared" ca="1" si="59"/>
        <v>#N/A</v>
      </c>
      <c r="I338" s="259">
        <f t="shared" ca="1" si="62"/>
        <v>0</v>
      </c>
      <c r="J338" s="259" t="e">
        <f t="shared" ca="1" si="63"/>
        <v>#N/A</v>
      </c>
      <c r="K338" s="259"/>
      <c r="L338" s="259" t="e">
        <f ca="1">I338+H338+G338+#REF!+J338+K338</f>
        <v>#N/A</v>
      </c>
    </row>
    <row r="339" spans="4:12" hidden="1" x14ac:dyDescent="0.25">
      <c r="D339" s="259">
        <v>38</v>
      </c>
      <c r="E339" s="254">
        <f t="shared" ca="1" si="56"/>
        <v>45025</v>
      </c>
      <c r="F339" s="259" t="e">
        <f t="shared" ca="1" si="60"/>
        <v>#N/A</v>
      </c>
      <c r="G339" s="259" t="e">
        <f t="shared" ca="1" si="61"/>
        <v>#N/A</v>
      </c>
      <c r="H339" s="259" t="e">
        <f t="shared" ca="1" si="59"/>
        <v>#N/A</v>
      </c>
      <c r="I339" s="259">
        <f t="shared" ca="1" si="62"/>
        <v>0</v>
      </c>
      <c r="J339" s="259" t="e">
        <f t="shared" ca="1" si="63"/>
        <v>#N/A</v>
      </c>
      <c r="K339" s="259"/>
      <c r="L339" s="259" t="e">
        <f ca="1">I339+H339+G339+#REF!+J339+K339</f>
        <v>#N/A</v>
      </c>
    </row>
    <row r="340" spans="4:12" hidden="1" x14ac:dyDescent="0.25">
      <c r="D340" s="259">
        <v>39</v>
      </c>
      <c r="E340" s="254">
        <f t="shared" ca="1" si="56"/>
        <v>45055</v>
      </c>
      <c r="F340" s="259" t="e">
        <f t="shared" ca="1" si="60"/>
        <v>#N/A</v>
      </c>
      <c r="G340" s="259" t="e">
        <f t="shared" ca="1" si="61"/>
        <v>#N/A</v>
      </c>
      <c r="H340" s="259" t="e">
        <f t="shared" ca="1" si="59"/>
        <v>#N/A</v>
      </c>
      <c r="I340" s="259">
        <f t="shared" ca="1" si="62"/>
        <v>0</v>
      </c>
      <c r="J340" s="259" t="e">
        <f t="shared" ca="1" si="63"/>
        <v>#N/A</v>
      </c>
      <c r="K340" s="259"/>
      <c r="L340" s="259" t="e">
        <f ca="1">I340+H340+G340+#REF!+J340+K340</f>
        <v>#N/A</v>
      </c>
    </row>
    <row r="341" spans="4:12" hidden="1" x14ac:dyDescent="0.25">
      <c r="D341" s="259">
        <v>40</v>
      </c>
      <c r="E341" s="254">
        <f t="shared" ca="1" si="56"/>
        <v>45086</v>
      </c>
      <c r="F341" s="259" t="e">
        <f t="shared" ca="1" si="60"/>
        <v>#N/A</v>
      </c>
      <c r="G341" s="259" t="e">
        <f t="shared" ca="1" si="61"/>
        <v>#N/A</v>
      </c>
      <c r="H341" s="259" t="e">
        <f t="shared" ca="1" si="59"/>
        <v>#N/A</v>
      </c>
      <c r="I341" s="259">
        <f t="shared" ca="1" si="62"/>
        <v>0</v>
      </c>
      <c r="J341" s="259" t="e">
        <f t="shared" ca="1" si="63"/>
        <v>#N/A</v>
      </c>
      <c r="K341" s="259"/>
      <c r="L341" s="259" t="e">
        <f ca="1">I341+H341+G341+#REF!+J341+K341</f>
        <v>#N/A</v>
      </c>
    </row>
    <row r="342" spans="4:12" hidden="1" x14ac:dyDescent="0.25">
      <c r="D342" s="259">
        <v>41</v>
      </c>
      <c r="E342" s="254">
        <f t="shared" ca="1" si="56"/>
        <v>45116</v>
      </c>
      <c r="F342" s="259" t="e">
        <f t="shared" ca="1" si="60"/>
        <v>#N/A</v>
      </c>
      <c r="G342" s="259" t="e">
        <f t="shared" ca="1" si="61"/>
        <v>#N/A</v>
      </c>
      <c r="H342" s="259" t="e">
        <f t="shared" ca="1" si="59"/>
        <v>#N/A</v>
      </c>
      <c r="I342" s="259">
        <f t="shared" ca="1" si="62"/>
        <v>0</v>
      </c>
      <c r="J342" s="259" t="e">
        <f t="shared" ca="1" si="63"/>
        <v>#N/A</v>
      </c>
      <c r="K342" s="259"/>
      <c r="L342" s="259" t="e">
        <f ca="1">I342+H342+G342+#REF!+J342+K342</f>
        <v>#N/A</v>
      </c>
    </row>
    <row r="343" spans="4:12" hidden="1" x14ac:dyDescent="0.25">
      <c r="D343" s="259">
        <v>42</v>
      </c>
      <c r="E343" s="254">
        <f t="shared" ca="1" si="56"/>
        <v>45147</v>
      </c>
      <c r="F343" s="259" t="e">
        <f t="shared" ca="1" si="60"/>
        <v>#N/A</v>
      </c>
      <c r="G343" s="259" t="e">
        <f t="shared" ca="1" si="61"/>
        <v>#N/A</v>
      </c>
      <c r="H343" s="259" t="e">
        <f t="shared" ca="1" si="59"/>
        <v>#N/A</v>
      </c>
      <c r="I343" s="259">
        <f t="shared" ca="1" si="62"/>
        <v>0</v>
      </c>
      <c r="J343" s="259" t="e">
        <f t="shared" ca="1" si="63"/>
        <v>#N/A</v>
      </c>
      <c r="K343" s="259"/>
      <c r="L343" s="259" t="e">
        <f ca="1">I343+H343+G343+#REF!+J343+K343</f>
        <v>#N/A</v>
      </c>
    </row>
    <row r="344" spans="4:12" hidden="1" x14ac:dyDescent="0.25">
      <c r="D344" s="259">
        <v>43</v>
      </c>
      <c r="E344" s="254">
        <f t="shared" ca="1" si="56"/>
        <v>45178</v>
      </c>
      <c r="F344" s="259" t="e">
        <f t="shared" ca="1" si="60"/>
        <v>#N/A</v>
      </c>
      <c r="G344" s="259" t="e">
        <f t="shared" ca="1" si="61"/>
        <v>#N/A</v>
      </c>
      <c r="H344" s="259" t="e">
        <f t="shared" ca="1" si="59"/>
        <v>#N/A</v>
      </c>
      <c r="I344" s="259">
        <f t="shared" ca="1" si="62"/>
        <v>0</v>
      </c>
      <c r="J344" s="259" t="e">
        <f t="shared" ca="1" si="63"/>
        <v>#N/A</v>
      </c>
      <c r="K344" s="259"/>
      <c r="L344" s="259" t="e">
        <f ca="1">I344+H344+G344+#REF!+J344+K344</f>
        <v>#N/A</v>
      </c>
    </row>
    <row r="345" spans="4:12" hidden="1" x14ac:dyDescent="0.25">
      <c r="D345" s="259">
        <v>44</v>
      </c>
      <c r="E345" s="254">
        <f t="shared" ca="1" si="56"/>
        <v>45208</v>
      </c>
      <c r="F345" s="259" t="e">
        <f t="shared" ca="1" si="60"/>
        <v>#N/A</v>
      </c>
      <c r="G345" s="259" t="e">
        <f t="shared" ca="1" si="61"/>
        <v>#N/A</v>
      </c>
      <c r="H345" s="259" t="e">
        <f t="shared" ca="1" si="59"/>
        <v>#N/A</v>
      </c>
      <c r="I345" s="259">
        <f t="shared" ca="1" si="62"/>
        <v>0</v>
      </c>
      <c r="J345" s="259" t="e">
        <f t="shared" ca="1" si="63"/>
        <v>#N/A</v>
      </c>
      <c r="K345" s="259"/>
      <c r="L345" s="259" t="e">
        <f ca="1">I345+H345+G345+#REF!+J345+K345</f>
        <v>#N/A</v>
      </c>
    </row>
    <row r="346" spans="4:12" hidden="1" x14ac:dyDescent="0.25">
      <c r="D346" s="259">
        <v>45</v>
      </c>
      <c r="E346" s="254">
        <f t="shared" ca="1" si="56"/>
        <v>45239</v>
      </c>
      <c r="F346" s="259" t="e">
        <f t="shared" ca="1" si="60"/>
        <v>#N/A</v>
      </c>
      <c r="G346" s="259" t="e">
        <f t="shared" ca="1" si="61"/>
        <v>#N/A</v>
      </c>
      <c r="H346" s="259" t="e">
        <f t="shared" ca="1" si="59"/>
        <v>#N/A</v>
      </c>
      <c r="I346" s="259">
        <f t="shared" ca="1" si="62"/>
        <v>0</v>
      </c>
      <c r="J346" s="259" t="e">
        <f t="shared" ca="1" si="63"/>
        <v>#N/A</v>
      </c>
      <c r="K346" s="259"/>
      <c r="L346" s="259" t="e">
        <f ca="1">I346+H346+G346+#REF!+J346+K346</f>
        <v>#N/A</v>
      </c>
    </row>
    <row r="347" spans="4:12" hidden="1" x14ac:dyDescent="0.25">
      <c r="D347" s="259">
        <v>46</v>
      </c>
      <c r="E347" s="254">
        <f t="shared" ca="1" si="56"/>
        <v>45269</v>
      </c>
      <c r="F347" s="259" t="e">
        <f t="shared" ca="1" si="60"/>
        <v>#N/A</v>
      </c>
      <c r="G347" s="259" t="e">
        <f t="shared" ca="1" si="61"/>
        <v>#N/A</v>
      </c>
      <c r="H347" s="259" t="e">
        <f t="shared" ca="1" si="59"/>
        <v>#N/A</v>
      </c>
      <c r="I347" s="259">
        <f t="shared" ca="1" si="62"/>
        <v>0</v>
      </c>
      <c r="J347" s="259" t="e">
        <f t="shared" ca="1" si="63"/>
        <v>#N/A</v>
      </c>
      <c r="K347" s="259"/>
      <c r="L347" s="259" t="e">
        <f ca="1">I347+H347+G347+#REF!+J347+K347</f>
        <v>#N/A</v>
      </c>
    </row>
    <row r="348" spans="4:12" hidden="1" x14ac:dyDescent="0.25">
      <c r="D348" s="259">
        <v>47</v>
      </c>
      <c r="E348" s="254">
        <f t="shared" ca="1" si="56"/>
        <v>45300</v>
      </c>
      <c r="F348" s="259" t="e">
        <f t="shared" ca="1" si="60"/>
        <v>#N/A</v>
      </c>
      <c r="G348" s="259" t="e">
        <f t="shared" ca="1" si="61"/>
        <v>#N/A</v>
      </c>
      <c r="H348" s="259" t="e">
        <f t="shared" ca="1" si="59"/>
        <v>#N/A</v>
      </c>
      <c r="I348" s="259">
        <f t="shared" ca="1" si="62"/>
        <v>0</v>
      </c>
      <c r="J348" s="259" t="e">
        <f t="shared" ca="1" si="63"/>
        <v>#N/A</v>
      </c>
      <c r="K348" s="259"/>
      <c r="L348" s="259" t="e">
        <f ca="1">I348+H348+G348+#REF!+J348+K348</f>
        <v>#N/A</v>
      </c>
    </row>
    <row r="349" spans="4:12" hidden="1" x14ac:dyDescent="0.25">
      <c r="D349" s="259">
        <v>48</v>
      </c>
      <c r="E349" s="254">
        <f t="shared" ca="1" si="56"/>
        <v>45331</v>
      </c>
      <c r="F349" s="259" t="e">
        <f t="shared" ca="1" si="60"/>
        <v>#N/A</v>
      </c>
      <c r="G349" s="259" t="e">
        <f t="shared" ca="1" si="61"/>
        <v>#N/A</v>
      </c>
      <c r="H349" s="259" t="e">
        <f t="shared" ca="1" si="59"/>
        <v>#N/A</v>
      </c>
      <c r="I349" s="259">
        <f t="shared" ca="1" si="62"/>
        <v>0</v>
      </c>
      <c r="J349" s="259" t="e">
        <f t="shared" ca="1" si="63"/>
        <v>#N/A</v>
      </c>
      <c r="K349" s="259"/>
      <c r="L349" s="259" t="e">
        <f ca="1">I349+H349+G349+#REF!+J349+K349</f>
        <v>#N/A</v>
      </c>
    </row>
    <row r="350" spans="4:12" hidden="1" x14ac:dyDescent="0.25">
      <c r="D350" s="259">
        <v>49</v>
      </c>
      <c r="E350" s="254">
        <f t="shared" ca="1" si="56"/>
        <v>45360</v>
      </c>
      <c r="F350" s="259" t="e">
        <f t="shared" ca="1" si="60"/>
        <v>#N/A</v>
      </c>
      <c r="G350" s="259" t="e">
        <f t="shared" ca="1" si="61"/>
        <v>#N/A</v>
      </c>
      <c r="H350" s="259" t="e">
        <f t="shared" ca="1" si="59"/>
        <v>#N/A</v>
      </c>
      <c r="I350" s="259">
        <f t="shared" ca="1" si="62"/>
        <v>0</v>
      </c>
      <c r="J350" s="259" t="e">
        <f t="shared" ca="1" si="63"/>
        <v>#N/A</v>
      </c>
      <c r="K350" s="259"/>
      <c r="L350" s="259" t="e">
        <f ca="1">I350+H350+G350+#REF!+J350+K350</f>
        <v>#N/A</v>
      </c>
    </row>
    <row r="351" spans="4:12" hidden="1" x14ac:dyDescent="0.25">
      <c r="D351" s="259">
        <v>50</v>
      </c>
      <c r="E351" s="254">
        <f t="shared" ca="1" si="56"/>
        <v>45391</v>
      </c>
      <c r="F351" s="259" t="e">
        <f t="shared" ca="1" si="60"/>
        <v>#N/A</v>
      </c>
      <c r="G351" s="259" t="e">
        <f t="shared" ca="1" si="61"/>
        <v>#N/A</v>
      </c>
      <c r="H351" s="259" t="e">
        <f t="shared" ca="1" si="59"/>
        <v>#N/A</v>
      </c>
      <c r="I351" s="259">
        <f t="shared" ca="1" si="62"/>
        <v>0</v>
      </c>
      <c r="J351" s="259" t="e">
        <f t="shared" ca="1" si="63"/>
        <v>#N/A</v>
      </c>
      <c r="K351" s="259"/>
      <c r="L351" s="259" t="e">
        <f ca="1">I351+H351+G351+#REF!+J351+K351</f>
        <v>#N/A</v>
      </c>
    </row>
    <row r="352" spans="4:12" hidden="1" x14ac:dyDescent="0.25">
      <c r="D352" s="259">
        <v>51</v>
      </c>
      <c r="E352" s="254">
        <f t="shared" ca="1" si="56"/>
        <v>45421</v>
      </c>
      <c r="F352" s="259" t="e">
        <f t="shared" ca="1" si="60"/>
        <v>#N/A</v>
      </c>
      <c r="G352" s="259" t="e">
        <f t="shared" ca="1" si="61"/>
        <v>#N/A</v>
      </c>
      <c r="H352" s="259" t="e">
        <f t="shared" ca="1" si="59"/>
        <v>#N/A</v>
      </c>
      <c r="I352" s="259">
        <f t="shared" ca="1" si="62"/>
        <v>0</v>
      </c>
      <c r="J352" s="259" t="e">
        <f t="shared" ca="1" si="63"/>
        <v>#N/A</v>
      </c>
      <c r="K352" s="259"/>
      <c r="L352" s="259" t="e">
        <f ca="1">I352+H352+G352+#REF!+J352+K352</f>
        <v>#N/A</v>
      </c>
    </row>
    <row r="353" spans="4:12" hidden="1" x14ac:dyDescent="0.25">
      <c r="D353" s="259">
        <v>52</v>
      </c>
      <c r="E353" s="254">
        <f t="shared" ca="1" si="56"/>
        <v>45452</v>
      </c>
      <c r="F353" s="259" t="e">
        <f t="shared" ca="1" si="60"/>
        <v>#N/A</v>
      </c>
      <c r="G353" s="259" t="e">
        <f t="shared" ca="1" si="61"/>
        <v>#N/A</v>
      </c>
      <c r="H353" s="259" t="e">
        <f t="shared" ca="1" si="59"/>
        <v>#N/A</v>
      </c>
      <c r="I353" s="259">
        <f t="shared" ca="1" si="62"/>
        <v>0</v>
      </c>
      <c r="J353" s="259" t="e">
        <f t="shared" ca="1" si="63"/>
        <v>#N/A</v>
      </c>
      <c r="K353" s="259"/>
      <c r="L353" s="259" t="e">
        <f ca="1">I353+H353+G353+#REF!+J353+K353</f>
        <v>#N/A</v>
      </c>
    </row>
    <row r="354" spans="4:12" hidden="1" x14ac:dyDescent="0.25">
      <c r="D354" s="259">
        <v>53</v>
      </c>
      <c r="E354" s="254">
        <f t="shared" ca="1" si="56"/>
        <v>45482</v>
      </c>
      <c r="F354" s="259" t="e">
        <f t="shared" ca="1" si="60"/>
        <v>#N/A</v>
      </c>
      <c r="G354" s="259" t="e">
        <f t="shared" ca="1" si="61"/>
        <v>#N/A</v>
      </c>
      <c r="H354" s="259" t="e">
        <f t="shared" ca="1" si="59"/>
        <v>#N/A</v>
      </c>
      <c r="I354" s="259">
        <f t="shared" ca="1" si="62"/>
        <v>0</v>
      </c>
      <c r="J354" s="259" t="e">
        <f t="shared" ca="1" si="63"/>
        <v>#N/A</v>
      </c>
      <c r="K354" s="259"/>
      <c r="L354" s="259" t="e">
        <f ca="1">I354+H354+G354+#REF!+J354+K354</f>
        <v>#N/A</v>
      </c>
    </row>
    <row r="355" spans="4:12" hidden="1" x14ac:dyDescent="0.25">
      <c r="D355" s="259">
        <v>54</v>
      </c>
      <c r="E355" s="254">
        <f t="shared" ca="1" si="56"/>
        <v>45513</v>
      </c>
      <c r="F355" s="259" t="e">
        <f t="shared" ca="1" si="60"/>
        <v>#N/A</v>
      </c>
      <c r="G355" s="259" t="e">
        <f t="shared" ca="1" si="61"/>
        <v>#N/A</v>
      </c>
      <c r="H355" s="259" t="e">
        <f t="shared" ca="1" si="59"/>
        <v>#N/A</v>
      </c>
      <c r="I355" s="259">
        <f t="shared" ca="1" si="62"/>
        <v>0</v>
      </c>
      <c r="J355" s="259" t="e">
        <f t="shared" ca="1" si="63"/>
        <v>#N/A</v>
      </c>
      <c r="K355" s="259"/>
      <c r="L355" s="259" t="e">
        <f ca="1">I355+H355+G355+#REF!+J355+K355</f>
        <v>#N/A</v>
      </c>
    </row>
    <row r="356" spans="4:12" hidden="1" x14ac:dyDescent="0.25">
      <c r="D356" s="259">
        <v>55</v>
      </c>
      <c r="E356" s="254">
        <f t="shared" ca="1" si="56"/>
        <v>45544</v>
      </c>
      <c r="F356" s="259" t="e">
        <f t="shared" ca="1" si="60"/>
        <v>#N/A</v>
      </c>
      <c r="G356" s="259" t="e">
        <f t="shared" ca="1" si="61"/>
        <v>#N/A</v>
      </c>
      <c r="H356" s="259" t="e">
        <f t="shared" ca="1" si="59"/>
        <v>#N/A</v>
      </c>
      <c r="I356" s="259">
        <f t="shared" ca="1" si="62"/>
        <v>0</v>
      </c>
      <c r="J356" s="259" t="e">
        <f t="shared" ca="1" si="63"/>
        <v>#N/A</v>
      </c>
      <c r="K356" s="259"/>
      <c r="L356" s="259" t="e">
        <f ca="1">I356+H356+G356+#REF!+J356+K356</f>
        <v>#N/A</v>
      </c>
    </row>
    <row r="357" spans="4:12" hidden="1" x14ac:dyDescent="0.25">
      <c r="D357" s="259">
        <v>56</v>
      </c>
      <c r="E357" s="254">
        <f t="shared" ca="1" si="56"/>
        <v>45574</v>
      </c>
      <c r="F357" s="259" t="e">
        <f t="shared" ca="1" si="60"/>
        <v>#N/A</v>
      </c>
      <c r="G357" s="259" t="e">
        <f t="shared" ca="1" si="61"/>
        <v>#N/A</v>
      </c>
      <c r="H357" s="259" t="e">
        <f t="shared" ca="1" si="59"/>
        <v>#N/A</v>
      </c>
      <c r="I357" s="259">
        <f t="shared" ca="1" si="62"/>
        <v>0</v>
      </c>
      <c r="J357" s="259" t="e">
        <f t="shared" ca="1" si="63"/>
        <v>#N/A</v>
      </c>
      <c r="K357" s="259"/>
      <c r="L357" s="259" t="e">
        <f ca="1">I357+H357+G357+#REF!+J357+K357</f>
        <v>#N/A</v>
      </c>
    </row>
    <row r="358" spans="4:12" hidden="1" x14ac:dyDescent="0.25">
      <c r="D358" s="259">
        <v>57</v>
      </c>
      <c r="E358" s="254">
        <f t="shared" ca="1" si="56"/>
        <v>45605</v>
      </c>
      <c r="F358" s="259" t="e">
        <f t="shared" ca="1" si="60"/>
        <v>#N/A</v>
      </c>
      <c r="G358" s="259" t="e">
        <f t="shared" ca="1" si="61"/>
        <v>#N/A</v>
      </c>
      <c r="H358" s="259" t="e">
        <f t="shared" ca="1" si="59"/>
        <v>#N/A</v>
      </c>
      <c r="I358" s="259">
        <f t="shared" ca="1" si="62"/>
        <v>0</v>
      </c>
      <c r="J358" s="259" t="e">
        <f t="shared" ca="1" si="63"/>
        <v>#N/A</v>
      </c>
      <c r="K358" s="259"/>
      <c r="L358" s="259" t="e">
        <f ca="1">I358+H358+G358+#REF!+J358+K358</f>
        <v>#N/A</v>
      </c>
    </row>
    <row r="359" spans="4:12" hidden="1" x14ac:dyDescent="0.25">
      <c r="D359" s="259">
        <v>58</v>
      </c>
      <c r="E359" s="254">
        <f t="shared" ca="1" si="56"/>
        <v>45635</v>
      </c>
      <c r="F359" s="259" t="e">
        <f t="shared" ca="1" si="60"/>
        <v>#N/A</v>
      </c>
      <c r="G359" s="259" t="e">
        <f t="shared" ca="1" si="61"/>
        <v>#N/A</v>
      </c>
      <c r="H359" s="259" t="e">
        <f t="shared" ca="1" si="59"/>
        <v>#N/A</v>
      </c>
      <c r="I359" s="259">
        <f t="shared" ca="1" si="62"/>
        <v>0</v>
      </c>
      <c r="J359" s="259" t="e">
        <f t="shared" ca="1" si="63"/>
        <v>#N/A</v>
      </c>
      <c r="K359" s="259"/>
      <c r="L359" s="259" t="e">
        <f ca="1">I359+H359+G359+#REF!+J359+K359</f>
        <v>#N/A</v>
      </c>
    </row>
    <row r="360" spans="4:12" hidden="1" x14ac:dyDescent="0.25">
      <c r="D360" s="259">
        <v>59</v>
      </c>
      <c r="E360" s="254">
        <f t="shared" ca="1" si="56"/>
        <v>45666</v>
      </c>
      <c r="F360" s="259" t="e">
        <f t="shared" ca="1" si="60"/>
        <v>#N/A</v>
      </c>
      <c r="G360" s="259" t="e">
        <f t="shared" ca="1" si="61"/>
        <v>#N/A</v>
      </c>
      <c r="H360" s="259" t="e">
        <f t="shared" ca="1" si="59"/>
        <v>#N/A</v>
      </c>
      <c r="I360" s="259">
        <f t="shared" ca="1" si="62"/>
        <v>0</v>
      </c>
      <c r="J360" s="259" t="e">
        <f t="shared" ca="1" si="63"/>
        <v>#N/A</v>
      </c>
      <c r="K360" s="259"/>
      <c r="L360" s="259" t="e">
        <f ca="1">I360+H360+G360+#REF!+J360+K360</f>
        <v>#N/A</v>
      </c>
    </row>
    <row r="361" spans="4:12" hidden="1" x14ac:dyDescent="0.25">
      <c r="D361" s="259">
        <v>60</v>
      </c>
      <c r="E361" s="254">
        <f t="shared" ca="1" si="56"/>
        <v>45697</v>
      </c>
      <c r="F361" s="259" t="e">
        <f t="shared" ca="1" si="60"/>
        <v>#N/A</v>
      </c>
      <c r="G361" s="259" t="e">
        <f t="shared" ca="1" si="61"/>
        <v>#N/A</v>
      </c>
      <c r="H361" s="259" t="e">
        <f t="shared" ca="1" si="59"/>
        <v>#N/A</v>
      </c>
      <c r="I361" s="259">
        <f t="shared" ca="1" si="62"/>
        <v>0</v>
      </c>
      <c r="J361" s="259" t="e">
        <f t="shared" ca="1" si="63"/>
        <v>#N/A</v>
      </c>
      <c r="K361" s="259"/>
      <c r="L361" s="259" t="e">
        <f ca="1">I361+H361+G361+#REF!+J361+K361</f>
        <v>#N/A</v>
      </c>
    </row>
    <row r="362" spans="4:12" hidden="1" x14ac:dyDescent="0.25"/>
    <row r="363" spans="4:12" hidden="1" x14ac:dyDescent="0.25">
      <c r="D363" s="255">
        <f ca="1">D299+1</f>
        <v>15</v>
      </c>
      <c r="E363" s="256" t="e">
        <f ca="1">VLOOKUP($D363,$A$21:$B$40,2,0)</f>
        <v>#N/A</v>
      </c>
    </row>
    <row r="364" spans="4:12" ht="45" hidden="1" x14ac:dyDescent="0.25">
      <c r="D364" s="257" t="s">
        <v>41</v>
      </c>
      <c r="E364" s="258" t="s">
        <v>42</v>
      </c>
      <c r="F364" s="257" t="s">
        <v>43</v>
      </c>
      <c r="G364" s="257" t="s">
        <v>44</v>
      </c>
      <c r="H364" s="257" t="s">
        <v>45</v>
      </c>
      <c r="I364" s="257" t="s">
        <v>46</v>
      </c>
      <c r="J364" s="257" t="s">
        <v>47</v>
      </c>
      <c r="K364" s="257" t="s">
        <v>48</v>
      </c>
      <c r="L364" s="257" t="s">
        <v>49</v>
      </c>
    </row>
    <row r="365" spans="4:12" hidden="1" x14ac:dyDescent="0.25">
      <c r="D365" s="259">
        <v>0</v>
      </c>
      <c r="E365" s="254">
        <f ca="1">DATE(2019,D363,$F$1)</f>
        <v>43899</v>
      </c>
      <c r="F365" s="259" t="e">
        <f ca="1">$B$2*E$363+$B$8*$B$2*E$363</f>
        <v>#N/A</v>
      </c>
      <c r="G365" s="259">
        <v>0</v>
      </c>
      <c r="H365" s="259">
        <v>0</v>
      </c>
      <c r="I365" s="259">
        <v>0</v>
      </c>
      <c r="J365" s="259">
        <v>0</v>
      </c>
      <c r="K365" s="259" t="e">
        <f ca="1">$B$2*$B$10*E$363</f>
        <v>#N/A</v>
      </c>
      <c r="L365" s="259" t="e">
        <f ca="1">-($F365-$B$8*$B$2*E$363-K365)</f>
        <v>#N/A</v>
      </c>
    </row>
    <row r="366" spans="4:12" hidden="1" x14ac:dyDescent="0.25">
      <c r="D366" s="259">
        <v>1</v>
      </c>
      <c r="E366" s="254">
        <f ca="1">DATE(YEAR(E365),MONTH(E365)+1,DAY(E365))</f>
        <v>43930</v>
      </c>
      <c r="F366" s="259" t="e">
        <f ca="1">F365-G366</f>
        <v>#N/A</v>
      </c>
      <c r="G366" s="259" t="e">
        <f t="shared" ref="G366:G397" ca="1" si="64">IF(D366&lt;=$B$11,0,IF(AND(F365&gt;-0.000001,F365&lt;0.000001),0,F$365/($B$5-$B$11)))</f>
        <v>#N/A</v>
      </c>
      <c r="H366" s="259" t="e">
        <f ca="1">F365*$B$4*(E366-E365)/$B$6</f>
        <v>#N/A</v>
      </c>
      <c r="I366" s="259">
        <f t="shared" ref="I366:I397" ca="1" si="65">IF(D366&lt;=$B$12,0,IF(F365&gt;0.000001,$B$7*$B$2*E$363,0))</f>
        <v>0</v>
      </c>
      <c r="J366" s="259" t="e">
        <f t="shared" ref="J366:J397" ca="1" si="66">IF(F365&gt;0.000001,$B$13,0)*E$363</f>
        <v>#N/A</v>
      </c>
      <c r="K366" s="259"/>
      <c r="L366" s="259" t="e">
        <f ca="1">I366+H366+G366+#REF!+J366+K366</f>
        <v>#N/A</v>
      </c>
    </row>
    <row r="367" spans="4:12" hidden="1" x14ac:dyDescent="0.25">
      <c r="D367" s="259">
        <v>2</v>
      </c>
      <c r="E367" s="254">
        <f t="shared" ref="E367:E425" ca="1" si="67">DATE(YEAR(E366),MONTH(E366)+1,DAY(E366))</f>
        <v>43960</v>
      </c>
      <c r="F367" s="259" t="e">
        <f ca="1">F366-G367</f>
        <v>#N/A</v>
      </c>
      <c r="G367" s="259" t="e">
        <f t="shared" ca="1" si="64"/>
        <v>#N/A</v>
      </c>
      <c r="H367" s="259" t="e">
        <f t="shared" ref="H367:H368" ca="1" si="68">F366*$B$4*(E367-E366)/$B$6</f>
        <v>#N/A</v>
      </c>
      <c r="I367" s="259">
        <f t="shared" ca="1" si="65"/>
        <v>0</v>
      </c>
      <c r="J367" s="259" t="e">
        <f t="shared" ca="1" si="66"/>
        <v>#N/A</v>
      </c>
      <c r="K367" s="259"/>
      <c r="L367" s="259" t="e">
        <f ca="1">I367+H367+G367+#REF!+J367+K367</f>
        <v>#N/A</v>
      </c>
    </row>
    <row r="368" spans="4:12" hidden="1" x14ac:dyDescent="0.25">
      <c r="D368" s="259">
        <v>3</v>
      </c>
      <c r="E368" s="254">
        <f t="shared" ca="1" si="67"/>
        <v>43991</v>
      </c>
      <c r="F368" s="259" t="e">
        <f ca="1">F367-G368</f>
        <v>#N/A</v>
      </c>
      <c r="G368" s="259" t="e">
        <f t="shared" ca="1" si="64"/>
        <v>#N/A</v>
      </c>
      <c r="H368" s="259" t="e">
        <f t="shared" ca="1" si="68"/>
        <v>#N/A</v>
      </c>
      <c r="I368" s="259">
        <f t="shared" ca="1" si="65"/>
        <v>0</v>
      </c>
      <c r="J368" s="259" t="e">
        <f t="shared" ca="1" si="66"/>
        <v>#N/A</v>
      </c>
      <c r="K368" s="259"/>
      <c r="L368" s="259" t="e">
        <f ca="1">I368+H368+G368+#REF!+J368+K368</f>
        <v>#N/A</v>
      </c>
    </row>
    <row r="369" spans="4:12" hidden="1" x14ac:dyDescent="0.25">
      <c r="D369" s="259">
        <v>4</v>
      </c>
      <c r="E369" s="254">
        <f t="shared" ca="1" si="67"/>
        <v>44021</v>
      </c>
      <c r="F369" s="259" t="e">
        <f t="shared" ref="F369:F370" ca="1" si="69">F368-G369</f>
        <v>#N/A</v>
      </c>
      <c r="G369" s="259" t="e">
        <f t="shared" ca="1" si="64"/>
        <v>#N/A</v>
      </c>
      <c r="H369" s="259" t="e">
        <f ca="1">F368*$B$4*(E369-E368)/$B$6</f>
        <v>#N/A</v>
      </c>
      <c r="I369" s="259">
        <f t="shared" ca="1" si="65"/>
        <v>0</v>
      </c>
      <c r="J369" s="259" t="e">
        <f t="shared" ca="1" si="66"/>
        <v>#N/A</v>
      </c>
      <c r="K369" s="259"/>
      <c r="L369" s="259" t="e">
        <f ca="1">I369+H369+G369+#REF!+J369+K369</f>
        <v>#N/A</v>
      </c>
    </row>
    <row r="370" spans="4:12" hidden="1" x14ac:dyDescent="0.25">
      <c r="D370" s="259">
        <v>5</v>
      </c>
      <c r="E370" s="254">
        <f t="shared" ca="1" si="67"/>
        <v>44052</v>
      </c>
      <c r="F370" s="259" t="e">
        <f t="shared" ca="1" si="69"/>
        <v>#N/A</v>
      </c>
      <c r="G370" s="259" t="e">
        <f t="shared" ca="1" si="64"/>
        <v>#N/A</v>
      </c>
      <c r="H370" s="259" t="e">
        <f ca="1">F369*$B$4*(E370-E369)/$B$6</f>
        <v>#N/A</v>
      </c>
      <c r="I370" s="259">
        <f t="shared" ca="1" si="65"/>
        <v>0</v>
      </c>
      <c r="J370" s="259" t="e">
        <f t="shared" ca="1" si="66"/>
        <v>#N/A</v>
      </c>
      <c r="K370" s="259"/>
      <c r="L370" s="259" t="e">
        <f ca="1">I370+H370+G370+#REF!+J370+K370</f>
        <v>#N/A</v>
      </c>
    </row>
    <row r="371" spans="4:12" hidden="1" x14ac:dyDescent="0.25">
      <c r="D371" s="259">
        <v>6</v>
      </c>
      <c r="E371" s="254">
        <f t="shared" ca="1" si="67"/>
        <v>44083</v>
      </c>
      <c r="F371" s="259" t="e">
        <f ca="1">F370-G371</f>
        <v>#N/A</v>
      </c>
      <c r="G371" s="259" t="e">
        <f t="shared" ca="1" si="64"/>
        <v>#N/A</v>
      </c>
      <c r="H371" s="259" t="e">
        <f t="shared" ref="H371:H425" ca="1" si="70">F370*$B$4*(E371-E370)/$B$6</f>
        <v>#N/A</v>
      </c>
      <c r="I371" s="259">
        <f t="shared" ca="1" si="65"/>
        <v>0</v>
      </c>
      <c r="J371" s="259" t="e">
        <f t="shared" ca="1" si="66"/>
        <v>#N/A</v>
      </c>
      <c r="K371" s="259"/>
      <c r="L371" s="259" t="e">
        <f ca="1">I371+H371+G371+#REF!+J371+K371</f>
        <v>#N/A</v>
      </c>
    </row>
    <row r="372" spans="4:12" hidden="1" x14ac:dyDescent="0.25">
      <c r="D372" s="259">
        <v>7</v>
      </c>
      <c r="E372" s="254">
        <f t="shared" ca="1" si="67"/>
        <v>44113</v>
      </c>
      <c r="F372" s="259" t="e">
        <f t="shared" ref="F372:F425" ca="1" si="71">F371-G372</f>
        <v>#N/A</v>
      </c>
      <c r="G372" s="259" t="e">
        <f t="shared" ca="1" si="64"/>
        <v>#N/A</v>
      </c>
      <c r="H372" s="259" t="e">
        <f t="shared" ca="1" si="70"/>
        <v>#N/A</v>
      </c>
      <c r="I372" s="259">
        <f t="shared" ca="1" si="65"/>
        <v>0</v>
      </c>
      <c r="J372" s="259" t="e">
        <f t="shared" ca="1" si="66"/>
        <v>#N/A</v>
      </c>
      <c r="K372" s="259"/>
      <c r="L372" s="259" t="e">
        <f ca="1">I372+H372+G372+#REF!+J372+K372</f>
        <v>#N/A</v>
      </c>
    </row>
    <row r="373" spans="4:12" hidden="1" x14ac:dyDescent="0.25">
      <c r="D373" s="259">
        <v>8</v>
      </c>
      <c r="E373" s="254">
        <f t="shared" ca="1" si="67"/>
        <v>44144</v>
      </c>
      <c r="F373" s="259" t="e">
        <f t="shared" ca="1" si="71"/>
        <v>#N/A</v>
      </c>
      <c r="G373" s="259" t="e">
        <f t="shared" ca="1" si="64"/>
        <v>#N/A</v>
      </c>
      <c r="H373" s="259" t="e">
        <f t="shared" ca="1" si="70"/>
        <v>#N/A</v>
      </c>
      <c r="I373" s="259">
        <f t="shared" ca="1" si="65"/>
        <v>0</v>
      </c>
      <c r="J373" s="259" t="e">
        <f t="shared" ca="1" si="66"/>
        <v>#N/A</v>
      </c>
      <c r="K373" s="259"/>
      <c r="L373" s="259" t="e">
        <f ca="1">I373+H373+G373+#REF!+J373+K373</f>
        <v>#N/A</v>
      </c>
    </row>
    <row r="374" spans="4:12" hidden="1" x14ac:dyDescent="0.25">
      <c r="D374" s="259">
        <v>9</v>
      </c>
      <c r="E374" s="254">
        <f t="shared" ca="1" si="67"/>
        <v>44174</v>
      </c>
      <c r="F374" s="259" t="e">
        <f t="shared" ca="1" si="71"/>
        <v>#N/A</v>
      </c>
      <c r="G374" s="259" t="e">
        <f t="shared" ca="1" si="64"/>
        <v>#N/A</v>
      </c>
      <c r="H374" s="259" t="e">
        <f t="shared" ca="1" si="70"/>
        <v>#N/A</v>
      </c>
      <c r="I374" s="259">
        <f t="shared" ca="1" si="65"/>
        <v>0</v>
      </c>
      <c r="J374" s="259" t="e">
        <f t="shared" ca="1" si="66"/>
        <v>#N/A</v>
      </c>
      <c r="K374" s="259"/>
      <c r="L374" s="259" t="e">
        <f ca="1">I374+H374+G374+#REF!+J374+K374</f>
        <v>#N/A</v>
      </c>
    </row>
    <row r="375" spans="4:12" hidden="1" x14ac:dyDescent="0.25">
      <c r="D375" s="259">
        <v>10</v>
      </c>
      <c r="E375" s="254">
        <f t="shared" ca="1" si="67"/>
        <v>44205</v>
      </c>
      <c r="F375" s="259" t="e">
        <f t="shared" ca="1" si="71"/>
        <v>#N/A</v>
      </c>
      <c r="G375" s="259" t="e">
        <f t="shared" ca="1" si="64"/>
        <v>#N/A</v>
      </c>
      <c r="H375" s="259" t="e">
        <f t="shared" ca="1" si="70"/>
        <v>#N/A</v>
      </c>
      <c r="I375" s="259">
        <f t="shared" ca="1" si="65"/>
        <v>0</v>
      </c>
      <c r="J375" s="259" t="e">
        <f t="shared" ca="1" si="66"/>
        <v>#N/A</v>
      </c>
      <c r="K375" s="259"/>
      <c r="L375" s="259" t="e">
        <f ca="1">I375+H375+G375+#REF!+J375+K375</f>
        <v>#N/A</v>
      </c>
    </row>
    <row r="376" spans="4:12" hidden="1" x14ac:dyDescent="0.25">
      <c r="D376" s="259">
        <v>11</v>
      </c>
      <c r="E376" s="254">
        <f t="shared" ca="1" si="67"/>
        <v>44236</v>
      </c>
      <c r="F376" s="259" t="e">
        <f t="shared" ca="1" si="71"/>
        <v>#N/A</v>
      </c>
      <c r="G376" s="259" t="e">
        <f t="shared" ca="1" si="64"/>
        <v>#N/A</v>
      </c>
      <c r="H376" s="259" t="e">
        <f t="shared" ca="1" si="70"/>
        <v>#N/A</v>
      </c>
      <c r="I376" s="259">
        <f t="shared" ca="1" si="65"/>
        <v>0</v>
      </c>
      <c r="J376" s="259" t="e">
        <f t="shared" ca="1" si="66"/>
        <v>#N/A</v>
      </c>
      <c r="K376" s="259"/>
      <c r="L376" s="259" t="e">
        <f ca="1">I376+H376+G376+#REF!+J376+K376</f>
        <v>#N/A</v>
      </c>
    </row>
    <row r="377" spans="4:12" hidden="1" x14ac:dyDescent="0.25">
      <c r="D377" s="259">
        <v>12</v>
      </c>
      <c r="E377" s="254">
        <f t="shared" ca="1" si="67"/>
        <v>44264</v>
      </c>
      <c r="F377" s="259" t="e">
        <f t="shared" ca="1" si="71"/>
        <v>#N/A</v>
      </c>
      <c r="G377" s="259" t="e">
        <f t="shared" ca="1" si="64"/>
        <v>#N/A</v>
      </c>
      <c r="H377" s="259" t="e">
        <f t="shared" ca="1" si="70"/>
        <v>#N/A</v>
      </c>
      <c r="I377" s="259">
        <f t="shared" ca="1" si="65"/>
        <v>0</v>
      </c>
      <c r="J377" s="259" t="e">
        <f t="shared" ca="1" si="66"/>
        <v>#N/A</v>
      </c>
      <c r="K377" s="259"/>
      <c r="L377" s="259" t="e">
        <f ca="1">I377+H377+G377+#REF!+J377+K377</f>
        <v>#N/A</v>
      </c>
    </row>
    <row r="378" spans="4:12" hidden="1" x14ac:dyDescent="0.25">
      <c r="D378" s="259">
        <v>13</v>
      </c>
      <c r="E378" s="254">
        <f t="shared" ca="1" si="67"/>
        <v>44295</v>
      </c>
      <c r="F378" s="259" t="e">
        <f t="shared" ca="1" si="71"/>
        <v>#N/A</v>
      </c>
      <c r="G378" s="259" t="e">
        <f t="shared" ca="1" si="64"/>
        <v>#N/A</v>
      </c>
      <c r="H378" s="259" t="e">
        <f t="shared" ca="1" si="70"/>
        <v>#N/A</v>
      </c>
      <c r="I378" s="259">
        <f t="shared" ca="1" si="65"/>
        <v>0</v>
      </c>
      <c r="J378" s="259" t="e">
        <f t="shared" ca="1" si="66"/>
        <v>#N/A</v>
      </c>
      <c r="K378" s="259"/>
      <c r="L378" s="259" t="e">
        <f ca="1">I378+H378+G378+#REF!+J378+K378</f>
        <v>#N/A</v>
      </c>
    </row>
    <row r="379" spans="4:12" hidden="1" x14ac:dyDescent="0.25">
      <c r="D379" s="259">
        <v>14</v>
      </c>
      <c r="E379" s="254">
        <f t="shared" ca="1" si="67"/>
        <v>44325</v>
      </c>
      <c r="F379" s="259" t="e">
        <f t="shared" ca="1" si="71"/>
        <v>#N/A</v>
      </c>
      <c r="G379" s="259" t="e">
        <f t="shared" ca="1" si="64"/>
        <v>#N/A</v>
      </c>
      <c r="H379" s="259" t="e">
        <f t="shared" ca="1" si="70"/>
        <v>#N/A</v>
      </c>
      <c r="I379" s="259">
        <f t="shared" ca="1" si="65"/>
        <v>0</v>
      </c>
      <c r="J379" s="259" t="e">
        <f t="shared" ca="1" si="66"/>
        <v>#N/A</v>
      </c>
      <c r="K379" s="259"/>
      <c r="L379" s="259" t="e">
        <f ca="1">I379+H379+G379+#REF!+J379+K379</f>
        <v>#N/A</v>
      </c>
    </row>
    <row r="380" spans="4:12" hidden="1" x14ac:dyDescent="0.25">
      <c r="D380" s="259">
        <v>15</v>
      </c>
      <c r="E380" s="254">
        <f t="shared" ca="1" si="67"/>
        <v>44356</v>
      </c>
      <c r="F380" s="259" t="e">
        <f t="shared" ca="1" si="71"/>
        <v>#N/A</v>
      </c>
      <c r="G380" s="259" t="e">
        <f t="shared" ca="1" si="64"/>
        <v>#N/A</v>
      </c>
      <c r="H380" s="259" t="e">
        <f t="shared" ca="1" si="70"/>
        <v>#N/A</v>
      </c>
      <c r="I380" s="259">
        <f t="shared" ca="1" si="65"/>
        <v>0</v>
      </c>
      <c r="J380" s="259" t="e">
        <f t="shared" ca="1" si="66"/>
        <v>#N/A</v>
      </c>
      <c r="K380" s="259"/>
      <c r="L380" s="259" t="e">
        <f ca="1">I380+H380+G380+#REF!+J380+K380</f>
        <v>#N/A</v>
      </c>
    </row>
    <row r="381" spans="4:12" hidden="1" x14ac:dyDescent="0.25">
      <c r="D381" s="259">
        <v>16</v>
      </c>
      <c r="E381" s="254">
        <f t="shared" ca="1" si="67"/>
        <v>44386</v>
      </c>
      <c r="F381" s="259" t="e">
        <f t="shared" ca="1" si="71"/>
        <v>#N/A</v>
      </c>
      <c r="G381" s="259" t="e">
        <f t="shared" ca="1" si="64"/>
        <v>#N/A</v>
      </c>
      <c r="H381" s="259" t="e">
        <f t="shared" ca="1" si="70"/>
        <v>#N/A</v>
      </c>
      <c r="I381" s="259">
        <f t="shared" ca="1" si="65"/>
        <v>0</v>
      </c>
      <c r="J381" s="259" t="e">
        <f t="shared" ca="1" si="66"/>
        <v>#N/A</v>
      </c>
      <c r="K381" s="259"/>
      <c r="L381" s="259" t="e">
        <f ca="1">I381+H381+G381+#REF!+J381+K381</f>
        <v>#N/A</v>
      </c>
    </row>
    <row r="382" spans="4:12" hidden="1" x14ac:dyDescent="0.25">
      <c r="D382" s="259">
        <v>17</v>
      </c>
      <c r="E382" s="254">
        <f t="shared" ca="1" si="67"/>
        <v>44417</v>
      </c>
      <c r="F382" s="259" t="e">
        <f t="shared" ca="1" si="71"/>
        <v>#N/A</v>
      </c>
      <c r="G382" s="259" t="e">
        <f t="shared" ca="1" si="64"/>
        <v>#N/A</v>
      </c>
      <c r="H382" s="259" t="e">
        <f t="shared" ca="1" si="70"/>
        <v>#N/A</v>
      </c>
      <c r="I382" s="259">
        <f t="shared" ca="1" si="65"/>
        <v>0</v>
      </c>
      <c r="J382" s="259" t="e">
        <f t="shared" ca="1" si="66"/>
        <v>#N/A</v>
      </c>
      <c r="K382" s="259"/>
      <c r="L382" s="259" t="e">
        <f ca="1">I382+H382+G382+#REF!+J382+K382</f>
        <v>#N/A</v>
      </c>
    </row>
    <row r="383" spans="4:12" hidden="1" x14ac:dyDescent="0.25">
      <c r="D383" s="259">
        <v>18</v>
      </c>
      <c r="E383" s="254">
        <f t="shared" ca="1" si="67"/>
        <v>44448</v>
      </c>
      <c r="F383" s="259" t="e">
        <f t="shared" ca="1" si="71"/>
        <v>#N/A</v>
      </c>
      <c r="G383" s="259" t="e">
        <f t="shared" ca="1" si="64"/>
        <v>#N/A</v>
      </c>
      <c r="H383" s="259" t="e">
        <f t="shared" ca="1" si="70"/>
        <v>#N/A</v>
      </c>
      <c r="I383" s="259">
        <f t="shared" ca="1" si="65"/>
        <v>0</v>
      </c>
      <c r="J383" s="259" t="e">
        <f t="shared" ca="1" si="66"/>
        <v>#N/A</v>
      </c>
      <c r="K383" s="259"/>
      <c r="L383" s="259" t="e">
        <f ca="1">I383+H383+G383+#REF!+J383+K383</f>
        <v>#N/A</v>
      </c>
    </row>
    <row r="384" spans="4:12" hidden="1" x14ac:dyDescent="0.25">
      <c r="D384" s="259">
        <v>19</v>
      </c>
      <c r="E384" s="254">
        <f t="shared" ca="1" si="67"/>
        <v>44478</v>
      </c>
      <c r="F384" s="259" t="e">
        <f t="shared" ca="1" si="71"/>
        <v>#N/A</v>
      </c>
      <c r="G384" s="259" t="e">
        <f t="shared" ca="1" si="64"/>
        <v>#N/A</v>
      </c>
      <c r="H384" s="259" t="e">
        <f t="shared" ca="1" si="70"/>
        <v>#N/A</v>
      </c>
      <c r="I384" s="259">
        <f t="shared" ca="1" si="65"/>
        <v>0</v>
      </c>
      <c r="J384" s="259" t="e">
        <f t="shared" ca="1" si="66"/>
        <v>#N/A</v>
      </c>
      <c r="K384" s="259"/>
      <c r="L384" s="259" t="e">
        <f ca="1">I384+H384+G384+#REF!+J384+K384</f>
        <v>#N/A</v>
      </c>
    </row>
    <row r="385" spans="4:12" hidden="1" x14ac:dyDescent="0.25">
      <c r="D385" s="259">
        <v>20</v>
      </c>
      <c r="E385" s="254">
        <f t="shared" ca="1" si="67"/>
        <v>44509</v>
      </c>
      <c r="F385" s="259" t="e">
        <f t="shared" ca="1" si="71"/>
        <v>#N/A</v>
      </c>
      <c r="G385" s="259" t="e">
        <f t="shared" ca="1" si="64"/>
        <v>#N/A</v>
      </c>
      <c r="H385" s="259" t="e">
        <f t="shared" ca="1" si="70"/>
        <v>#N/A</v>
      </c>
      <c r="I385" s="259">
        <f t="shared" ca="1" si="65"/>
        <v>0</v>
      </c>
      <c r="J385" s="259" t="e">
        <f t="shared" ca="1" si="66"/>
        <v>#N/A</v>
      </c>
      <c r="K385" s="259"/>
      <c r="L385" s="259" t="e">
        <f ca="1">I385+H385+G385+#REF!+J385+K385</f>
        <v>#N/A</v>
      </c>
    </row>
    <row r="386" spans="4:12" hidden="1" x14ac:dyDescent="0.25">
      <c r="D386" s="259">
        <v>21</v>
      </c>
      <c r="E386" s="254">
        <f t="shared" ca="1" si="67"/>
        <v>44539</v>
      </c>
      <c r="F386" s="259" t="e">
        <f t="shared" ca="1" si="71"/>
        <v>#N/A</v>
      </c>
      <c r="G386" s="259" t="e">
        <f t="shared" ca="1" si="64"/>
        <v>#N/A</v>
      </c>
      <c r="H386" s="259" t="e">
        <f t="shared" ca="1" si="70"/>
        <v>#N/A</v>
      </c>
      <c r="I386" s="259">
        <f t="shared" ca="1" si="65"/>
        <v>0</v>
      </c>
      <c r="J386" s="259" t="e">
        <f t="shared" ca="1" si="66"/>
        <v>#N/A</v>
      </c>
      <c r="K386" s="259"/>
      <c r="L386" s="259" t="e">
        <f ca="1">I386+H386+G386+#REF!+J386+K386</f>
        <v>#N/A</v>
      </c>
    </row>
    <row r="387" spans="4:12" hidden="1" x14ac:dyDescent="0.25">
      <c r="D387" s="259">
        <v>22</v>
      </c>
      <c r="E387" s="254">
        <f t="shared" ca="1" si="67"/>
        <v>44570</v>
      </c>
      <c r="F387" s="259" t="e">
        <f t="shared" ca="1" si="71"/>
        <v>#N/A</v>
      </c>
      <c r="G387" s="259" t="e">
        <f t="shared" ca="1" si="64"/>
        <v>#N/A</v>
      </c>
      <c r="H387" s="259" t="e">
        <f t="shared" ca="1" si="70"/>
        <v>#N/A</v>
      </c>
      <c r="I387" s="259">
        <f t="shared" ca="1" si="65"/>
        <v>0</v>
      </c>
      <c r="J387" s="259" t="e">
        <f t="shared" ca="1" si="66"/>
        <v>#N/A</v>
      </c>
      <c r="K387" s="259"/>
      <c r="L387" s="259" t="e">
        <f ca="1">I387+H387+G387+#REF!+J387+K387</f>
        <v>#N/A</v>
      </c>
    </row>
    <row r="388" spans="4:12" hidden="1" x14ac:dyDescent="0.25">
      <c r="D388" s="259">
        <v>23</v>
      </c>
      <c r="E388" s="254">
        <f t="shared" ca="1" si="67"/>
        <v>44601</v>
      </c>
      <c r="F388" s="259" t="e">
        <f t="shared" ca="1" si="71"/>
        <v>#N/A</v>
      </c>
      <c r="G388" s="259" t="e">
        <f t="shared" ca="1" si="64"/>
        <v>#N/A</v>
      </c>
      <c r="H388" s="259" t="e">
        <f t="shared" ca="1" si="70"/>
        <v>#N/A</v>
      </c>
      <c r="I388" s="259">
        <f t="shared" ca="1" si="65"/>
        <v>0</v>
      </c>
      <c r="J388" s="259" t="e">
        <f t="shared" ca="1" si="66"/>
        <v>#N/A</v>
      </c>
      <c r="K388" s="259"/>
      <c r="L388" s="259" t="e">
        <f ca="1">I388+H388+G388+#REF!+J388+K388</f>
        <v>#N/A</v>
      </c>
    </row>
    <row r="389" spans="4:12" hidden="1" x14ac:dyDescent="0.25">
      <c r="D389" s="259">
        <v>24</v>
      </c>
      <c r="E389" s="254">
        <f t="shared" ca="1" si="67"/>
        <v>44629</v>
      </c>
      <c r="F389" s="259" t="e">
        <f t="shared" ca="1" si="71"/>
        <v>#N/A</v>
      </c>
      <c r="G389" s="259" t="e">
        <f t="shared" ca="1" si="64"/>
        <v>#N/A</v>
      </c>
      <c r="H389" s="259" t="e">
        <f t="shared" ca="1" si="70"/>
        <v>#N/A</v>
      </c>
      <c r="I389" s="259">
        <f t="shared" ca="1" si="65"/>
        <v>0</v>
      </c>
      <c r="J389" s="259" t="e">
        <f t="shared" ca="1" si="66"/>
        <v>#N/A</v>
      </c>
      <c r="K389" s="259"/>
      <c r="L389" s="259" t="e">
        <f ca="1">I389+H389+G389+#REF!+J389+K389</f>
        <v>#N/A</v>
      </c>
    </row>
    <row r="390" spans="4:12" hidden="1" x14ac:dyDescent="0.25">
      <c r="D390" s="259">
        <v>25</v>
      </c>
      <c r="E390" s="254">
        <f t="shared" ca="1" si="67"/>
        <v>44660</v>
      </c>
      <c r="F390" s="259" t="e">
        <f t="shared" ca="1" si="71"/>
        <v>#N/A</v>
      </c>
      <c r="G390" s="259" t="e">
        <f t="shared" ca="1" si="64"/>
        <v>#N/A</v>
      </c>
      <c r="H390" s="259" t="e">
        <f t="shared" ca="1" si="70"/>
        <v>#N/A</v>
      </c>
      <c r="I390" s="259">
        <f t="shared" ca="1" si="65"/>
        <v>0</v>
      </c>
      <c r="J390" s="259" t="e">
        <f t="shared" ca="1" si="66"/>
        <v>#N/A</v>
      </c>
      <c r="K390" s="259"/>
      <c r="L390" s="259" t="e">
        <f ca="1">I390+H390+G390+#REF!+J390+K390</f>
        <v>#N/A</v>
      </c>
    </row>
    <row r="391" spans="4:12" hidden="1" x14ac:dyDescent="0.25">
      <c r="D391" s="259">
        <v>26</v>
      </c>
      <c r="E391" s="254">
        <f t="shared" ca="1" si="67"/>
        <v>44690</v>
      </c>
      <c r="F391" s="259" t="e">
        <f t="shared" ca="1" si="71"/>
        <v>#N/A</v>
      </c>
      <c r="G391" s="259" t="e">
        <f t="shared" ca="1" si="64"/>
        <v>#N/A</v>
      </c>
      <c r="H391" s="259" t="e">
        <f t="shared" ca="1" si="70"/>
        <v>#N/A</v>
      </c>
      <c r="I391" s="259">
        <f t="shared" ca="1" si="65"/>
        <v>0</v>
      </c>
      <c r="J391" s="259" t="e">
        <f t="shared" ca="1" si="66"/>
        <v>#N/A</v>
      </c>
      <c r="K391" s="259"/>
      <c r="L391" s="259" t="e">
        <f ca="1">I391+H391+G391+#REF!+J391+K391</f>
        <v>#N/A</v>
      </c>
    </row>
    <row r="392" spans="4:12" hidden="1" x14ac:dyDescent="0.25">
      <c r="D392" s="259">
        <v>27</v>
      </c>
      <c r="E392" s="254">
        <f t="shared" ca="1" si="67"/>
        <v>44721</v>
      </c>
      <c r="F392" s="259" t="e">
        <f t="shared" ca="1" si="71"/>
        <v>#N/A</v>
      </c>
      <c r="G392" s="259" t="e">
        <f t="shared" ca="1" si="64"/>
        <v>#N/A</v>
      </c>
      <c r="H392" s="259" t="e">
        <f t="shared" ca="1" si="70"/>
        <v>#N/A</v>
      </c>
      <c r="I392" s="259">
        <f t="shared" ca="1" si="65"/>
        <v>0</v>
      </c>
      <c r="J392" s="259" t="e">
        <f t="shared" ca="1" si="66"/>
        <v>#N/A</v>
      </c>
      <c r="K392" s="259"/>
      <c r="L392" s="259" t="e">
        <f ca="1">I392+H392+G392+#REF!+J392+K392</f>
        <v>#N/A</v>
      </c>
    </row>
    <row r="393" spans="4:12" hidden="1" x14ac:dyDescent="0.25">
      <c r="D393" s="259">
        <v>28</v>
      </c>
      <c r="E393" s="254">
        <f t="shared" ca="1" si="67"/>
        <v>44751</v>
      </c>
      <c r="F393" s="259" t="e">
        <f t="shared" ca="1" si="71"/>
        <v>#N/A</v>
      </c>
      <c r="G393" s="259" t="e">
        <f t="shared" ca="1" si="64"/>
        <v>#N/A</v>
      </c>
      <c r="H393" s="259" t="e">
        <f t="shared" ca="1" si="70"/>
        <v>#N/A</v>
      </c>
      <c r="I393" s="259">
        <f t="shared" ca="1" si="65"/>
        <v>0</v>
      </c>
      <c r="J393" s="259" t="e">
        <f t="shared" ca="1" si="66"/>
        <v>#N/A</v>
      </c>
      <c r="K393" s="259"/>
      <c r="L393" s="259" t="e">
        <f ca="1">I393+H393+G393+#REF!+J393+K393</f>
        <v>#N/A</v>
      </c>
    </row>
    <row r="394" spans="4:12" hidden="1" x14ac:dyDescent="0.25">
      <c r="D394" s="259">
        <v>29</v>
      </c>
      <c r="E394" s="254">
        <f t="shared" ca="1" si="67"/>
        <v>44782</v>
      </c>
      <c r="F394" s="259" t="e">
        <f t="shared" ca="1" si="71"/>
        <v>#N/A</v>
      </c>
      <c r="G394" s="259" t="e">
        <f t="shared" ca="1" si="64"/>
        <v>#N/A</v>
      </c>
      <c r="H394" s="259" t="e">
        <f t="shared" ca="1" si="70"/>
        <v>#N/A</v>
      </c>
      <c r="I394" s="259">
        <f t="shared" ca="1" si="65"/>
        <v>0</v>
      </c>
      <c r="J394" s="259" t="e">
        <f t="shared" ca="1" si="66"/>
        <v>#N/A</v>
      </c>
      <c r="K394" s="259"/>
      <c r="L394" s="259" t="e">
        <f ca="1">I394+H394+G394+#REF!+J394+K394</f>
        <v>#N/A</v>
      </c>
    </row>
    <row r="395" spans="4:12" hidden="1" x14ac:dyDescent="0.25">
      <c r="D395" s="259">
        <v>30</v>
      </c>
      <c r="E395" s="254">
        <f t="shared" ca="1" si="67"/>
        <v>44813</v>
      </c>
      <c r="F395" s="259" t="e">
        <f t="shared" ca="1" si="71"/>
        <v>#N/A</v>
      </c>
      <c r="G395" s="259" t="e">
        <f t="shared" ca="1" si="64"/>
        <v>#N/A</v>
      </c>
      <c r="H395" s="259" t="e">
        <f t="shared" ca="1" si="70"/>
        <v>#N/A</v>
      </c>
      <c r="I395" s="259">
        <f t="shared" ca="1" si="65"/>
        <v>0</v>
      </c>
      <c r="J395" s="259" t="e">
        <f t="shared" ca="1" si="66"/>
        <v>#N/A</v>
      </c>
      <c r="K395" s="259"/>
      <c r="L395" s="259" t="e">
        <f ca="1">I395+H395+G395+#REF!+J395+K395</f>
        <v>#N/A</v>
      </c>
    </row>
    <row r="396" spans="4:12" hidden="1" x14ac:dyDescent="0.25">
      <c r="D396" s="259">
        <v>31</v>
      </c>
      <c r="E396" s="254">
        <f t="shared" ca="1" si="67"/>
        <v>44843</v>
      </c>
      <c r="F396" s="259" t="e">
        <f t="shared" ca="1" si="71"/>
        <v>#N/A</v>
      </c>
      <c r="G396" s="259" t="e">
        <f t="shared" ca="1" si="64"/>
        <v>#N/A</v>
      </c>
      <c r="H396" s="259" t="e">
        <f t="shared" ca="1" si="70"/>
        <v>#N/A</v>
      </c>
      <c r="I396" s="259">
        <f t="shared" ca="1" si="65"/>
        <v>0</v>
      </c>
      <c r="J396" s="259" t="e">
        <f t="shared" ca="1" si="66"/>
        <v>#N/A</v>
      </c>
      <c r="K396" s="259"/>
      <c r="L396" s="259" t="e">
        <f ca="1">I396+H396+G396+#REF!+J396+K396</f>
        <v>#N/A</v>
      </c>
    </row>
    <row r="397" spans="4:12" hidden="1" x14ac:dyDescent="0.25">
      <c r="D397" s="259">
        <v>32</v>
      </c>
      <c r="E397" s="254">
        <f t="shared" ca="1" si="67"/>
        <v>44874</v>
      </c>
      <c r="F397" s="259" t="e">
        <f t="shared" ca="1" si="71"/>
        <v>#N/A</v>
      </c>
      <c r="G397" s="259" t="e">
        <f t="shared" ca="1" si="64"/>
        <v>#N/A</v>
      </c>
      <c r="H397" s="259" t="e">
        <f t="shared" ca="1" si="70"/>
        <v>#N/A</v>
      </c>
      <c r="I397" s="259">
        <f t="shared" ca="1" si="65"/>
        <v>0</v>
      </c>
      <c r="J397" s="259" t="e">
        <f t="shared" ca="1" si="66"/>
        <v>#N/A</v>
      </c>
      <c r="K397" s="259"/>
      <c r="L397" s="259" t="e">
        <f ca="1">I397+H397+G397+#REF!+J397+K397</f>
        <v>#N/A</v>
      </c>
    </row>
    <row r="398" spans="4:12" hidden="1" x14ac:dyDescent="0.25">
      <c r="D398" s="259">
        <v>33</v>
      </c>
      <c r="E398" s="254">
        <f t="shared" ca="1" si="67"/>
        <v>44904</v>
      </c>
      <c r="F398" s="259" t="e">
        <f t="shared" ca="1" si="71"/>
        <v>#N/A</v>
      </c>
      <c r="G398" s="259" t="e">
        <f t="shared" ref="G398:G425" ca="1" si="72">IF(D398&lt;=$B$11,0,IF(AND(F397&gt;-0.000001,F397&lt;0.000001),0,F$365/($B$5-$B$11)))</f>
        <v>#N/A</v>
      </c>
      <c r="H398" s="259" t="e">
        <f t="shared" ca="1" si="70"/>
        <v>#N/A</v>
      </c>
      <c r="I398" s="259">
        <f t="shared" ref="I398:I425" ca="1" si="73">IF(D398&lt;=$B$12,0,IF(F397&gt;0.000001,$B$7*$B$2*E$363,0))</f>
        <v>0</v>
      </c>
      <c r="J398" s="259" t="e">
        <f t="shared" ref="J398:J425" ca="1" si="74">IF(F397&gt;0.000001,$B$13,0)*E$363</f>
        <v>#N/A</v>
      </c>
      <c r="K398" s="259"/>
      <c r="L398" s="259" t="e">
        <f ca="1">I398+H398+G398+#REF!+J398+K398</f>
        <v>#N/A</v>
      </c>
    </row>
    <row r="399" spans="4:12" hidden="1" x14ac:dyDescent="0.25">
      <c r="D399" s="259">
        <v>34</v>
      </c>
      <c r="E399" s="254">
        <f t="shared" ca="1" si="67"/>
        <v>44935</v>
      </c>
      <c r="F399" s="259" t="e">
        <f t="shared" ca="1" si="71"/>
        <v>#N/A</v>
      </c>
      <c r="G399" s="259" t="e">
        <f t="shared" ca="1" si="72"/>
        <v>#N/A</v>
      </c>
      <c r="H399" s="259" t="e">
        <f t="shared" ca="1" si="70"/>
        <v>#N/A</v>
      </c>
      <c r="I399" s="259">
        <f t="shared" ca="1" si="73"/>
        <v>0</v>
      </c>
      <c r="J399" s="259" t="e">
        <f t="shared" ca="1" si="74"/>
        <v>#N/A</v>
      </c>
      <c r="K399" s="259"/>
      <c r="L399" s="259" t="e">
        <f ca="1">I399+H399+G399+#REF!+J399+K399</f>
        <v>#N/A</v>
      </c>
    </row>
    <row r="400" spans="4:12" hidden="1" x14ac:dyDescent="0.25">
      <c r="D400" s="259">
        <v>35</v>
      </c>
      <c r="E400" s="254">
        <f t="shared" ca="1" si="67"/>
        <v>44966</v>
      </c>
      <c r="F400" s="259" t="e">
        <f t="shared" ca="1" si="71"/>
        <v>#N/A</v>
      </c>
      <c r="G400" s="259" t="e">
        <f t="shared" ca="1" si="72"/>
        <v>#N/A</v>
      </c>
      <c r="H400" s="259" t="e">
        <f t="shared" ca="1" si="70"/>
        <v>#N/A</v>
      </c>
      <c r="I400" s="259">
        <f t="shared" ca="1" si="73"/>
        <v>0</v>
      </c>
      <c r="J400" s="259" t="e">
        <f t="shared" ca="1" si="74"/>
        <v>#N/A</v>
      </c>
      <c r="K400" s="259"/>
      <c r="L400" s="259" t="e">
        <f ca="1">I400+H400+G400+#REF!+J400+K400</f>
        <v>#N/A</v>
      </c>
    </row>
    <row r="401" spans="4:12" hidden="1" x14ac:dyDescent="0.25">
      <c r="D401" s="259">
        <v>36</v>
      </c>
      <c r="E401" s="254">
        <f t="shared" ca="1" si="67"/>
        <v>44994</v>
      </c>
      <c r="F401" s="259" t="e">
        <f t="shared" ca="1" si="71"/>
        <v>#N/A</v>
      </c>
      <c r="G401" s="259" t="e">
        <f t="shared" ca="1" si="72"/>
        <v>#N/A</v>
      </c>
      <c r="H401" s="259" t="e">
        <f t="shared" ca="1" si="70"/>
        <v>#N/A</v>
      </c>
      <c r="I401" s="259">
        <f t="shared" ca="1" si="73"/>
        <v>0</v>
      </c>
      <c r="J401" s="259" t="e">
        <f t="shared" ca="1" si="74"/>
        <v>#N/A</v>
      </c>
      <c r="K401" s="259"/>
      <c r="L401" s="259" t="e">
        <f ca="1">I401+H401+G401+#REF!+J401+K401</f>
        <v>#N/A</v>
      </c>
    </row>
    <row r="402" spans="4:12" hidden="1" x14ac:dyDescent="0.25">
      <c r="D402" s="259">
        <v>37</v>
      </c>
      <c r="E402" s="254">
        <f t="shared" ca="1" si="67"/>
        <v>45025</v>
      </c>
      <c r="F402" s="259" t="e">
        <f t="shared" ca="1" si="71"/>
        <v>#N/A</v>
      </c>
      <c r="G402" s="259" t="e">
        <f t="shared" ca="1" si="72"/>
        <v>#N/A</v>
      </c>
      <c r="H402" s="259" t="e">
        <f t="shared" ca="1" si="70"/>
        <v>#N/A</v>
      </c>
      <c r="I402" s="259">
        <f t="shared" ca="1" si="73"/>
        <v>0</v>
      </c>
      <c r="J402" s="259" t="e">
        <f t="shared" ca="1" si="74"/>
        <v>#N/A</v>
      </c>
      <c r="K402" s="259"/>
      <c r="L402" s="259" t="e">
        <f ca="1">I402+H402+G402+#REF!+J402+K402</f>
        <v>#N/A</v>
      </c>
    </row>
    <row r="403" spans="4:12" hidden="1" x14ac:dyDescent="0.25">
      <c r="D403" s="259">
        <v>38</v>
      </c>
      <c r="E403" s="254">
        <f t="shared" ca="1" si="67"/>
        <v>45055</v>
      </c>
      <c r="F403" s="259" t="e">
        <f t="shared" ca="1" si="71"/>
        <v>#N/A</v>
      </c>
      <c r="G403" s="259" t="e">
        <f t="shared" ca="1" si="72"/>
        <v>#N/A</v>
      </c>
      <c r="H403" s="259" t="e">
        <f t="shared" ca="1" si="70"/>
        <v>#N/A</v>
      </c>
      <c r="I403" s="259">
        <f t="shared" ca="1" si="73"/>
        <v>0</v>
      </c>
      <c r="J403" s="259" t="e">
        <f t="shared" ca="1" si="74"/>
        <v>#N/A</v>
      </c>
      <c r="K403" s="259"/>
      <c r="L403" s="259" t="e">
        <f ca="1">I403+H403+G403+#REF!+J403+K403</f>
        <v>#N/A</v>
      </c>
    </row>
    <row r="404" spans="4:12" hidden="1" x14ac:dyDescent="0.25">
      <c r="D404" s="259">
        <v>39</v>
      </c>
      <c r="E404" s="254">
        <f t="shared" ca="1" si="67"/>
        <v>45086</v>
      </c>
      <c r="F404" s="259" t="e">
        <f t="shared" ca="1" si="71"/>
        <v>#N/A</v>
      </c>
      <c r="G404" s="259" t="e">
        <f t="shared" ca="1" si="72"/>
        <v>#N/A</v>
      </c>
      <c r="H404" s="259" t="e">
        <f t="shared" ca="1" si="70"/>
        <v>#N/A</v>
      </c>
      <c r="I404" s="259">
        <f t="shared" ca="1" si="73"/>
        <v>0</v>
      </c>
      <c r="J404" s="259" t="e">
        <f t="shared" ca="1" si="74"/>
        <v>#N/A</v>
      </c>
      <c r="K404" s="259"/>
      <c r="L404" s="259" t="e">
        <f ca="1">I404+H404+G404+#REF!+J404+K404</f>
        <v>#N/A</v>
      </c>
    </row>
    <row r="405" spans="4:12" hidden="1" x14ac:dyDescent="0.25">
      <c r="D405" s="259">
        <v>40</v>
      </c>
      <c r="E405" s="254">
        <f t="shared" ca="1" si="67"/>
        <v>45116</v>
      </c>
      <c r="F405" s="259" t="e">
        <f t="shared" ca="1" si="71"/>
        <v>#N/A</v>
      </c>
      <c r="G405" s="259" t="e">
        <f t="shared" ca="1" si="72"/>
        <v>#N/A</v>
      </c>
      <c r="H405" s="259" t="e">
        <f t="shared" ca="1" si="70"/>
        <v>#N/A</v>
      </c>
      <c r="I405" s="259">
        <f t="shared" ca="1" si="73"/>
        <v>0</v>
      </c>
      <c r="J405" s="259" t="e">
        <f t="shared" ca="1" si="74"/>
        <v>#N/A</v>
      </c>
      <c r="K405" s="259"/>
      <c r="L405" s="259" t="e">
        <f ca="1">I405+H405+G405+#REF!+J405+K405</f>
        <v>#N/A</v>
      </c>
    </row>
    <row r="406" spans="4:12" hidden="1" x14ac:dyDescent="0.25">
      <c r="D406" s="259">
        <v>41</v>
      </c>
      <c r="E406" s="254">
        <f t="shared" ca="1" si="67"/>
        <v>45147</v>
      </c>
      <c r="F406" s="259" t="e">
        <f t="shared" ca="1" si="71"/>
        <v>#N/A</v>
      </c>
      <c r="G406" s="259" t="e">
        <f t="shared" ca="1" si="72"/>
        <v>#N/A</v>
      </c>
      <c r="H406" s="259" t="e">
        <f t="shared" ca="1" si="70"/>
        <v>#N/A</v>
      </c>
      <c r="I406" s="259">
        <f t="shared" ca="1" si="73"/>
        <v>0</v>
      </c>
      <c r="J406" s="259" t="e">
        <f t="shared" ca="1" si="74"/>
        <v>#N/A</v>
      </c>
      <c r="K406" s="259"/>
      <c r="L406" s="259" t="e">
        <f ca="1">I406+H406+G406+#REF!+J406+K406</f>
        <v>#N/A</v>
      </c>
    </row>
    <row r="407" spans="4:12" hidden="1" x14ac:dyDescent="0.25">
      <c r="D407" s="259">
        <v>42</v>
      </c>
      <c r="E407" s="254">
        <f t="shared" ca="1" si="67"/>
        <v>45178</v>
      </c>
      <c r="F407" s="259" t="e">
        <f t="shared" ca="1" si="71"/>
        <v>#N/A</v>
      </c>
      <c r="G407" s="259" t="e">
        <f t="shared" ca="1" si="72"/>
        <v>#N/A</v>
      </c>
      <c r="H407" s="259" t="e">
        <f t="shared" ca="1" si="70"/>
        <v>#N/A</v>
      </c>
      <c r="I407" s="259">
        <f t="shared" ca="1" si="73"/>
        <v>0</v>
      </c>
      <c r="J407" s="259" t="e">
        <f t="shared" ca="1" si="74"/>
        <v>#N/A</v>
      </c>
      <c r="K407" s="259"/>
      <c r="L407" s="259" t="e">
        <f ca="1">I407+H407+G407+#REF!+J407+K407</f>
        <v>#N/A</v>
      </c>
    </row>
    <row r="408" spans="4:12" hidden="1" x14ac:dyDescent="0.25">
      <c r="D408" s="259">
        <v>43</v>
      </c>
      <c r="E408" s="254">
        <f t="shared" ca="1" si="67"/>
        <v>45208</v>
      </c>
      <c r="F408" s="259" t="e">
        <f t="shared" ca="1" si="71"/>
        <v>#N/A</v>
      </c>
      <c r="G408" s="259" t="e">
        <f t="shared" ca="1" si="72"/>
        <v>#N/A</v>
      </c>
      <c r="H408" s="259" t="e">
        <f t="shared" ca="1" si="70"/>
        <v>#N/A</v>
      </c>
      <c r="I408" s="259">
        <f t="shared" ca="1" si="73"/>
        <v>0</v>
      </c>
      <c r="J408" s="259" t="e">
        <f t="shared" ca="1" si="74"/>
        <v>#N/A</v>
      </c>
      <c r="K408" s="259"/>
      <c r="L408" s="259" t="e">
        <f ca="1">I408+H408+G408+#REF!+J408+K408</f>
        <v>#N/A</v>
      </c>
    </row>
    <row r="409" spans="4:12" hidden="1" x14ac:dyDescent="0.25">
      <c r="D409" s="259">
        <v>44</v>
      </c>
      <c r="E409" s="254">
        <f t="shared" ca="1" si="67"/>
        <v>45239</v>
      </c>
      <c r="F409" s="259" t="e">
        <f t="shared" ca="1" si="71"/>
        <v>#N/A</v>
      </c>
      <c r="G409" s="259" t="e">
        <f t="shared" ca="1" si="72"/>
        <v>#N/A</v>
      </c>
      <c r="H409" s="259" t="e">
        <f t="shared" ca="1" si="70"/>
        <v>#N/A</v>
      </c>
      <c r="I409" s="259">
        <f t="shared" ca="1" si="73"/>
        <v>0</v>
      </c>
      <c r="J409" s="259" t="e">
        <f t="shared" ca="1" si="74"/>
        <v>#N/A</v>
      </c>
      <c r="K409" s="259"/>
      <c r="L409" s="259" t="e">
        <f ca="1">I409+H409+G409+#REF!+J409+K409</f>
        <v>#N/A</v>
      </c>
    </row>
    <row r="410" spans="4:12" hidden="1" x14ac:dyDescent="0.25">
      <c r="D410" s="259">
        <v>45</v>
      </c>
      <c r="E410" s="254">
        <f t="shared" ca="1" si="67"/>
        <v>45269</v>
      </c>
      <c r="F410" s="259" t="e">
        <f t="shared" ca="1" si="71"/>
        <v>#N/A</v>
      </c>
      <c r="G410" s="259" t="e">
        <f t="shared" ca="1" si="72"/>
        <v>#N/A</v>
      </c>
      <c r="H410" s="259" t="e">
        <f t="shared" ca="1" si="70"/>
        <v>#N/A</v>
      </c>
      <c r="I410" s="259">
        <f t="shared" ca="1" si="73"/>
        <v>0</v>
      </c>
      <c r="J410" s="259" t="e">
        <f t="shared" ca="1" si="74"/>
        <v>#N/A</v>
      </c>
      <c r="K410" s="259"/>
      <c r="L410" s="259" t="e">
        <f ca="1">I410+H410+G410+#REF!+J410+K410</f>
        <v>#N/A</v>
      </c>
    </row>
    <row r="411" spans="4:12" hidden="1" x14ac:dyDescent="0.25">
      <c r="D411" s="259">
        <v>46</v>
      </c>
      <c r="E411" s="254">
        <f t="shared" ca="1" si="67"/>
        <v>45300</v>
      </c>
      <c r="F411" s="259" t="e">
        <f t="shared" ca="1" si="71"/>
        <v>#N/A</v>
      </c>
      <c r="G411" s="259" t="e">
        <f t="shared" ca="1" si="72"/>
        <v>#N/A</v>
      </c>
      <c r="H411" s="259" t="e">
        <f t="shared" ca="1" si="70"/>
        <v>#N/A</v>
      </c>
      <c r="I411" s="259">
        <f t="shared" ca="1" si="73"/>
        <v>0</v>
      </c>
      <c r="J411" s="259" t="e">
        <f t="shared" ca="1" si="74"/>
        <v>#N/A</v>
      </c>
      <c r="K411" s="259"/>
      <c r="L411" s="259" t="e">
        <f ca="1">I411+H411+G411+#REF!+J411+K411</f>
        <v>#N/A</v>
      </c>
    </row>
    <row r="412" spans="4:12" hidden="1" x14ac:dyDescent="0.25">
      <c r="D412" s="259">
        <v>47</v>
      </c>
      <c r="E412" s="254">
        <f t="shared" ca="1" si="67"/>
        <v>45331</v>
      </c>
      <c r="F412" s="259" t="e">
        <f t="shared" ca="1" si="71"/>
        <v>#N/A</v>
      </c>
      <c r="G412" s="259" t="e">
        <f t="shared" ca="1" si="72"/>
        <v>#N/A</v>
      </c>
      <c r="H412" s="259" t="e">
        <f t="shared" ca="1" si="70"/>
        <v>#N/A</v>
      </c>
      <c r="I412" s="259">
        <f t="shared" ca="1" si="73"/>
        <v>0</v>
      </c>
      <c r="J412" s="259" t="e">
        <f t="shared" ca="1" si="74"/>
        <v>#N/A</v>
      </c>
      <c r="K412" s="259"/>
      <c r="L412" s="259" t="e">
        <f ca="1">I412+H412+G412+#REF!+J412+K412</f>
        <v>#N/A</v>
      </c>
    </row>
    <row r="413" spans="4:12" hidden="1" x14ac:dyDescent="0.25">
      <c r="D413" s="259">
        <v>48</v>
      </c>
      <c r="E413" s="254">
        <f t="shared" ca="1" si="67"/>
        <v>45360</v>
      </c>
      <c r="F413" s="259" t="e">
        <f t="shared" ca="1" si="71"/>
        <v>#N/A</v>
      </c>
      <c r="G413" s="259" t="e">
        <f t="shared" ca="1" si="72"/>
        <v>#N/A</v>
      </c>
      <c r="H413" s="259" t="e">
        <f t="shared" ca="1" si="70"/>
        <v>#N/A</v>
      </c>
      <c r="I413" s="259">
        <f t="shared" ca="1" si="73"/>
        <v>0</v>
      </c>
      <c r="J413" s="259" t="e">
        <f t="shared" ca="1" si="74"/>
        <v>#N/A</v>
      </c>
      <c r="K413" s="259"/>
      <c r="L413" s="259" t="e">
        <f ca="1">I413+H413+G413+#REF!+J413+K413</f>
        <v>#N/A</v>
      </c>
    </row>
    <row r="414" spans="4:12" hidden="1" x14ac:dyDescent="0.25">
      <c r="D414" s="259">
        <v>49</v>
      </c>
      <c r="E414" s="254">
        <f t="shared" ca="1" si="67"/>
        <v>45391</v>
      </c>
      <c r="F414" s="259" t="e">
        <f t="shared" ca="1" si="71"/>
        <v>#N/A</v>
      </c>
      <c r="G414" s="259" t="e">
        <f t="shared" ca="1" si="72"/>
        <v>#N/A</v>
      </c>
      <c r="H414" s="259" t="e">
        <f t="shared" ca="1" si="70"/>
        <v>#N/A</v>
      </c>
      <c r="I414" s="259">
        <f t="shared" ca="1" si="73"/>
        <v>0</v>
      </c>
      <c r="J414" s="259" t="e">
        <f t="shared" ca="1" si="74"/>
        <v>#N/A</v>
      </c>
      <c r="K414" s="259"/>
      <c r="L414" s="259" t="e">
        <f ca="1">I414+H414+G414+#REF!+J414+K414</f>
        <v>#N/A</v>
      </c>
    </row>
    <row r="415" spans="4:12" hidden="1" x14ac:dyDescent="0.25">
      <c r="D415" s="259">
        <v>50</v>
      </c>
      <c r="E415" s="254">
        <f t="shared" ca="1" si="67"/>
        <v>45421</v>
      </c>
      <c r="F415" s="259" t="e">
        <f t="shared" ca="1" si="71"/>
        <v>#N/A</v>
      </c>
      <c r="G415" s="259" t="e">
        <f t="shared" ca="1" si="72"/>
        <v>#N/A</v>
      </c>
      <c r="H415" s="259" t="e">
        <f t="shared" ca="1" si="70"/>
        <v>#N/A</v>
      </c>
      <c r="I415" s="259">
        <f t="shared" ca="1" si="73"/>
        <v>0</v>
      </c>
      <c r="J415" s="259" t="e">
        <f t="shared" ca="1" si="74"/>
        <v>#N/A</v>
      </c>
      <c r="K415" s="259"/>
      <c r="L415" s="259" t="e">
        <f ca="1">I415+H415+G415+#REF!+J415+K415</f>
        <v>#N/A</v>
      </c>
    </row>
    <row r="416" spans="4:12" hidden="1" x14ac:dyDescent="0.25">
      <c r="D416" s="259">
        <v>51</v>
      </c>
      <c r="E416" s="254">
        <f t="shared" ca="1" si="67"/>
        <v>45452</v>
      </c>
      <c r="F416" s="259" t="e">
        <f t="shared" ca="1" si="71"/>
        <v>#N/A</v>
      </c>
      <c r="G416" s="259" t="e">
        <f t="shared" ca="1" si="72"/>
        <v>#N/A</v>
      </c>
      <c r="H416" s="259" t="e">
        <f t="shared" ca="1" si="70"/>
        <v>#N/A</v>
      </c>
      <c r="I416" s="259">
        <f t="shared" ca="1" si="73"/>
        <v>0</v>
      </c>
      <c r="J416" s="259" t="e">
        <f t="shared" ca="1" si="74"/>
        <v>#N/A</v>
      </c>
      <c r="K416" s="259"/>
      <c r="L416" s="259" t="e">
        <f ca="1">I416+H416+G416+#REF!+J416+K416</f>
        <v>#N/A</v>
      </c>
    </row>
    <row r="417" spans="4:12" hidden="1" x14ac:dyDescent="0.25">
      <c r="D417" s="259">
        <v>52</v>
      </c>
      <c r="E417" s="254">
        <f t="shared" ca="1" si="67"/>
        <v>45482</v>
      </c>
      <c r="F417" s="259" t="e">
        <f t="shared" ca="1" si="71"/>
        <v>#N/A</v>
      </c>
      <c r="G417" s="259" t="e">
        <f t="shared" ca="1" si="72"/>
        <v>#N/A</v>
      </c>
      <c r="H417" s="259" t="e">
        <f t="shared" ca="1" si="70"/>
        <v>#N/A</v>
      </c>
      <c r="I417" s="259">
        <f t="shared" ca="1" si="73"/>
        <v>0</v>
      </c>
      <c r="J417" s="259" t="e">
        <f t="shared" ca="1" si="74"/>
        <v>#N/A</v>
      </c>
      <c r="K417" s="259"/>
      <c r="L417" s="259" t="e">
        <f ca="1">I417+H417+G417+#REF!+J417+K417</f>
        <v>#N/A</v>
      </c>
    </row>
    <row r="418" spans="4:12" hidden="1" x14ac:dyDescent="0.25">
      <c r="D418" s="259">
        <v>53</v>
      </c>
      <c r="E418" s="254">
        <f t="shared" ca="1" si="67"/>
        <v>45513</v>
      </c>
      <c r="F418" s="259" t="e">
        <f t="shared" ca="1" si="71"/>
        <v>#N/A</v>
      </c>
      <c r="G418" s="259" t="e">
        <f t="shared" ca="1" si="72"/>
        <v>#N/A</v>
      </c>
      <c r="H418" s="259" t="e">
        <f t="shared" ca="1" si="70"/>
        <v>#N/A</v>
      </c>
      <c r="I418" s="259">
        <f t="shared" ca="1" si="73"/>
        <v>0</v>
      </c>
      <c r="J418" s="259" t="e">
        <f t="shared" ca="1" si="74"/>
        <v>#N/A</v>
      </c>
      <c r="K418" s="259"/>
      <c r="L418" s="259" t="e">
        <f ca="1">I418+H418+G418+#REF!+J418+K418</f>
        <v>#N/A</v>
      </c>
    </row>
    <row r="419" spans="4:12" hidden="1" x14ac:dyDescent="0.25">
      <c r="D419" s="259">
        <v>54</v>
      </c>
      <c r="E419" s="254">
        <f t="shared" ca="1" si="67"/>
        <v>45544</v>
      </c>
      <c r="F419" s="259" t="e">
        <f t="shared" ca="1" si="71"/>
        <v>#N/A</v>
      </c>
      <c r="G419" s="259" t="e">
        <f t="shared" ca="1" si="72"/>
        <v>#N/A</v>
      </c>
      <c r="H419" s="259" t="e">
        <f t="shared" ca="1" si="70"/>
        <v>#N/A</v>
      </c>
      <c r="I419" s="259">
        <f t="shared" ca="1" si="73"/>
        <v>0</v>
      </c>
      <c r="J419" s="259" t="e">
        <f t="shared" ca="1" si="74"/>
        <v>#N/A</v>
      </c>
      <c r="K419" s="259"/>
      <c r="L419" s="259" t="e">
        <f ca="1">I419+H419+G419+#REF!+J419+K419</f>
        <v>#N/A</v>
      </c>
    </row>
    <row r="420" spans="4:12" hidden="1" x14ac:dyDescent="0.25">
      <c r="D420" s="259">
        <v>55</v>
      </c>
      <c r="E420" s="254">
        <f t="shared" ca="1" si="67"/>
        <v>45574</v>
      </c>
      <c r="F420" s="259" t="e">
        <f t="shared" ca="1" si="71"/>
        <v>#N/A</v>
      </c>
      <c r="G420" s="259" t="e">
        <f t="shared" ca="1" si="72"/>
        <v>#N/A</v>
      </c>
      <c r="H420" s="259" t="e">
        <f t="shared" ca="1" si="70"/>
        <v>#N/A</v>
      </c>
      <c r="I420" s="259">
        <f t="shared" ca="1" si="73"/>
        <v>0</v>
      </c>
      <c r="J420" s="259" t="e">
        <f t="shared" ca="1" si="74"/>
        <v>#N/A</v>
      </c>
      <c r="K420" s="259"/>
      <c r="L420" s="259" t="e">
        <f ca="1">I420+H420+G420+#REF!+J420+K420</f>
        <v>#N/A</v>
      </c>
    </row>
    <row r="421" spans="4:12" hidden="1" x14ac:dyDescent="0.25">
      <c r="D421" s="259">
        <v>56</v>
      </c>
      <c r="E421" s="254">
        <f t="shared" ca="1" si="67"/>
        <v>45605</v>
      </c>
      <c r="F421" s="259" t="e">
        <f t="shared" ca="1" si="71"/>
        <v>#N/A</v>
      </c>
      <c r="G421" s="259" t="e">
        <f t="shared" ca="1" si="72"/>
        <v>#N/A</v>
      </c>
      <c r="H421" s="259" t="e">
        <f t="shared" ca="1" si="70"/>
        <v>#N/A</v>
      </c>
      <c r="I421" s="259">
        <f t="shared" ca="1" si="73"/>
        <v>0</v>
      </c>
      <c r="J421" s="259" t="e">
        <f t="shared" ca="1" si="74"/>
        <v>#N/A</v>
      </c>
      <c r="K421" s="259"/>
      <c r="L421" s="259" t="e">
        <f ca="1">I421+H421+G421+#REF!+J421+K421</f>
        <v>#N/A</v>
      </c>
    </row>
    <row r="422" spans="4:12" hidden="1" x14ac:dyDescent="0.25">
      <c r="D422" s="259">
        <v>57</v>
      </c>
      <c r="E422" s="254">
        <f t="shared" ca="1" si="67"/>
        <v>45635</v>
      </c>
      <c r="F422" s="259" t="e">
        <f t="shared" ca="1" si="71"/>
        <v>#N/A</v>
      </c>
      <c r="G422" s="259" t="e">
        <f t="shared" ca="1" si="72"/>
        <v>#N/A</v>
      </c>
      <c r="H422" s="259" t="e">
        <f t="shared" ca="1" si="70"/>
        <v>#N/A</v>
      </c>
      <c r="I422" s="259">
        <f t="shared" ca="1" si="73"/>
        <v>0</v>
      </c>
      <c r="J422" s="259" t="e">
        <f t="shared" ca="1" si="74"/>
        <v>#N/A</v>
      </c>
      <c r="K422" s="259"/>
      <c r="L422" s="259" t="e">
        <f ca="1">I422+H422+G422+#REF!+J422+K422</f>
        <v>#N/A</v>
      </c>
    </row>
    <row r="423" spans="4:12" hidden="1" x14ac:dyDescent="0.25">
      <c r="D423" s="259">
        <v>58</v>
      </c>
      <c r="E423" s="254">
        <f t="shared" ca="1" si="67"/>
        <v>45666</v>
      </c>
      <c r="F423" s="259" t="e">
        <f t="shared" ca="1" si="71"/>
        <v>#N/A</v>
      </c>
      <c r="G423" s="259" t="e">
        <f t="shared" ca="1" si="72"/>
        <v>#N/A</v>
      </c>
      <c r="H423" s="259" t="e">
        <f t="shared" ca="1" si="70"/>
        <v>#N/A</v>
      </c>
      <c r="I423" s="259">
        <f t="shared" ca="1" si="73"/>
        <v>0</v>
      </c>
      <c r="J423" s="259" t="e">
        <f t="shared" ca="1" si="74"/>
        <v>#N/A</v>
      </c>
      <c r="K423" s="259"/>
      <c r="L423" s="259" t="e">
        <f ca="1">I423+H423+G423+#REF!+J423+K423</f>
        <v>#N/A</v>
      </c>
    </row>
    <row r="424" spans="4:12" hidden="1" x14ac:dyDescent="0.25">
      <c r="D424" s="259">
        <v>59</v>
      </c>
      <c r="E424" s="254">
        <f t="shared" ca="1" si="67"/>
        <v>45697</v>
      </c>
      <c r="F424" s="259" t="e">
        <f t="shared" ca="1" si="71"/>
        <v>#N/A</v>
      </c>
      <c r="G424" s="259" t="e">
        <f t="shared" ca="1" si="72"/>
        <v>#N/A</v>
      </c>
      <c r="H424" s="259" t="e">
        <f t="shared" ca="1" si="70"/>
        <v>#N/A</v>
      </c>
      <c r="I424" s="259">
        <f t="shared" ca="1" si="73"/>
        <v>0</v>
      </c>
      <c r="J424" s="259" t="e">
        <f t="shared" ca="1" si="74"/>
        <v>#N/A</v>
      </c>
      <c r="K424" s="259"/>
      <c r="L424" s="259" t="e">
        <f ca="1">I424+H424+G424+#REF!+J424+K424</f>
        <v>#N/A</v>
      </c>
    </row>
    <row r="425" spans="4:12" hidden="1" x14ac:dyDescent="0.25">
      <c r="D425" s="259">
        <v>60</v>
      </c>
      <c r="E425" s="254">
        <f t="shared" ca="1" si="67"/>
        <v>45725</v>
      </c>
      <c r="F425" s="259" t="e">
        <f t="shared" ca="1" si="71"/>
        <v>#N/A</v>
      </c>
      <c r="G425" s="259" t="e">
        <f t="shared" ca="1" si="72"/>
        <v>#N/A</v>
      </c>
      <c r="H425" s="259" t="e">
        <f t="shared" ca="1" si="70"/>
        <v>#N/A</v>
      </c>
      <c r="I425" s="259">
        <f t="shared" ca="1" si="73"/>
        <v>0</v>
      </c>
      <c r="J425" s="259" t="e">
        <f t="shared" ca="1" si="74"/>
        <v>#N/A</v>
      </c>
      <c r="K425" s="259"/>
      <c r="L425" s="259" t="e">
        <f ca="1">I425+H425+G425+#REF!+J425+K425</f>
        <v>#N/A</v>
      </c>
    </row>
    <row r="426" spans="4:12" hidden="1" x14ac:dyDescent="0.25"/>
    <row r="427" spans="4:12" hidden="1" x14ac:dyDescent="0.25">
      <c r="D427" s="255">
        <f ca="1">D363+1</f>
        <v>16</v>
      </c>
      <c r="E427" s="256" t="e">
        <f ca="1">VLOOKUP($D427,$A$21:$B$40,2,0)</f>
        <v>#N/A</v>
      </c>
    </row>
    <row r="428" spans="4:12" ht="45" hidden="1" x14ac:dyDescent="0.25">
      <c r="D428" s="257" t="s">
        <v>41</v>
      </c>
      <c r="E428" s="258" t="s">
        <v>42</v>
      </c>
      <c r="F428" s="257" t="s">
        <v>43</v>
      </c>
      <c r="G428" s="257" t="s">
        <v>44</v>
      </c>
      <c r="H428" s="257" t="s">
        <v>45</v>
      </c>
      <c r="I428" s="257" t="s">
        <v>46</v>
      </c>
      <c r="J428" s="257" t="s">
        <v>47</v>
      </c>
      <c r="K428" s="257" t="s">
        <v>48</v>
      </c>
      <c r="L428" s="257" t="s">
        <v>49</v>
      </c>
    </row>
    <row r="429" spans="4:12" hidden="1" x14ac:dyDescent="0.25">
      <c r="D429" s="259">
        <v>0</v>
      </c>
      <c r="E429" s="254">
        <f ca="1">DATE(2019,D427,$F$1)</f>
        <v>43930</v>
      </c>
      <c r="F429" s="259" t="e">
        <f ca="1">$B$2*E$427+$B$8*$B$2*E$427</f>
        <v>#N/A</v>
      </c>
      <c r="G429" s="259">
        <v>0</v>
      </c>
      <c r="H429" s="259">
        <v>0</v>
      </c>
      <c r="I429" s="259">
        <v>0</v>
      </c>
      <c r="J429" s="259">
        <v>0</v>
      </c>
      <c r="K429" s="259" t="e">
        <f ca="1">$B$2*$B$10*E$427</f>
        <v>#N/A</v>
      </c>
      <c r="L429" s="259" t="e">
        <f ca="1">-($F429-$B$8*$B$2*E$427-K429)</f>
        <v>#N/A</v>
      </c>
    </row>
    <row r="430" spans="4:12" hidden="1" x14ac:dyDescent="0.25">
      <c r="D430" s="259">
        <v>1</v>
      </c>
      <c r="E430" s="254">
        <f ca="1">DATE(YEAR(E429),MONTH(E429)+1,DAY(E429))</f>
        <v>43960</v>
      </c>
      <c r="F430" s="259" t="e">
        <f ca="1">F429-G430</f>
        <v>#N/A</v>
      </c>
      <c r="G430" s="259" t="e">
        <f t="shared" ref="G430:G461" ca="1" si="75">IF(D430&lt;=$B$11,0,IF(AND(F429&gt;-0.000001,F429&lt;0.000001),0,F$429/($B$5-$B$11)))</f>
        <v>#N/A</v>
      </c>
      <c r="H430" s="259" t="e">
        <f ca="1">F429*$B$4*(E430-E429)/$B$6</f>
        <v>#N/A</v>
      </c>
      <c r="I430" s="259">
        <f t="shared" ref="I430:I461" ca="1" si="76">IF(D430&lt;=$B$12,0,IF(F429&gt;0.000001,$B$7*$B$2*E$427,0))</f>
        <v>0</v>
      </c>
      <c r="J430" s="259" t="e">
        <f t="shared" ref="J430:J461" ca="1" si="77">IF(F429&gt;0.000001,$B$13,0)*E$427</f>
        <v>#N/A</v>
      </c>
      <c r="K430" s="259"/>
      <c r="L430" s="259" t="e">
        <f ca="1">I430+H430+G430+#REF!+J430+K430</f>
        <v>#N/A</v>
      </c>
    </row>
    <row r="431" spans="4:12" hidden="1" x14ac:dyDescent="0.25">
      <c r="D431" s="259">
        <v>2</v>
      </c>
      <c r="E431" s="254">
        <f t="shared" ref="E431:E489" ca="1" si="78">DATE(YEAR(E430),MONTH(E430)+1,DAY(E430))</f>
        <v>43991</v>
      </c>
      <c r="F431" s="259" t="e">
        <f ca="1">F430-G431</f>
        <v>#N/A</v>
      </c>
      <c r="G431" s="259" t="e">
        <f t="shared" ca="1" si="75"/>
        <v>#N/A</v>
      </c>
      <c r="H431" s="259" t="e">
        <f t="shared" ref="H431:H432" ca="1" si="79">F430*$B$4*(E431-E430)/$B$6</f>
        <v>#N/A</v>
      </c>
      <c r="I431" s="259">
        <f t="shared" ca="1" si="76"/>
        <v>0</v>
      </c>
      <c r="J431" s="259" t="e">
        <f t="shared" ca="1" si="77"/>
        <v>#N/A</v>
      </c>
      <c r="K431" s="259"/>
      <c r="L431" s="259" t="e">
        <f ca="1">I431+H431+G431+#REF!+J431+K431</f>
        <v>#N/A</v>
      </c>
    </row>
    <row r="432" spans="4:12" hidden="1" x14ac:dyDescent="0.25">
      <c r="D432" s="259">
        <v>3</v>
      </c>
      <c r="E432" s="254">
        <f t="shared" ca="1" si="78"/>
        <v>44021</v>
      </c>
      <c r="F432" s="259" t="e">
        <f ca="1">F431-G432</f>
        <v>#N/A</v>
      </c>
      <c r="G432" s="259" t="e">
        <f t="shared" ca="1" si="75"/>
        <v>#N/A</v>
      </c>
      <c r="H432" s="259" t="e">
        <f t="shared" ca="1" si="79"/>
        <v>#N/A</v>
      </c>
      <c r="I432" s="259">
        <f t="shared" ca="1" si="76"/>
        <v>0</v>
      </c>
      <c r="J432" s="259" t="e">
        <f t="shared" ca="1" si="77"/>
        <v>#N/A</v>
      </c>
      <c r="K432" s="259"/>
      <c r="L432" s="259" t="e">
        <f ca="1">I432+H432+G432+#REF!+J432+K432</f>
        <v>#N/A</v>
      </c>
    </row>
    <row r="433" spans="4:12" hidden="1" x14ac:dyDescent="0.25">
      <c r="D433" s="259">
        <v>4</v>
      </c>
      <c r="E433" s="254">
        <f t="shared" ca="1" si="78"/>
        <v>44052</v>
      </c>
      <c r="F433" s="259" t="e">
        <f t="shared" ref="F433:F434" ca="1" si="80">F432-G433</f>
        <v>#N/A</v>
      </c>
      <c r="G433" s="259" t="e">
        <f t="shared" ca="1" si="75"/>
        <v>#N/A</v>
      </c>
      <c r="H433" s="259" t="e">
        <f ca="1">F432*$B$4*(E433-E432)/$B$6</f>
        <v>#N/A</v>
      </c>
      <c r="I433" s="259">
        <f t="shared" ca="1" si="76"/>
        <v>0</v>
      </c>
      <c r="J433" s="259" t="e">
        <f t="shared" ca="1" si="77"/>
        <v>#N/A</v>
      </c>
      <c r="K433" s="259"/>
      <c r="L433" s="259" t="e">
        <f ca="1">I433+H433+G433+#REF!+J433+K433</f>
        <v>#N/A</v>
      </c>
    </row>
    <row r="434" spans="4:12" hidden="1" x14ac:dyDescent="0.25">
      <c r="D434" s="259">
        <v>5</v>
      </c>
      <c r="E434" s="254">
        <f t="shared" ca="1" si="78"/>
        <v>44083</v>
      </c>
      <c r="F434" s="259" t="e">
        <f t="shared" ca="1" si="80"/>
        <v>#N/A</v>
      </c>
      <c r="G434" s="259" t="e">
        <f t="shared" ca="1" si="75"/>
        <v>#N/A</v>
      </c>
      <c r="H434" s="259" t="e">
        <f ca="1">F433*$B$4*(E434-E433)/$B$6</f>
        <v>#N/A</v>
      </c>
      <c r="I434" s="259">
        <f t="shared" ca="1" si="76"/>
        <v>0</v>
      </c>
      <c r="J434" s="259" t="e">
        <f t="shared" ca="1" si="77"/>
        <v>#N/A</v>
      </c>
      <c r="K434" s="259"/>
      <c r="L434" s="259" t="e">
        <f ca="1">I434+H434+G434+#REF!+J434+K434</f>
        <v>#N/A</v>
      </c>
    </row>
    <row r="435" spans="4:12" hidden="1" x14ac:dyDescent="0.25">
      <c r="D435" s="259">
        <v>6</v>
      </c>
      <c r="E435" s="254">
        <f t="shared" ca="1" si="78"/>
        <v>44113</v>
      </c>
      <c r="F435" s="259" t="e">
        <f ca="1">F434-G435</f>
        <v>#N/A</v>
      </c>
      <c r="G435" s="259" t="e">
        <f t="shared" ca="1" si="75"/>
        <v>#N/A</v>
      </c>
      <c r="H435" s="259" t="e">
        <f t="shared" ref="H435:H489" ca="1" si="81">F434*$B$4*(E435-E434)/$B$6</f>
        <v>#N/A</v>
      </c>
      <c r="I435" s="259">
        <f t="shared" ca="1" si="76"/>
        <v>0</v>
      </c>
      <c r="J435" s="259" t="e">
        <f t="shared" ca="1" si="77"/>
        <v>#N/A</v>
      </c>
      <c r="K435" s="259"/>
      <c r="L435" s="259" t="e">
        <f ca="1">I435+H435+G435+#REF!+J435+K435</f>
        <v>#N/A</v>
      </c>
    </row>
    <row r="436" spans="4:12" hidden="1" x14ac:dyDescent="0.25">
      <c r="D436" s="259">
        <v>7</v>
      </c>
      <c r="E436" s="254">
        <f t="shared" ca="1" si="78"/>
        <v>44144</v>
      </c>
      <c r="F436" s="259" t="e">
        <f t="shared" ref="F436:F489" ca="1" si="82">F435-G436</f>
        <v>#N/A</v>
      </c>
      <c r="G436" s="259" t="e">
        <f t="shared" ca="1" si="75"/>
        <v>#N/A</v>
      </c>
      <c r="H436" s="259" t="e">
        <f t="shared" ca="1" si="81"/>
        <v>#N/A</v>
      </c>
      <c r="I436" s="259">
        <f t="shared" ca="1" si="76"/>
        <v>0</v>
      </c>
      <c r="J436" s="259" t="e">
        <f t="shared" ca="1" si="77"/>
        <v>#N/A</v>
      </c>
      <c r="K436" s="259"/>
      <c r="L436" s="259" t="e">
        <f ca="1">I436+H436+G436+#REF!+J436+K436</f>
        <v>#N/A</v>
      </c>
    </row>
    <row r="437" spans="4:12" hidden="1" x14ac:dyDescent="0.25">
      <c r="D437" s="259">
        <v>8</v>
      </c>
      <c r="E437" s="254">
        <f t="shared" ca="1" si="78"/>
        <v>44174</v>
      </c>
      <c r="F437" s="259" t="e">
        <f t="shared" ca="1" si="82"/>
        <v>#N/A</v>
      </c>
      <c r="G437" s="259" t="e">
        <f t="shared" ca="1" si="75"/>
        <v>#N/A</v>
      </c>
      <c r="H437" s="259" t="e">
        <f t="shared" ca="1" si="81"/>
        <v>#N/A</v>
      </c>
      <c r="I437" s="259">
        <f t="shared" ca="1" si="76"/>
        <v>0</v>
      </c>
      <c r="J437" s="259" t="e">
        <f t="shared" ca="1" si="77"/>
        <v>#N/A</v>
      </c>
      <c r="K437" s="259"/>
      <c r="L437" s="259" t="e">
        <f ca="1">I437+H437+G437+#REF!+J437+K437</f>
        <v>#N/A</v>
      </c>
    </row>
    <row r="438" spans="4:12" hidden="1" x14ac:dyDescent="0.25">
      <c r="D438" s="259">
        <v>9</v>
      </c>
      <c r="E438" s="254">
        <f t="shared" ca="1" si="78"/>
        <v>44205</v>
      </c>
      <c r="F438" s="259" t="e">
        <f t="shared" ca="1" si="82"/>
        <v>#N/A</v>
      </c>
      <c r="G438" s="259" t="e">
        <f t="shared" ca="1" si="75"/>
        <v>#N/A</v>
      </c>
      <c r="H438" s="259" t="e">
        <f t="shared" ca="1" si="81"/>
        <v>#N/A</v>
      </c>
      <c r="I438" s="259">
        <f t="shared" ca="1" si="76"/>
        <v>0</v>
      </c>
      <c r="J438" s="259" t="e">
        <f t="shared" ca="1" si="77"/>
        <v>#N/A</v>
      </c>
      <c r="K438" s="259"/>
      <c r="L438" s="259" t="e">
        <f ca="1">I438+H438+G438+#REF!+J438+K438</f>
        <v>#N/A</v>
      </c>
    </row>
    <row r="439" spans="4:12" hidden="1" x14ac:dyDescent="0.25">
      <c r="D439" s="259">
        <v>10</v>
      </c>
      <c r="E439" s="254">
        <f t="shared" ca="1" si="78"/>
        <v>44236</v>
      </c>
      <c r="F439" s="259" t="e">
        <f t="shared" ca="1" si="82"/>
        <v>#N/A</v>
      </c>
      <c r="G439" s="259" t="e">
        <f t="shared" ca="1" si="75"/>
        <v>#N/A</v>
      </c>
      <c r="H439" s="259" t="e">
        <f t="shared" ca="1" si="81"/>
        <v>#N/A</v>
      </c>
      <c r="I439" s="259">
        <f t="shared" ca="1" si="76"/>
        <v>0</v>
      </c>
      <c r="J439" s="259" t="e">
        <f t="shared" ca="1" si="77"/>
        <v>#N/A</v>
      </c>
      <c r="K439" s="259"/>
      <c r="L439" s="259" t="e">
        <f ca="1">I439+H439+G439+#REF!+J439+K439</f>
        <v>#N/A</v>
      </c>
    </row>
    <row r="440" spans="4:12" hidden="1" x14ac:dyDescent="0.25">
      <c r="D440" s="259">
        <v>11</v>
      </c>
      <c r="E440" s="254">
        <f t="shared" ca="1" si="78"/>
        <v>44264</v>
      </c>
      <c r="F440" s="259" t="e">
        <f t="shared" ca="1" si="82"/>
        <v>#N/A</v>
      </c>
      <c r="G440" s="259" t="e">
        <f t="shared" ca="1" si="75"/>
        <v>#N/A</v>
      </c>
      <c r="H440" s="259" t="e">
        <f t="shared" ca="1" si="81"/>
        <v>#N/A</v>
      </c>
      <c r="I440" s="259">
        <f t="shared" ca="1" si="76"/>
        <v>0</v>
      </c>
      <c r="J440" s="259" t="e">
        <f t="shared" ca="1" si="77"/>
        <v>#N/A</v>
      </c>
      <c r="K440" s="259"/>
      <c r="L440" s="259" t="e">
        <f ca="1">I440+H440+G440+#REF!+J440+K440</f>
        <v>#N/A</v>
      </c>
    </row>
    <row r="441" spans="4:12" hidden="1" x14ac:dyDescent="0.25">
      <c r="D441" s="259">
        <v>12</v>
      </c>
      <c r="E441" s="254">
        <f t="shared" ca="1" si="78"/>
        <v>44295</v>
      </c>
      <c r="F441" s="259" t="e">
        <f t="shared" ca="1" si="82"/>
        <v>#N/A</v>
      </c>
      <c r="G441" s="259" t="e">
        <f t="shared" ca="1" si="75"/>
        <v>#N/A</v>
      </c>
      <c r="H441" s="259" t="e">
        <f t="shared" ca="1" si="81"/>
        <v>#N/A</v>
      </c>
      <c r="I441" s="259">
        <f t="shared" ca="1" si="76"/>
        <v>0</v>
      </c>
      <c r="J441" s="259" t="e">
        <f t="shared" ca="1" si="77"/>
        <v>#N/A</v>
      </c>
      <c r="K441" s="259"/>
      <c r="L441" s="259" t="e">
        <f ca="1">I441+H441+G441+#REF!+J441+K441</f>
        <v>#N/A</v>
      </c>
    </row>
    <row r="442" spans="4:12" hidden="1" x14ac:dyDescent="0.25">
      <c r="D442" s="259">
        <v>13</v>
      </c>
      <c r="E442" s="254">
        <f t="shared" ca="1" si="78"/>
        <v>44325</v>
      </c>
      <c r="F442" s="259" t="e">
        <f t="shared" ca="1" si="82"/>
        <v>#N/A</v>
      </c>
      <c r="G442" s="259" t="e">
        <f t="shared" ca="1" si="75"/>
        <v>#N/A</v>
      </c>
      <c r="H442" s="259" t="e">
        <f t="shared" ca="1" si="81"/>
        <v>#N/A</v>
      </c>
      <c r="I442" s="259">
        <f t="shared" ca="1" si="76"/>
        <v>0</v>
      </c>
      <c r="J442" s="259" t="e">
        <f t="shared" ca="1" si="77"/>
        <v>#N/A</v>
      </c>
      <c r="K442" s="259"/>
      <c r="L442" s="259" t="e">
        <f ca="1">I442+H442+G442+#REF!+J442+K442</f>
        <v>#N/A</v>
      </c>
    </row>
    <row r="443" spans="4:12" hidden="1" x14ac:dyDescent="0.25">
      <c r="D443" s="259">
        <v>14</v>
      </c>
      <c r="E443" s="254">
        <f t="shared" ca="1" si="78"/>
        <v>44356</v>
      </c>
      <c r="F443" s="259" t="e">
        <f t="shared" ca="1" si="82"/>
        <v>#N/A</v>
      </c>
      <c r="G443" s="259" t="e">
        <f t="shared" ca="1" si="75"/>
        <v>#N/A</v>
      </c>
      <c r="H443" s="259" t="e">
        <f t="shared" ca="1" si="81"/>
        <v>#N/A</v>
      </c>
      <c r="I443" s="259">
        <f t="shared" ca="1" si="76"/>
        <v>0</v>
      </c>
      <c r="J443" s="259" t="e">
        <f t="shared" ca="1" si="77"/>
        <v>#N/A</v>
      </c>
      <c r="K443" s="259"/>
      <c r="L443" s="259" t="e">
        <f ca="1">I443+H443+G443+#REF!+J443+K443</f>
        <v>#N/A</v>
      </c>
    </row>
    <row r="444" spans="4:12" hidden="1" x14ac:dyDescent="0.25">
      <c r="D444" s="259">
        <v>15</v>
      </c>
      <c r="E444" s="254">
        <f t="shared" ca="1" si="78"/>
        <v>44386</v>
      </c>
      <c r="F444" s="259" t="e">
        <f t="shared" ca="1" si="82"/>
        <v>#N/A</v>
      </c>
      <c r="G444" s="259" t="e">
        <f t="shared" ca="1" si="75"/>
        <v>#N/A</v>
      </c>
      <c r="H444" s="259" t="e">
        <f t="shared" ca="1" si="81"/>
        <v>#N/A</v>
      </c>
      <c r="I444" s="259">
        <f t="shared" ca="1" si="76"/>
        <v>0</v>
      </c>
      <c r="J444" s="259" t="e">
        <f t="shared" ca="1" si="77"/>
        <v>#N/A</v>
      </c>
      <c r="K444" s="259"/>
      <c r="L444" s="259" t="e">
        <f ca="1">I444+H444+G444+#REF!+J444+K444</f>
        <v>#N/A</v>
      </c>
    </row>
    <row r="445" spans="4:12" hidden="1" x14ac:dyDescent="0.25">
      <c r="D445" s="259">
        <v>16</v>
      </c>
      <c r="E445" s="254">
        <f t="shared" ca="1" si="78"/>
        <v>44417</v>
      </c>
      <c r="F445" s="259" t="e">
        <f t="shared" ca="1" si="82"/>
        <v>#N/A</v>
      </c>
      <c r="G445" s="259" t="e">
        <f t="shared" ca="1" si="75"/>
        <v>#N/A</v>
      </c>
      <c r="H445" s="259" t="e">
        <f t="shared" ca="1" si="81"/>
        <v>#N/A</v>
      </c>
      <c r="I445" s="259">
        <f t="shared" ca="1" si="76"/>
        <v>0</v>
      </c>
      <c r="J445" s="259" t="e">
        <f t="shared" ca="1" si="77"/>
        <v>#N/A</v>
      </c>
      <c r="K445" s="259"/>
      <c r="L445" s="259" t="e">
        <f ca="1">I445+H445+G445+#REF!+J445+K445</f>
        <v>#N/A</v>
      </c>
    </row>
    <row r="446" spans="4:12" hidden="1" x14ac:dyDescent="0.25">
      <c r="D446" s="259">
        <v>17</v>
      </c>
      <c r="E446" s="254">
        <f t="shared" ca="1" si="78"/>
        <v>44448</v>
      </c>
      <c r="F446" s="259" t="e">
        <f t="shared" ca="1" si="82"/>
        <v>#N/A</v>
      </c>
      <c r="G446" s="259" t="e">
        <f t="shared" ca="1" si="75"/>
        <v>#N/A</v>
      </c>
      <c r="H446" s="259" t="e">
        <f t="shared" ca="1" si="81"/>
        <v>#N/A</v>
      </c>
      <c r="I446" s="259">
        <f t="shared" ca="1" si="76"/>
        <v>0</v>
      </c>
      <c r="J446" s="259" t="e">
        <f t="shared" ca="1" si="77"/>
        <v>#N/A</v>
      </c>
      <c r="K446" s="259"/>
      <c r="L446" s="259" t="e">
        <f ca="1">I446+H446+G446+#REF!+J446+K446</f>
        <v>#N/A</v>
      </c>
    </row>
    <row r="447" spans="4:12" hidden="1" x14ac:dyDescent="0.25">
      <c r="D447" s="259">
        <v>18</v>
      </c>
      <c r="E447" s="254">
        <f t="shared" ca="1" si="78"/>
        <v>44478</v>
      </c>
      <c r="F447" s="259" t="e">
        <f t="shared" ca="1" si="82"/>
        <v>#N/A</v>
      </c>
      <c r="G447" s="259" t="e">
        <f t="shared" ca="1" si="75"/>
        <v>#N/A</v>
      </c>
      <c r="H447" s="259" t="e">
        <f t="shared" ca="1" si="81"/>
        <v>#N/A</v>
      </c>
      <c r="I447" s="259">
        <f t="shared" ca="1" si="76"/>
        <v>0</v>
      </c>
      <c r="J447" s="259" t="e">
        <f t="shared" ca="1" si="77"/>
        <v>#N/A</v>
      </c>
      <c r="K447" s="259"/>
      <c r="L447" s="259" t="e">
        <f ca="1">I447+H447+G447+#REF!+J447+K447</f>
        <v>#N/A</v>
      </c>
    </row>
    <row r="448" spans="4:12" hidden="1" x14ac:dyDescent="0.25">
      <c r="D448" s="259">
        <v>19</v>
      </c>
      <c r="E448" s="254">
        <f t="shared" ca="1" si="78"/>
        <v>44509</v>
      </c>
      <c r="F448" s="259" t="e">
        <f t="shared" ca="1" si="82"/>
        <v>#N/A</v>
      </c>
      <c r="G448" s="259" t="e">
        <f t="shared" ca="1" si="75"/>
        <v>#N/A</v>
      </c>
      <c r="H448" s="259" t="e">
        <f t="shared" ca="1" si="81"/>
        <v>#N/A</v>
      </c>
      <c r="I448" s="259">
        <f t="shared" ca="1" si="76"/>
        <v>0</v>
      </c>
      <c r="J448" s="259" t="e">
        <f t="shared" ca="1" si="77"/>
        <v>#N/A</v>
      </c>
      <c r="K448" s="259"/>
      <c r="L448" s="259" t="e">
        <f ca="1">I448+H448+G448+#REF!+J448+K448</f>
        <v>#N/A</v>
      </c>
    </row>
    <row r="449" spans="4:12" hidden="1" x14ac:dyDescent="0.25">
      <c r="D449" s="259">
        <v>20</v>
      </c>
      <c r="E449" s="254">
        <f t="shared" ca="1" si="78"/>
        <v>44539</v>
      </c>
      <c r="F449" s="259" t="e">
        <f t="shared" ca="1" si="82"/>
        <v>#N/A</v>
      </c>
      <c r="G449" s="259" t="e">
        <f t="shared" ca="1" si="75"/>
        <v>#N/A</v>
      </c>
      <c r="H449" s="259" t="e">
        <f t="shared" ca="1" si="81"/>
        <v>#N/A</v>
      </c>
      <c r="I449" s="259">
        <f t="shared" ca="1" si="76"/>
        <v>0</v>
      </c>
      <c r="J449" s="259" t="e">
        <f t="shared" ca="1" si="77"/>
        <v>#N/A</v>
      </c>
      <c r="K449" s="259"/>
      <c r="L449" s="259" t="e">
        <f ca="1">I449+H449+G449+#REF!+J449+K449</f>
        <v>#N/A</v>
      </c>
    </row>
    <row r="450" spans="4:12" hidden="1" x14ac:dyDescent="0.25">
      <c r="D450" s="259">
        <v>21</v>
      </c>
      <c r="E450" s="254">
        <f t="shared" ca="1" si="78"/>
        <v>44570</v>
      </c>
      <c r="F450" s="259" t="e">
        <f t="shared" ca="1" si="82"/>
        <v>#N/A</v>
      </c>
      <c r="G450" s="259" t="e">
        <f t="shared" ca="1" si="75"/>
        <v>#N/A</v>
      </c>
      <c r="H450" s="259" t="e">
        <f t="shared" ca="1" si="81"/>
        <v>#N/A</v>
      </c>
      <c r="I450" s="259">
        <f t="shared" ca="1" si="76"/>
        <v>0</v>
      </c>
      <c r="J450" s="259" t="e">
        <f t="shared" ca="1" si="77"/>
        <v>#N/A</v>
      </c>
      <c r="K450" s="259"/>
      <c r="L450" s="259" t="e">
        <f ca="1">I450+H450+G450+#REF!+J450+K450</f>
        <v>#N/A</v>
      </c>
    </row>
    <row r="451" spans="4:12" hidden="1" x14ac:dyDescent="0.25">
      <c r="D451" s="259">
        <v>22</v>
      </c>
      <c r="E451" s="254">
        <f t="shared" ca="1" si="78"/>
        <v>44601</v>
      </c>
      <c r="F451" s="259" t="e">
        <f t="shared" ca="1" si="82"/>
        <v>#N/A</v>
      </c>
      <c r="G451" s="259" t="e">
        <f t="shared" ca="1" si="75"/>
        <v>#N/A</v>
      </c>
      <c r="H451" s="259" t="e">
        <f t="shared" ca="1" si="81"/>
        <v>#N/A</v>
      </c>
      <c r="I451" s="259">
        <f t="shared" ca="1" si="76"/>
        <v>0</v>
      </c>
      <c r="J451" s="259" t="e">
        <f t="shared" ca="1" si="77"/>
        <v>#N/A</v>
      </c>
      <c r="K451" s="259"/>
      <c r="L451" s="259" t="e">
        <f ca="1">I451+H451+G451+#REF!+J451+K451</f>
        <v>#N/A</v>
      </c>
    </row>
    <row r="452" spans="4:12" hidden="1" x14ac:dyDescent="0.25">
      <c r="D452" s="259">
        <v>23</v>
      </c>
      <c r="E452" s="254">
        <f t="shared" ca="1" si="78"/>
        <v>44629</v>
      </c>
      <c r="F452" s="259" t="e">
        <f t="shared" ca="1" si="82"/>
        <v>#N/A</v>
      </c>
      <c r="G452" s="259" t="e">
        <f t="shared" ca="1" si="75"/>
        <v>#N/A</v>
      </c>
      <c r="H452" s="259" t="e">
        <f t="shared" ca="1" si="81"/>
        <v>#N/A</v>
      </c>
      <c r="I452" s="259">
        <f t="shared" ca="1" si="76"/>
        <v>0</v>
      </c>
      <c r="J452" s="259" t="e">
        <f t="shared" ca="1" si="77"/>
        <v>#N/A</v>
      </c>
      <c r="K452" s="259"/>
      <c r="L452" s="259" t="e">
        <f ca="1">I452+H452+G452+#REF!+J452+K452</f>
        <v>#N/A</v>
      </c>
    </row>
    <row r="453" spans="4:12" hidden="1" x14ac:dyDescent="0.25">
      <c r="D453" s="259">
        <v>24</v>
      </c>
      <c r="E453" s="254">
        <f t="shared" ca="1" si="78"/>
        <v>44660</v>
      </c>
      <c r="F453" s="259" t="e">
        <f t="shared" ca="1" si="82"/>
        <v>#N/A</v>
      </c>
      <c r="G453" s="259" t="e">
        <f t="shared" ca="1" si="75"/>
        <v>#N/A</v>
      </c>
      <c r="H453" s="259" t="e">
        <f t="shared" ca="1" si="81"/>
        <v>#N/A</v>
      </c>
      <c r="I453" s="259">
        <f t="shared" ca="1" si="76"/>
        <v>0</v>
      </c>
      <c r="J453" s="259" t="e">
        <f t="shared" ca="1" si="77"/>
        <v>#N/A</v>
      </c>
      <c r="K453" s="259"/>
      <c r="L453" s="259" t="e">
        <f ca="1">I453+H453+G453+#REF!+J453+K453</f>
        <v>#N/A</v>
      </c>
    </row>
    <row r="454" spans="4:12" hidden="1" x14ac:dyDescent="0.25">
      <c r="D454" s="259">
        <v>25</v>
      </c>
      <c r="E454" s="254">
        <f t="shared" ca="1" si="78"/>
        <v>44690</v>
      </c>
      <c r="F454" s="259" t="e">
        <f t="shared" ca="1" si="82"/>
        <v>#N/A</v>
      </c>
      <c r="G454" s="259" t="e">
        <f t="shared" ca="1" si="75"/>
        <v>#N/A</v>
      </c>
      <c r="H454" s="259" t="e">
        <f t="shared" ca="1" si="81"/>
        <v>#N/A</v>
      </c>
      <c r="I454" s="259">
        <f t="shared" ca="1" si="76"/>
        <v>0</v>
      </c>
      <c r="J454" s="259" t="e">
        <f t="shared" ca="1" si="77"/>
        <v>#N/A</v>
      </c>
      <c r="K454" s="259"/>
      <c r="L454" s="259" t="e">
        <f ca="1">I454+H454+G454+#REF!+J454+K454</f>
        <v>#N/A</v>
      </c>
    </row>
    <row r="455" spans="4:12" hidden="1" x14ac:dyDescent="0.25">
      <c r="D455" s="259">
        <v>26</v>
      </c>
      <c r="E455" s="254">
        <f t="shared" ca="1" si="78"/>
        <v>44721</v>
      </c>
      <c r="F455" s="259" t="e">
        <f t="shared" ca="1" si="82"/>
        <v>#N/A</v>
      </c>
      <c r="G455" s="259" t="e">
        <f t="shared" ca="1" si="75"/>
        <v>#N/A</v>
      </c>
      <c r="H455" s="259" t="e">
        <f t="shared" ca="1" si="81"/>
        <v>#N/A</v>
      </c>
      <c r="I455" s="259">
        <f t="shared" ca="1" si="76"/>
        <v>0</v>
      </c>
      <c r="J455" s="259" t="e">
        <f t="shared" ca="1" si="77"/>
        <v>#N/A</v>
      </c>
      <c r="K455" s="259"/>
      <c r="L455" s="259" t="e">
        <f ca="1">I455+H455+G455+#REF!+J455+K455</f>
        <v>#N/A</v>
      </c>
    </row>
    <row r="456" spans="4:12" hidden="1" x14ac:dyDescent="0.25">
      <c r="D456" s="259">
        <v>27</v>
      </c>
      <c r="E456" s="254">
        <f t="shared" ca="1" si="78"/>
        <v>44751</v>
      </c>
      <c r="F456" s="259" t="e">
        <f t="shared" ca="1" si="82"/>
        <v>#N/A</v>
      </c>
      <c r="G456" s="259" t="e">
        <f t="shared" ca="1" si="75"/>
        <v>#N/A</v>
      </c>
      <c r="H456" s="259" t="e">
        <f t="shared" ca="1" si="81"/>
        <v>#N/A</v>
      </c>
      <c r="I456" s="259">
        <f t="shared" ca="1" si="76"/>
        <v>0</v>
      </c>
      <c r="J456" s="259" t="e">
        <f t="shared" ca="1" si="77"/>
        <v>#N/A</v>
      </c>
      <c r="K456" s="259"/>
      <c r="L456" s="259" t="e">
        <f ca="1">I456+H456+G456+#REF!+J456+K456</f>
        <v>#N/A</v>
      </c>
    </row>
    <row r="457" spans="4:12" hidden="1" x14ac:dyDescent="0.25">
      <c r="D457" s="259">
        <v>28</v>
      </c>
      <c r="E457" s="254">
        <f t="shared" ca="1" si="78"/>
        <v>44782</v>
      </c>
      <c r="F457" s="259" t="e">
        <f t="shared" ca="1" si="82"/>
        <v>#N/A</v>
      </c>
      <c r="G457" s="259" t="e">
        <f t="shared" ca="1" si="75"/>
        <v>#N/A</v>
      </c>
      <c r="H457" s="259" t="e">
        <f t="shared" ca="1" si="81"/>
        <v>#N/A</v>
      </c>
      <c r="I457" s="259">
        <f t="shared" ca="1" si="76"/>
        <v>0</v>
      </c>
      <c r="J457" s="259" t="e">
        <f t="shared" ca="1" si="77"/>
        <v>#N/A</v>
      </c>
      <c r="K457" s="259"/>
      <c r="L457" s="259" t="e">
        <f ca="1">I457+H457+G457+#REF!+J457+K457</f>
        <v>#N/A</v>
      </c>
    </row>
    <row r="458" spans="4:12" hidden="1" x14ac:dyDescent="0.25">
      <c r="D458" s="259">
        <v>29</v>
      </c>
      <c r="E458" s="254">
        <f t="shared" ca="1" si="78"/>
        <v>44813</v>
      </c>
      <c r="F458" s="259" t="e">
        <f t="shared" ca="1" si="82"/>
        <v>#N/A</v>
      </c>
      <c r="G458" s="259" t="e">
        <f t="shared" ca="1" si="75"/>
        <v>#N/A</v>
      </c>
      <c r="H458" s="259" t="e">
        <f t="shared" ca="1" si="81"/>
        <v>#N/A</v>
      </c>
      <c r="I458" s="259">
        <f t="shared" ca="1" si="76"/>
        <v>0</v>
      </c>
      <c r="J458" s="259" t="e">
        <f t="shared" ca="1" si="77"/>
        <v>#N/A</v>
      </c>
      <c r="K458" s="259"/>
      <c r="L458" s="259" t="e">
        <f ca="1">I458+H458+G458+#REF!+J458+K458</f>
        <v>#N/A</v>
      </c>
    </row>
    <row r="459" spans="4:12" hidden="1" x14ac:dyDescent="0.25">
      <c r="D459" s="259">
        <v>30</v>
      </c>
      <c r="E459" s="254">
        <f t="shared" ca="1" si="78"/>
        <v>44843</v>
      </c>
      <c r="F459" s="259" t="e">
        <f t="shared" ca="1" si="82"/>
        <v>#N/A</v>
      </c>
      <c r="G459" s="259" t="e">
        <f t="shared" ca="1" si="75"/>
        <v>#N/A</v>
      </c>
      <c r="H459" s="259" t="e">
        <f t="shared" ca="1" si="81"/>
        <v>#N/A</v>
      </c>
      <c r="I459" s="259">
        <f t="shared" ca="1" si="76"/>
        <v>0</v>
      </c>
      <c r="J459" s="259" t="e">
        <f t="shared" ca="1" si="77"/>
        <v>#N/A</v>
      </c>
      <c r="K459" s="259"/>
      <c r="L459" s="259" t="e">
        <f ca="1">I459+H459+G459+#REF!+J459+K459</f>
        <v>#N/A</v>
      </c>
    </row>
    <row r="460" spans="4:12" hidden="1" x14ac:dyDescent="0.25">
      <c r="D460" s="259">
        <v>31</v>
      </c>
      <c r="E460" s="254">
        <f t="shared" ca="1" si="78"/>
        <v>44874</v>
      </c>
      <c r="F460" s="259" t="e">
        <f t="shared" ca="1" si="82"/>
        <v>#N/A</v>
      </c>
      <c r="G460" s="259" t="e">
        <f t="shared" ca="1" si="75"/>
        <v>#N/A</v>
      </c>
      <c r="H460" s="259" t="e">
        <f t="shared" ca="1" si="81"/>
        <v>#N/A</v>
      </c>
      <c r="I460" s="259">
        <f t="shared" ca="1" si="76"/>
        <v>0</v>
      </c>
      <c r="J460" s="259" t="e">
        <f t="shared" ca="1" si="77"/>
        <v>#N/A</v>
      </c>
      <c r="K460" s="259"/>
      <c r="L460" s="259" t="e">
        <f ca="1">I460+H460+G460+#REF!+J460+K460</f>
        <v>#N/A</v>
      </c>
    </row>
    <row r="461" spans="4:12" hidden="1" x14ac:dyDescent="0.25">
      <c r="D461" s="259">
        <v>32</v>
      </c>
      <c r="E461" s="254">
        <f t="shared" ca="1" si="78"/>
        <v>44904</v>
      </c>
      <c r="F461" s="259" t="e">
        <f t="shared" ca="1" si="82"/>
        <v>#N/A</v>
      </c>
      <c r="G461" s="259" t="e">
        <f t="shared" ca="1" si="75"/>
        <v>#N/A</v>
      </c>
      <c r="H461" s="259" t="e">
        <f t="shared" ca="1" si="81"/>
        <v>#N/A</v>
      </c>
      <c r="I461" s="259">
        <f t="shared" ca="1" si="76"/>
        <v>0</v>
      </c>
      <c r="J461" s="259" t="e">
        <f t="shared" ca="1" si="77"/>
        <v>#N/A</v>
      </c>
      <c r="K461" s="259"/>
      <c r="L461" s="259" t="e">
        <f ca="1">I461+H461+G461+#REF!+J461+K461</f>
        <v>#N/A</v>
      </c>
    </row>
    <row r="462" spans="4:12" hidden="1" x14ac:dyDescent="0.25">
      <c r="D462" s="259">
        <v>33</v>
      </c>
      <c r="E462" s="254">
        <f t="shared" ca="1" si="78"/>
        <v>44935</v>
      </c>
      <c r="F462" s="259" t="e">
        <f t="shared" ca="1" si="82"/>
        <v>#N/A</v>
      </c>
      <c r="G462" s="259" t="e">
        <f t="shared" ref="G462:G489" ca="1" si="83">IF(D462&lt;=$B$11,0,IF(AND(F461&gt;-0.000001,F461&lt;0.000001),0,F$429/($B$5-$B$11)))</f>
        <v>#N/A</v>
      </c>
      <c r="H462" s="259" t="e">
        <f t="shared" ca="1" si="81"/>
        <v>#N/A</v>
      </c>
      <c r="I462" s="259">
        <f t="shared" ref="I462:I489" ca="1" si="84">IF(D462&lt;=$B$12,0,IF(F461&gt;0.000001,$B$7*$B$2*E$427,0))</f>
        <v>0</v>
      </c>
      <c r="J462" s="259" t="e">
        <f t="shared" ref="J462:J489" ca="1" si="85">IF(F461&gt;0.000001,$B$13,0)*E$427</f>
        <v>#N/A</v>
      </c>
      <c r="K462" s="259"/>
      <c r="L462" s="259" t="e">
        <f ca="1">I462+H462+G462+#REF!+J462+K462</f>
        <v>#N/A</v>
      </c>
    </row>
    <row r="463" spans="4:12" hidden="1" x14ac:dyDescent="0.25">
      <c r="D463" s="259">
        <v>34</v>
      </c>
      <c r="E463" s="254">
        <f t="shared" ca="1" si="78"/>
        <v>44966</v>
      </c>
      <c r="F463" s="259" t="e">
        <f t="shared" ca="1" si="82"/>
        <v>#N/A</v>
      </c>
      <c r="G463" s="259" t="e">
        <f t="shared" ca="1" si="83"/>
        <v>#N/A</v>
      </c>
      <c r="H463" s="259" t="e">
        <f t="shared" ca="1" si="81"/>
        <v>#N/A</v>
      </c>
      <c r="I463" s="259">
        <f t="shared" ca="1" si="84"/>
        <v>0</v>
      </c>
      <c r="J463" s="259" t="e">
        <f t="shared" ca="1" si="85"/>
        <v>#N/A</v>
      </c>
      <c r="K463" s="259"/>
      <c r="L463" s="259" t="e">
        <f ca="1">I463+H463+G463+#REF!+J463+K463</f>
        <v>#N/A</v>
      </c>
    </row>
    <row r="464" spans="4:12" hidden="1" x14ac:dyDescent="0.25">
      <c r="D464" s="259">
        <v>35</v>
      </c>
      <c r="E464" s="254">
        <f t="shared" ca="1" si="78"/>
        <v>44994</v>
      </c>
      <c r="F464" s="259" t="e">
        <f t="shared" ca="1" si="82"/>
        <v>#N/A</v>
      </c>
      <c r="G464" s="259" t="e">
        <f t="shared" ca="1" si="83"/>
        <v>#N/A</v>
      </c>
      <c r="H464" s="259" t="e">
        <f t="shared" ca="1" si="81"/>
        <v>#N/A</v>
      </c>
      <c r="I464" s="259">
        <f t="shared" ca="1" si="84"/>
        <v>0</v>
      </c>
      <c r="J464" s="259" t="e">
        <f t="shared" ca="1" si="85"/>
        <v>#N/A</v>
      </c>
      <c r="K464" s="259"/>
      <c r="L464" s="259" t="e">
        <f ca="1">I464+H464+G464+#REF!+J464+K464</f>
        <v>#N/A</v>
      </c>
    </row>
    <row r="465" spans="4:12" hidden="1" x14ac:dyDescent="0.25">
      <c r="D465" s="259">
        <v>36</v>
      </c>
      <c r="E465" s="254">
        <f t="shared" ca="1" si="78"/>
        <v>45025</v>
      </c>
      <c r="F465" s="259" t="e">
        <f t="shared" ca="1" si="82"/>
        <v>#N/A</v>
      </c>
      <c r="G465" s="259" t="e">
        <f t="shared" ca="1" si="83"/>
        <v>#N/A</v>
      </c>
      <c r="H465" s="259" t="e">
        <f t="shared" ca="1" si="81"/>
        <v>#N/A</v>
      </c>
      <c r="I465" s="259">
        <f t="shared" ca="1" si="84"/>
        <v>0</v>
      </c>
      <c r="J465" s="259" t="e">
        <f t="shared" ca="1" si="85"/>
        <v>#N/A</v>
      </c>
      <c r="K465" s="259"/>
      <c r="L465" s="259" t="e">
        <f ca="1">I465+H465+G465+#REF!+J465+K465</f>
        <v>#N/A</v>
      </c>
    </row>
    <row r="466" spans="4:12" hidden="1" x14ac:dyDescent="0.25">
      <c r="D466" s="259">
        <v>37</v>
      </c>
      <c r="E466" s="254">
        <f t="shared" ca="1" si="78"/>
        <v>45055</v>
      </c>
      <c r="F466" s="259" t="e">
        <f t="shared" ca="1" si="82"/>
        <v>#N/A</v>
      </c>
      <c r="G466" s="259" t="e">
        <f t="shared" ca="1" si="83"/>
        <v>#N/A</v>
      </c>
      <c r="H466" s="259" t="e">
        <f t="shared" ca="1" si="81"/>
        <v>#N/A</v>
      </c>
      <c r="I466" s="259">
        <f t="shared" ca="1" si="84"/>
        <v>0</v>
      </c>
      <c r="J466" s="259" t="e">
        <f t="shared" ca="1" si="85"/>
        <v>#N/A</v>
      </c>
      <c r="K466" s="259"/>
      <c r="L466" s="259" t="e">
        <f ca="1">I466+H466+G466+#REF!+J466+K466</f>
        <v>#N/A</v>
      </c>
    </row>
    <row r="467" spans="4:12" hidden="1" x14ac:dyDescent="0.25">
      <c r="D467" s="259">
        <v>38</v>
      </c>
      <c r="E467" s="254">
        <f t="shared" ca="1" si="78"/>
        <v>45086</v>
      </c>
      <c r="F467" s="259" t="e">
        <f t="shared" ca="1" si="82"/>
        <v>#N/A</v>
      </c>
      <c r="G467" s="259" t="e">
        <f t="shared" ca="1" si="83"/>
        <v>#N/A</v>
      </c>
      <c r="H467" s="259" t="e">
        <f t="shared" ca="1" si="81"/>
        <v>#N/A</v>
      </c>
      <c r="I467" s="259">
        <f t="shared" ca="1" si="84"/>
        <v>0</v>
      </c>
      <c r="J467" s="259" t="e">
        <f t="shared" ca="1" si="85"/>
        <v>#N/A</v>
      </c>
      <c r="K467" s="259"/>
      <c r="L467" s="259" t="e">
        <f ca="1">I467+H467+G467+#REF!+J467+K467</f>
        <v>#N/A</v>
      </c>
    </row>
    <row r="468" spans="4:12" hidden="1" x14ac:dyDescent="0.25">
      <c r="D468" s="259">
        <v>39</v>
      </c>
      <c r="E468" s="254">
        <f t="shared" ca="1" si="78"/>
        <v>45116</v>
      </c>
      <c r="F468" s="259" t="e">
        <f t="shared" ca="1" si="82"/>
        <v>#N/A</v>
      </c>
      <c r="G468" s="259" t="e">
        <f t="shared" ca="1" si="83"/>
        <v>#N/A</v>
      </c>
      <c r="H468" s="259" t="e">
        <f t="shared" ca="1" si="81"/>
        <v>#N/A</v>
      </c>
      <c r="I468" s="259">
        <f t="shared" ca="1" si="84"/>
        <v>0</v>
      </c>
      <c r="J468" s="259" t="e">
        <f t="shared" ca="1" si="85"/>
        <v>#N/A</v>
      </c>
      <c r="K468" s="259"/>
      <c r="L468" s="259" t="e">
        <f ca="1">I468+H468+G468+#REF!+J468+K468</f>
        <v>#N/A</v>
      </c>
    </row>
    <row r="469" spans="4:12" hidden="1" x14ac:dyDescent="0.25">
      <c r="D469" s="259">
        <v>40</v>
      </c>
      <c r="E469" s="254">
        <f t="shared" ca="1" si="78"/>
        <v>45147</v>
      </c>
      <c r="F469" s="259" t="e">
        <f t="shared" ca="1" si="82"/>
        <v>#N/A</v>
      </c>
      <c r="G469" s="259" t="e">
        <f t="shared" ca="1" si="83"/>
        <v>#N/A</v>
      </c>
      <c r="H469" s="259" t="e">
        <f t="shared" ca="1" si="81"/>
        <v>#N/A</v>
      </c>
      <c r="I469" s="259">
        <f t="shared" ca="1" si="84"/>
        <v>0</v>
      </c>
      <c r="J469" s="259" t="e">
        <f t="shared" ca="1" si="85"/>
        <v>#N/A</v>
      </c>
      <c r="K469" s="259"/>
      <c r="L469" s="259" t="e">
        <f ca="1">I469+H469+G469+#REF!+J469+K469</f>
        <v>#N/A</v>
      </c>
    </row>
    <row r="470" spans="4:12" hidden="1" x14ac:dyDescent="0.25">
      <c r="D470" s="259">
        <v>41</v>
      </c>
      <c r="E470" s="254">
        <f t="shared" ca="1" si="78"/>
        <v>45178</v>
      </c>
      <c r="F470" s="259" t="e">
        <f t="shared" ca="1" si="82"/>
        <v>#N/A</v>
      </c>
      <c r="G470" s="259" t="e">
        <f t="shared" ca="1" si="83"/>
        <v>#N/A</v>
      </c>
      <c r="H470" s="259" t="e">
        <f t="shared" ca="1" si="81"/>
        <v>#N/A</v>
      </c>
      <c r="I470" s="259">
        <f t="shared" ca="1" si="84"/>
        <v>0</v>
      </c>
      <c r="J470" s="259" t="e">
        <f t="shared" ca="1" si="85"/>
        <v>#N/A</v>
      </c>
      <c r="K470" s="259"/>
      <c r="L470" s="259" t="e">
        <f ca="1">I470+H470+G470+#REF!+J470+K470</f>
        <v>#N/A</v>
      </c>
    </row>
    <row r="471" spans="4:12" hidden="1" x14ac:dyDescent="0.25">
      <c r="D471" s="259">
        <v>42</v>
      </c>
      <c r="E471" s="254">
        <f t="shared" ca="1" si="78"/>
        <v>45208</v>
      </c>
      <c r="F471" s="259" t="e">
        <f t="shared" ca="1" si="82"/>
        <v>#N/A</v>
      </c>
      <c r="G471" s="259" t="e">
        <f t="shared" ca="1" si="83"/>
        <v>#N/A</v>
      </c>
      <c r="H471" s="259" t="e">
        <f t="shared" ca="1" si="81"/>
        <v>#N/A</v>
      </c>
      <c r="I471" s="259">
        <f t="shared" ca="1" si="84"/>
        <v>0</v>
      </c>
      <c r="J471" s="259" t="e">
        <f t="shared" ca="1" si="85"/>
        <v>#N/A</v>
      </c>
      <c r="K471" s="259"/>
      <c r="L471" s="259" t="e">
        <f ca="1">I471+H471+G471+#REF!+J471+K471</f>
        <v>#N/A</v>
      </c>
    </row>
    <row r="472" spans="4:12" hidden="1" x14ac:dyDescent="0.25">
      <c r="D472" s="259">
        <v>43</v>
      </c>
      <c r="E472" s="254">
        <f t="shared" ca="1" si="78"/>
        <v>45239</v>
      </c>
      <c r="F472" s="259" t="e">
        <f t="shared" ca="1" si="82"/>
        <v>#N/A</v>
      </c>
      <c r="G472" s="259" t="e">
        <f t="shared" ca="1" si="83"/>
        <v>#N/A</v>
      </c>
      <c r="H472" s="259" t="e">
        <f t="shared" ca="1" si="81"/>
        <v>#N/A</v>
      </c>
      <c r="I472" s="259">
        <f t="shared" ca="1" si="84"/>
        <v>0</v>
      </c>
      <c r="J472" s="259" t="e">
        <f t="shared" ca="1" si="85"/>
        <v>#N/A</v>
      </c>
      <c r="K472" s="259"/>
      <c r="L472" s="259" t="e">
        <f ca="1">I472+H472+G472+#REF!+J472+K472</f>
        <v>#N/A</v>
      </c>
    </row>
    <row r="473" spans="4:12" hidden="1" x14ac:dyDescent="0.25">
      <c r="D473" s="259">
        <v>44</v>
      </c>
      <c r="E473" s="254">
        <f t="shared" ca="1" si="78"/>
        <v>45269</v>
      </c>
      <c r="F473" s="259" t="e">
        <f t="shared" ca="1" si="82"/>
        <v>#N/A</v>
      </c>
      <c r="G473" s="259" t="e">
        <f t="shared" ca="1" si="83"/>
        <v>#N/A</v>
      </c>
      <c r="H473" s="259" t="e">
        <f t="shared" ca="1" si="81"/>
        <v>#N/A</v>
      </c>
      <c r="I473" s="259">
        <f t="shared" ca="1" si="84"/>
        <v>0</v>
      </c>
      <c r="J473" s="259" t="e">
        <f t="shared" ca="1" si="85"/>
        <v>#N/A</v>
      </c>
      <c r="K473" s="259"/>
      <c r="L473" s="259" t="e">
        <f ca="1">I473+H473+G473+#REF!+J473+K473</f>
        <v>#N/A</v>
      </c>
    </row>
    <row r="474" spans="4:12" hidden="1" x14ac:dyDescent="0.25">
      <c r="D474" s="259">
        <v>45</v>
      </c>
      <c r="E474" s="254">
        <f t="shared" ca="1" si="78"/>
        <v>45300</v>
      </c>
      <c r="F474" s="259" t="e">
        <f t="shared" ca="1" si="82"/>
        <v>#N/A</v>
      </c>
      <c r="G474" s="259" t="e">
        <f t="shared" ca="1" si="83"/>
        <v>#N/A</v>
      </c>
      <c r="H474" s="259" t="e">
        <f t="shared" ca="1" si="81"/>
        <v>#N/A</v>
      </c>
      <c r="I474" s="259">
        <f t="shared" ca="1" si="84"/>
        <v>0</v>
      </c>
      <c r="J474" s="259" t="e">
        <f t="shared" ca="1" si="85"/>
        <v>#N/A</v>
      </c>
      <c r="K474" s="259"/>
      <c r="L474" s="259" t="e">
        <f ca="1">I474+H474+G474+#REF!+J474+K474</f>
        <v>#N/A</v>
      </c>
    </row>
    <row r="475" spans="4:12" hidden="1" x14ac:dyDescent="0.25">
      <c r="D475" s="259">
        <v>46</v>
      </c>
      <c r="E475" s="254">
        <f t="shared" ca="1" si="78"/>
        <v>45331</v>
      </c>
      <c r="F475" s="259" t="e">
        <f t="shared" ca="1" si="82"/>
        <v>#N/A</v>
      </c>
      <c r="G475" s="259" t="e">
        <f t="shared" ca="1" si="83"/>
        <v>#N/A</v>
      </c>
      <c r="H475" s="259" t="e">
        <f t="shared" ca="1" si="81"/>
        <v>#N/A</v>
      </c>
      <c r="I475" s="259">
        <f t="shared" ca="1" si="84"/>
        <v>0</v>
      </c>
      <c r="J475" s="259" t="e">
        <f t="shared" ca="1" si="85"/>
        <v>#N/A</v>
      </c>
      <c r="K475" s="259"/>
      <c r="L475" s="259" t="e">
        <f ca="1">I475+H475+G475+#REF!+J475+K475</f>
        <v>#N/A</v>
      </c>
    </row>
    <row r="476" spans="4:12" hidden="1" x14ac:dyDescent="0.25">
      <c r="D476" s="259">
        <v>47</v>
      </c>
      <c r="E476" s="254">
        <f t="shared" ca="1" si="78"/>
        <v>45360</v>
      </c>
      <c r="F476" s="259" t="e">
        <f t="shared" ca="1" si="82"/>
        <v>#N/A</v>
      </c>
      <c r="G476" s="259" t="e">
        <f t="shared" ca="1" si="83"/>
        <v>#N/A</v>
      </c>
      <c r="H476" s="259" t="e">
        <f t="shared" ca="1" si="81"/>
        <v>#N/A</v>
      </c>
      <c r="I476" s="259">
        <f t="shared" ca="1" si="84"/>
        <v>0</v>
      </c>
      <c r="J476" s="259" t="e">
        <f t="shared" ca="1" si="85"/>
        <v>#N/A</v>
      </c>
      <c r="K476" s="259"/>
      <c r="L476" s="259" t="e">
        <f ca="1">I476+H476+G476+#REF!+J476+K476</f>
        <v>#N/A</v>
      </c>
    </row>
    <row r="477" spans="4:12" hidden="1" x14ac:dyDescent="0.25">
      <c r="D477" s="259">
        <v>48</v>
      </c>
      <c r="E477" s="254">
        <f t="shared" ca="1" si="78"/>
        <v>45391</v>
      </c>
      <c r="F477" s="259" t="e">
        <f t="shared" ca="1" si="82"/>
        <v>#N/A</v>
      </c>
      <c r="G477" s="259" t="e">
        <f t="shared" ca="1" si="83"/>
        <v>#N/A</v>
      </c>
      <c r="H477" s="259" t="e">
        <f t="shared" ca="1" si="81"/>
        <v>#N/A</v>
      </c>
      <c r="I477" s="259">
        <f t="shared" ca="1" si="84"/>
        <v>0</v>
      </c>
      <c r="J477" s="259" t="e">
        <f t="shared" ca="1" si="85"/>
        <v>#N/A</v>
      </c>
      <c r="K477" s="259"/>
      <c r="L477" s="259" t="e">
        <f ca="1">I477+H477+G477+#REF!+J477+K477</f>
        <v>#N/A</v>
      </c>
    </row>
    <row r="478" spans="4:12" hidden="1" x14ac:dyDescent="0.25">
      <c r="D478" s="259">
        <v>49</v>
      </c>
      <c r="E478" s="254">
        <f t="shared" ca="1" si="78"/>
        <v>45421</v>
      </c>
      <c r="F478" s="259" t="e">
        <f t="shared" ca="1" si="82"/>
        <v>#N/A</v>
      </c>
      <c r="G478" s="259" t="e">
        <f t="shared" ca="1" si="83"/>
        <v>#N/A</v>
      </c>
      <c r="H478" s="259" t="e">
        <f t="shared" ca="1" si="81"/>
        <v>#N/A</v>
      </c>
      <c r="I478" s="259">
        <f t="shared" ca="1" si="84"/>
        <v>0</v>
      </c>
      <c r="J478" s="259" t="e">
        <f t="shared" ca="1" si="85"/>
        <v>#N/A</v>
      </c>
      <c r="K478" s="259"/>
      <c r="L478" s="259" t="e">
        <f ca="1">I478+H478+G478+#REF!+J478+K478</f>
        <v>#N/A</v>
      </c>
    </row>
    <row r="479" spans="4:12" hidden="1" x14ac:dyDescent="0.25">
      <c r="D479" s="259">
        <v>50</v>
      </c>
      <c r="E479" s="254">
        <f t="shared" ca="1" si="78"/>
        <v>45452</v>
      </c>
      <c r="F479" s="259" t="e">
        <f t="shared" ca="1" si="82"/>
        <v>#N/A</v>
      </c>
      <c r="G479" s="259" t="e">
        <f t="shared" ca="1" si="83"/>
        <v>#N/A</v>
      </c>
      <c r="H479" s="259" t="e">
        <f t="shared" ca="1" si="81"/>
        <v>#N/A</v>
      </c>
      <c r="I479" s="259">
        <f t="shared" ca="1" si="84"/>
        <v>0</v>
      </c>
      <c r="J479" s="259" t="e">
        <f t="shared" ca="1" si="85"/>
        <v>#N/A</v>
      </c>
      <c r="K479" s="259"/>
      <c r="L479" s="259" t="e">
        <f ca="1">I479+H479+G479+#REF!+J479+K479</f>
        <v>#N/A</v>
      </c>
    </row>
    <row r="480" spans="4:12" hidden="1" x14ac:dyDescent="0.25">
      <c r="D480" s="259">
        <v>51</v>
      </c>
      <c r="E480" s="254">
        <f t="shared" ca="1" si="78"/>
        <v>45482</v>
      </c>
      <c r="F480" s="259" t="e">
        <f t="shared" ca="1" si="82"/>
        <v>#N/A</v>
      </c>
      <c r="G480" s="259" t="e">
        <f t="shared" ca="1" si="83"/>
        <v>#N/A</v>
      </c>
      <c r="H480" s="259" t="e">
        <f t="shared" ca="1" si="81"/>
        <v>#N/A</v>
      </c>
      <c r="I480" s="259">
        <f t="shared" ca="1" si="84"/>
        <v>0</v>
      </c>
      <c r="J480" s="259" t="e">
        <f t="shared" ca="1" si="85"/>
        <v>#N/A</v>
      </c>
      <c r="K480" s="259"/>
      <c r="L480" s="259" t="e">
        <f ca="1">I480+H480+G480+#REF!+J480+K480</f>
        <v>#N/A</v>
      </c>
    </row>
    <row r="481" spans="4:12" hidden="1" x14ac:dyDescent="0.25">
      <c r="D481" s="259">
        <v>52</v>
      </c>
      <c r="E481" s="254">
        <f t="shared" ca="1" si="78"/>
        <v>45513</v>
      </c>
      <c r="F481" s="259" t="e">
        <f t="shared" ca="1" si="82"/>
        <v>#N/A</v>
      </c>
      <c r="G481" s="259" t="e">
        <f t="shared" ca="1" si="83"/>
        <v>#N/A</v>
      </c>
      <c r="H481" s="259" t="e">
        <f t="shared" ca="1" si="81"/>
        <v>#N/A</v>
      </c>
      <c r="I481" s="259">
        <f t="shared" ca="1" si="84"/>
        <v>0</v>
      </c>
      <c r="J481" s="259" t="e">
        <f t="shared" ca="1" si="85"/>
        <v>#N/A</v>
      </c>
      <c r="K481" s="259"/>
      <c r="L481" s="259" t="e">
        <f ca="1">I481+H481+G481+#REF!+J481+K481</f>
        <v>#N/A</v>
      </c>
    </row>
    <row r="482" spans="4:12" hidden="1" x14ac:dyDescent="0.25">
      <c r="D482" s="259">
        <v>53</v>
      </c>
      <c r="E482" s="254">
        <f t="shared" ca="1" si="78"/>
        <v>45544</v>
      </c>
      <c r="F482" s="259" t="e">
        <f t="shared" ca="1" si="82"/>
        <v>#N/A</v>
      </c>
      <c r="G482" s="259" t="e">
        <f t="shared" ca="1" si="83"/>
        <v>#N/A</v>
      </c>
      <c r="H482" s="259" t="e">
        <f t="shared" ca="1" si="81"/>
        <v>#N/A</v>
      </c>
      <c r="I482" s="259">
        <f t="shared" ca="1" si="84"/>
        <v>0</v>
      </c>
      <c r="J482" s="259" t="e">
        <f t="shared" ca="1" si="85"/>
        <v>#N/A</v>
      </c>
      <c r="K482" s="259"/>
      <c r="L482" s="259" t="e">
        <f ca="1">I482+H482+G482+#REF!+J482+K482</f>
        <v>#N/A</v>
      </c>
    </row>
    <row r="483" spans="4:12" hidden="1" x14ac:dyDescent="0.25">
      <c r="D483" s="259">
        <v>54</v>
      </c>
      <c r="E483" s="254">
        <f t="shared" ca="1" si="78"/>
        <v>45574</v>
      </c>
      <c r="F483" s="259" t="e">
        <f t="shared" ca="1" si="82"/>
        <v>#N/A</v>
      </c>
      <c r="G483" s="259" t="e">
        <f t="shared" ca="1" si="83"/>
        <v>#N/A</v>
      </c>
      <c r="H483" s="259" t="e">
        <f t="shared" ca="1" si="81"/>
        <v>#N/A</v>
      </c>
      <c r="I483" s="259">
        <f t="shared" ca="1" si="84"/>
        <v>0</v>
      </c>
      <c r="J483" s="259" t="e">
        <f t="shared" ca="1" si="85"/>
        <v>#N/A</v>
      </c>
      <c r="K483" s="259"/>
      <c r="L483" s="259" t="e">
        <f ca="1">I483+H483+G483+#REF!+J483+K483</f>
        <v>#N/A</v>
      </c>
    </row>
    <row r="484" spans="4:12" hidden="1" x14ac:dyDescent="0.25">
      <c r="D484" s="259">
        <v>55</v>
      </c>
      <c r="E484" s="254">
        <f t="shared" ca="1" si="78"/>
        <v>45605</v>
      </c>
      <c r="F484" s="259" t="e">
        <f t="shared" ca="1" si="82"/>
        <v>#N/A</v>
      </c>
      <c r="G484" s="259" t="e">
        <f t="shared" ca="1" si="83"/>
        <v>#N/A</v>
      </c>
      <c r="H484" s="259" t="e">
        <f t="shared" ca="1" si="81"/>
        <v>#N/A</v>
      </c>
      <c r="I484" s="259">
        <f t="shared" ca="1" si="84"/>
        <v>0</v>
      </c>
      <c r="J484" s="259" t="e">
        <f t="shared" ca="1" si="85"/>
        <v>#N/A</v>
      </c>
      <c r="K484" s="259"/>
      <c r="L484" s="259" t="e">
        <f ca="1">I484+H484+G484+#REF!+J484+K484</f>
        <v>#N/A</v>
      </c>
    </row>
    <row r="485" spans="4:12" hidden="1" x14ac:dyDescent="0.25">
      <c r="D485" s="259">
        <v>56</v>
      </c>
      <c r="E485" s="254">
        <f t="shared" ca="1" si="78"/>
        <v>45635</v>
      </c>
      <c r="F485" s="259" t="e">
        <f t="shared" ca="1" si="82"/>
        <v>#N/A</v>
      </c>
      <c r="G485" s="259" t="e">
        <f t="shared" ca="1" si="83"/>
        <v>#N/A</v>
      </c>
      <c r="H485" s="259" t="e">
        <f t="shared" ca="1" si="81"/>
        <v>#N/A</v>
      </c>
      <c r="I485" s="259">
        <f t="shared" ca="1" si="84"/>
        <v>0</v>
      </c>
      <c r="J485" s="259" t="e">
        <f t="shared" ca="1" si="85"/>
        <v>#N/A</v>
      </c>
      <c r="K485" s="259"/>
      <c r="L485" s="259" t="e">
        <f ca="1">I485+H485+G485+#REF!+J485+K485</f>
        <v>#N/A</v>
      </c>
    </row>
    <row r="486" spans="4:12" hidden="1" x14ac:dyDescent="0.25">
      <c r="D486" s="259">
        <v>57</v>
      </c>
      <c r="E486" s="254">
        <f t="shared" ca="1" si="78"/>
        <v>45666</v>
      </c>
      <c r="F486" s="259" t="e">
        <f t="shared" ca="1" si="82"/>
        <v>#N/A</v>
      </c>
      <c r="G486" s="259" t="e">
        <f t="shared" ca="1" si="83"/>
        <v>#N/A</v>
      </c>
      <c r="H486" s="259" t="e">
        <f t="shared" ca="1" si="81"/>
        <v>#N/A</v>
      </c>
      <c r="I486" s="259">
        <f t="shared" ca="1" si="84"/>
        <v>0</v>
      </c>
      <c r="J486" s="259" t="e">
        <f t="shared" ca="1" si="85"/>
        <v>#N/A</v>
      </c>
      <c r="K486" s="259"/>
      <c r="L486" s="259" t="e">
        <f ca="1">I486+H486+G486+#REF!+J486+K486</f>
        <v>#N/A</v>
      </c>
    </row>
    <row r="487" spans="4:12" hidden="1" x14ac:dyDescent="0.25">
      <c r="D487" s="259">
        <v>58</v>
      </c>
      <c r="E487" s="254">
        <f t="shared" ca="1" si="78"/>
        <v>45697</v>
      </c>
      <c r="F487" s="259" t="e">
        <f t="shared" ca="1" si="82"/>
        <v>#N/A</v>
      </c>
      <c r="G487" s="259" t="e">
        <f t="shared" ca="1" si="83"/>
        <v>#N/A</v>
      </c>
      <c r="H487" s="259" t="e">
        <f t="shared" ca="1" si="81"/>
        <v>#N/A</v>
      </c>
      <c r="I487" s="259">
        <f t="shared" ca="1" si="84"/>
        <v>0</v>
      </c>
      <c r="J487" s="259" t="e">
        <f t="shared" ca="1" si="85"/>
        <v>#N/A</v>
      </c>
      <c r="K487" s="259"/>
      <c r="L487" s="259" t="e">
        <f ca="1">I487+H487+G487+#REF!+J487+K487</f>
        <v>#N/A</v>
      </c>
    </row>
    <row r="488" spans="4:12" hidden="1" x14ac:dyDescent="0.25">
      <c r="D488" s="259">
        <v>59</v>
      </c>
      <c r="E488" s="254">
        <f t="shared" ca="1" si="78"/>
        <v>45725</v>
      </c>
      <c r="F488" s="259" t="e">
        <f t="shared" ca="1" si="82"/>
        <v>#N/A</v>
      </c>
      <c r="G488" s="259" t="e">
        <f t="shared" ca="1" si="83"/>
        <v>#N/A</v>
      </c>
      <c r="H488" s="259" t="e">
        <f t="shared" ca="1" si="81"/>
        <v>#N/A</v>
      </c>
      <c r="I488" s="259">
        <f t="shared" ca="1" si="84"/>
        <v>0</v>
      </c>
      <c r="J488" s="259" t="e">
        <f t="shared" ca="1" si="85"/>
        <v>#N/A</v>
      </c>
      <c r="K488" s="259"/>
      <c r="L488" s="259" t="e">
        <f ca="1">I488+H488+G488+#REF!+J488+K488</f>
        <v>#N/A</v>
      </c>
    </row>
    <row r="489" spans="4:12" hidden="1" x14ac:dyDescent="0.25">
      <c r="D489" s="259">
        <v>60</v>
      </c>
      <c r="E489" s="254">
        <f t="shared" ca="1" si="78"/>
        <v>45756</v>
      </c>
      <c r="F489" s="259" t="e">
        <f t="shared" ca="1" si="82"/>
        <v>#N/A</v>
      </c>
      <c r="G489" s="259" t="e">
        <f t="shared" ca="1" si="83"/>
        <v>#N/A</v>
      </c>
      <c r="H489" s="259" t="e">
        <f t="shared" ca="1" si="81"/>
        <v>#N/A</v>
      </c>
      <c r="I489" s="259">
        <f t="shared" ca="1" si="84"/>
        <v>0</v>
      </c>
      <c r="J489" s="259" t="e">
        <f t="shared" ca="1" si="85"/>
        <v>#N/A</v>
      </c>
      <c r="K489" s="259"/>
      <c r="L489" s="259" t="e">
        <f ca="1">I489+H489+G489+#REF!+J489+K489</f>
        <v>#N/A</v>
      </c>
    </row>
    <row r="490" spans="4:12" hidden="1" x14ac:dyDescent="0.25"/>
    <row r="491" spans="4:12" hidden="1" x14ac:dyDescent="0.25">
      <c r="D491" s="255">
        <f ca="1">D427+1</f>
        <v>17</v>
      </c>
      <c r="E491" s="256" t="e">
        <f ca="1">VLOOKUP($D491,$A$21:$B$40,2,0)</f>
        <v>#N/A</v>
      </c>
    </row>
    <row r="492" spans="4:12" ht="45" hidden="1" x14ac:dyDescent="0.25">
      <c r="D492" s="257" t="s">
        <v>41</v>
      </c>
      <c r="E492" s="258" t="s">
        <v>42</v>
      </c>
      <c r="F492" s="257" t="s">
        <v>43</v>
      </c>
      <c r="G492" s="257" t="s">
        <v>44</v>
      </c>
      <c r="H492" s="257" t="s">
        <v>45</v>
      </c>
      <c r="I492" s="257" t="s">
        <v>46</v>
      </c>
      <c r="J492" s="257" t="s">
        <v>47</v>
      </c>
      <c r="K492" s="257" t="s">
        <v>48</v>
      </c>
      <c r="L492" s="257" t="s">
        <v>49</v>
      </c>
    </row>
    <row r="493" spans="4:12" hidden="1" x14ac:dyDescent="0.25">
      <c r="D493" s="259">
        <v>0</v>
      </c>
      <c r="E493" s="254">
        <f ca="1">DATE(2019,D491,$F$1)</f>
        <v>43960</v>
      </c>
      <c r="F493" s="259" t="e">
        <f ca="1">$B$2*E$491+$B$8*$B$2*E$491</f>
        <v>#N/A</v>
      </c>
      <c r="G493" s="259">
        <v>0</v>
      </c>
      <c r="H493" s="259">
        <v>0</v>
      </c>
      <c r="I493" s="259">
        <v>0</v>
      </c>
      <c r="J493" s="259">
        <v>0</v>
      </c>
      <c r="K493" s="259" t="e">
        <f ca="1">$B$2*$B$10*E$491</f>
        <v>#N/A</v>
      </c>
      <c r="L493" s="259" t="e">
        <f ca="1">-($F493-$B$8*$B$2*E$491-K493)</f>
        <v>#N/A</v>
      </c>
    </row>
    <row r="494" spans="4:12" hidden="1" x14ac:dyDescent="0.25">
      <c r="D494" s="259">
        <v>1</v>
      </c>
      <c r="E494" s="254">
        <f ca="1">DATE(YEAR(E493),MONTH(E493)+1,DAY(E493))</f>
        <v>43991</v>
      </c>
      <c r="F494" s="259" t="e">
        <f ca="1">F493-G494</f>
        <v>#N/A</v>
      </c>
      <c r="G494" s="259" t="e">
        <f t="shared" ref="G494:G525" ca="1" si="86">IF(D494&lt;=$B$11,0,IF(AND(F493&gt;-0.000001,F493&lt;0.000001),0,F$493/($B$5-$B$11)))</f>
        <v>#N/A</v>
      </c>
      <c r="H494" s="259" t="e">
        <f ca="1">F493*$B$4*(E494-E493)/$B$6</f>
        <v>#N/A</v>
      </c>
      <c r="I494" s="259">
        <f t="shared" ref="I494:I525" ca="1" si="87">IF(D494&lt;=$B$12,0,IF(F493&gt;0.000001,$B$7*$B$2*E$491,0))</f>
        <v>0</v>
      </c>
      <c r="J494" s="259" t="e">
        <f t="shared" ref="J494:J525" ca="1" si="88">IF(F493&gt;0.000001,$B$13,0)*E$491</f>
        <v>#N/A</v>
      </c>
      <c r="K494" s="259"/>
      <c r="L494" s="259" t="e">
        <f ca="1">I494+H494+G494+#REF!+J494+K494</f>
        <v>#N/A</v>
      </c>
    </row>
    <row r="495" spans="4:12" hidden="1" x14ac:dyDescent="0.25">
      <c r="D495" s="259">
        <v>2</v>
      </c>
      <c r="E495" s="254">
        <f t="shared" ref="E495:E553" ca="1" si="89">DATE(YEAR(E494),MONTH(E494)+1,DAY(E494))</f>
        <v>44021</v>
      </c>
      <c r="F495" s="259" t="e">
        <f ca="1">F494-G495</f>
        <v>#N/A</v>
      </c>
      <c r="G495" s="259" t="e">
        <f t="shared" ca="1" si="86"/>
        <v>#N/A</v>
      </c>
      <c r="H495" s="259" t="e">
        <f t="shared" ref="H495:H496" ca="1" si="90">F494*$B$4*(E495-E494)/$B$6</f>
        <v>#N/A</v>
      </c>
      <c r="I495" s="259">
        <f t="shared" ca="1" si="87"/>
        <v>0</v>
      </c>
      <c r="J495" s="259" t="e">
        <f t="shared" ca="1" si="88"/>
        <v>#N/A</v>
      </c>
      <c r="K495" s="259"/>
      <c r="L495" s="259" t="e">
        <f ca="1">I495+H495+G495+#REF!+J495+K495</f>
        <v>#N/A</v>
      </c>
    </row>
    <row r="496" spans="4:12" hidden="1" x14ac:dyDescent="0.25">
      <c r="D496" s="259">
        <v>3</v>
      </c>
      <c r="E496" s="254">
        <f t="shared" ca="1" si="89"/>
        <v>44052</v>
      </c>
      <c r="F496" s="259" t="e">
        <f ca="1">F495-G496</f>
        <v>#N/A</v>
      </c>
      <c r="G496" s="259" t="e">
        <f t="shared" ca="1" si="86"/>
        <v>#N/A</v>
      </c>
      <c r="H496" s="259" t="e">
        <f t="shared" ca="1" si="90"/>
        <v>#N/A</v>
      </c>
      <c r="I496" s="259">
        <f t="shared" ca="1" si="87"/>
        <v>0</v>
      </c>
      <c r="J496" s="259" t="e">
        <f t="shared" ca="1" si="88"/>
        <v>#N/A</v>
      </c>
      <c r="K496" s="259"/>
      <c r="L496" s="259" t="e">
        <f ca="1">I496+H496+G496+#REF!+J496+K496</f>
        <v>#N/A</v>
      </c>
    </row>
    <row r="497" spans="4:12" hidden="1" x14ac:dyDescent="0.25">
      <c r="D497" s="259">
        <v>4</v>
      </c>
      <c r="E497" s="254">
        <f t="shared" ca="1" si="89"/>
        <v>44083</v>
      </c>
      <c r="F497" s="259" t="e">
        <f t="shared" ref="F497:F498" ca="1" si="91">F496-G497</f>
        <v>#N/A</v>
      </c>
      <c r="G497" s="259" t="e">
        <f t="shared" ca="1" si="86"/>
        <v>#N/A</v>
      </c>
      <c r="H497" s="259" t="e">
        <f ca="1">F496*$B$4*(E497-E496)/$B$6</f>
        <v>#N/A</v>
      </c>
      <c r="I497" s="259">
        <f t="shared" ca="1" si="87"/>
        <v>0</v>
      </c>
      <c r="J497" s="259" t="e">
        <f t="shared" ca="1" si="88"/>
        <v>#N/A</v>
      </c>
      <c r="K497" s="259"/>
      <c r="L497" s="259" t="e">
        <f ca="1">I497+H497+G497+#REF!+J497+K497</f>
        <v>#N/A</v>
      </c>
    </row>
    <row r="498" spans="4:12" hidden="1" x14ac:dyDescent="0.25">
      <c r="D498" s="259">
        <v>5</v>
      </c>
      <c r="E498" s="254">
        <f t="shared" ca="1" si="89"/>
        <v>44113</v>
      </c>
      <c r="F498" s="259" t="e">
        <f t="shared" ca="1" si="91"/>
        <v>#N/A</v>
      </c>
      <c r="G498" s="259" t="e">
        <f t="shared" ca="1" si="86"/>
        <v>#N/A</v>
      </c>
      <c r="H498" s="259" t="e">
        <f ca="1">F497*$B$4*(E498-E497)/$B$6</f>
        <v>#N/A</v>
      </c>
      <c r="I498" s="259">
        <f t="shared" ca="1" si="87"/>
        <v>0</v>
      </c>
      <c r="J498" s="259" t="e">
        <f t="shared" ca="1" si="88"/>
        <v>#N/A</v>
      </c>
      <c r="K498" s="259"/>
      <c r="L498" s="259" t="e">
        <f ca="1">I498+H498+G498+#REF!+J498+K498</f>
        <v>#N/A</v>
      </c>
    </row>
    <row r="499" spans="4:12" hidden="1" x14ac:dyDescent="0.25">
      <c r="D499" s="259">
        <v>6</v>
      </c>
      <c r="E499" s="254">
        <f t="shared" ca="1" si="89"/>
        <v>44144</v>
      </c>
      <c r="F499" s="259" t="e">
        <f ca="1">F498-G499</f>
        <v>#N/A</v>
      </c>
      <c r="G499" s="259" t="e">
        <f t="shared" ca="1" si="86"/>
        <v>#N/A</v>
      </c>
      <c r="H499" s="259" t="e">
        <f t="shared" ref="H499:H553" ca="1" si="92">F498*$B$4*(E499-E498)/$B$6</f>
        <v>#N/A</v>
      </c>
      <c r="I499" s="259">
        <f t="shared" ca="1" si="87"/>
        <v>0</v>
      </c>
      <c r="J499" s="259" t="e">
        <f t="shared" ca="1" si="88"/>
        <v>#N/A</v>
      </c>
      <c r="K499" s="259"/>
      <c r="L499" s="259" t="e">
        <f ca="1">I499+H499+G499+#REF!+J499+K499</f>
        <v>#N/A</v>
      </c>
    </row>
    <row r="500" spans="4:12" hidden="1" x14ac:dyDescent="0.25">
      <c r="D500" s="259">
        <v>7</v>
      </c>
      <c r="E500" s="254">
        <f t="shared" ca="1" si="89"/>
        <v>44174</v>
      </c>
      <c r="F500" s="259" t="e">
        <f t="shared" ref="F500:F553" ca="1" si="93">F499-G500</f>
        <v>#N/A</v>
      </c>
      <c r="G500" s="259" t="e">
        <f t="shared" ca="1" si="86"/>
        <v>#N/A</v>
      </c>
      <c r="H500" s="259" t="e">
        <f t="shared" ca="1" si="92"/>
        <v>#N/A</v>
      </c>
      <c r="I500" s="259">
        <f t="shared" ca="1" si="87"/>
        <v>0</v>
      </c>
      <c r="J500" s="259" t="e">
        <f t="shared" ca="1" si="88"/>
        <v>#N/A</v>
      </c>
      <c r="K500" s="259"/>
      <c r="L500" s="259" t="e">
        <f ca="1">I500+H500+G500+#REF!+J500+K500</f>
        <v>#N/A</v>
      </c>
    </row>
    <row r="501" spans="4:12" hidden="1" x14ac:dyDescent="0.25">
      <c r="D501" s="259">
        <v>8</v>
      </c>
      <c r="E501" s="254">
        <f t="shared" ca="1" si="89"/>
        <v>44205</v>
      </c>
      <c r="F501" s="259" t="e">
        <f t="shared" ca="1" si="93"/>
        <v>#N/A</v>
      </c>
      <c r="G501" s="259" t="e">
        <f t="shared" ca="1" si="86"/>
        <v>#N/A</v>
      </c>
      <c r="H501" s="259" t="e">
        <f t="shared" ca="1" si="92"/>
        <v>#N/A</v>
      </c>
      <c r="I501" s="259">
        <f t="shared" ca="1" si="87"/>
        <v>0</v>
      </c>
      <c r="J501" s="259" t="e">
        <f t="shared" ca="1" si="88"/>
        <v>#N/A</v>
      </c>
      <c r="K501" s="259"/>
      <c r="L501" s="259" t="e">
        <f ca="1">I501+H501+G501+#REF!+J501+K501</f>
        <v>#N/A</v>
      </c>
    </row>
    <row r="502" spans="4:12" hidden="1" x14ac:dyDescent="0.25">
      <c r="D502" s="259">
        <v>9</v>
      </c>
      <c r="E502" s="254">
        <f t="shared" ca="1" si="89"/>
        <v>44236</v>
      </c>
      <c r="F502" s="259" t="e">
        <f t="shared" ca="1" si="93"/>
        <v>#N/A</v>
      </c>
      <c r="G502" s="259" t="e">
        <f t="shared" ca="1" si="86"/>
        <v>#N/A</v>
      </c>
      <c r="H502" s="259" t="e">
        <f t="shared" ca="1" si="92"/>
        <v>#N/A</v>
      </c>
      <c r="I502" s="259">
        <f t="shared" ca="1" si="87"/>
        <v>0</v>
      </c>
      <c r="J502" s="259" t="e">
        <f t="shared" ca="1" si="88"/>
        <v>#N/A</v>
      </c>
      <c r="K502" s="259"/>
      <c r="L502" s="259" t="e">
        <f ca="1">I502+H502+G502+#REF!+J502+K502</f>
        <v>#N/A</v>
      </c>
    </row>
    <row r="503" spans="4:12" hidden="1" x14ac:dyDescent="0.25">
      <c r="D503" s="259">
        <v>10</v>
      </c>
      <c r="E503" s="254">
        <f t="shared" ca="1" si="89"/>
        <v>44264</v>
      </c>
      <c r="F503" s="259" t="e">
        <f t="shared" ca="1" si="93"/>
        <v>#N/A</v>
      </c>
      <c r="G503" s="259" t="e">
        <f t="shared" ca="1" si="86"/>
        <v>#N/A</v>
      </c>
      <c r="H503" s="259" t="e">
        <f t="shared" ca="1" si="92"/>
        <v>#N/A</v>
      </c>
      <c r="I503" s="259">
        <f t="shared" ca="1" si="87"/>
        <v>0</v>
      </c>
      <c r="J503" s="259" t="e">
        <f t="shared" ca="1" si="88"/>
        <v>#N/A</v>
      </c>
      <c r="K503" s="259"/>
      <c r="L503" s="259" t="e">
        <f ca="1">I503+H503+G503+#REF!+J503+K503</f>
        <v>#N/A</v>
      </c>
    </row>
    <row r="504" spans="4:12" hidden="1" x14ac:dyDescent="0.25">
      <c r="D504" s="259">
        <v>11</v>
      </c>
      <c r="E504" s="254">
        <f t="shared" ca="1" si="89"/>
        <v>44295</v>
      </c>
      <c r="F504" s="259" t="e">
        <f t="shared" ca="1" si="93"/>
        <v>#N/A</v>
      </c>
      <c r="G504" s="259" t="e">
        <f t="shared" ca="1" si="86"/>
        <v>#N/A</v>
      </c>
      <c r="H504" s="259" t="e">
        <f t="shared" ca="1" si="92"/>
        <v>#N/A</v>
      </c>
      <c r="I504" s="259">
        <f t="shared" ca="1" si="87"/>
        <v>0</v>
      </c>
      <c r="J504" s="259" t="e">
        <f t="shared" ca="1" si="88"/>
        <v>#N/A</v>
      </c>
      <c r="K504" s="259"/>
      <c r="L504" s="259" t="e">
        <f ca="1">I504+H504+G504+#REF!+J504+K504</f>
        <v>#N/A</v>
      </c>
    </row>
    <row r="505" spans="4:12" hidden="1" x14ac:dyDescent="0.25">
      <c r="D505" s="259">
        <v>12</v>
      </c>
      <c r="E505" s="254">
        <f t="shared" ca="1" si="89"/>
        <v>44325</v>
      </c>
      <c r="F505" s="259" t="e">
        <f t="shared" ca="1" si="93"/>
        <v>#N/A</v>
      </c>
      <c r="G505" s="259" t="e">
        <f t="shared" ca="1" si="86"/>
        <v>#N/A</v>
      </c>
      <c r="H505" s="259" t="e">
        <f t="shared" ca="1" si="92"/>
        <v>#N/A</v>
      </c>
      <c r="I505" s="259">
        <f t="shared" ca="1" si="87"/>
        <v>0</v>
      </c>
      <c r="J505" s="259" t="e">
        <f t="shared" ca="1" si="88"/>
        <v>#N/A</v>
      </c>
      <c r="K505" s="259"/>
      <c r="L505" s="259" t="e">
        <f ca="1">I505+H505+G505+#REF!+J505+K505</f>
        <v>#N/A</v>
      </c>
    </row>
    <row r="506" spans="4:12" hidden="1" x14ac:dyDescent="0.25">
      <c r="D506" s="259">
        <v>13</v>
      </c>
      <c r="E506" s="254">
        <f t="shared" ca="1" si="89"/>
        <v>44356</v>
      </c>
      <c r="F506" s="259" t="e">
        <f t="shared" ca="1" si="93"/>
        <v>#N/A</v>
      </c>
      <c r="G506" s="259" t="e">
        <f t="shared" ca="1" si="86"/>
        <v>#N/A</v>
      </c>
      <c r="H506" s="259" t="e">
        <f t="shared" ca="1" si="92"/>
        <v>#N/A</v>
      </c>
      <c r="I506" s="259">
        <f t="shared" ca="1" si="87"/>
        <v>0</v>
      </c>
      <c r="J506" s="259" t="e">
        <f t="shared" ca="1" si="88"/>
        <v>#N/A</v>
      </c>
      <c r="K506" s="259"/>
      <c r="L506" s="259" t="e">
        <f ca="1">I506+H506+G506+#REF!+J506+K506</f>
        <v>#N/A</v>
      </c>
    </row>
    <row r="507" spans="4:12" hidden="1" x14ac:dyDescent="0.25">
      <c r="D507" s="259">
        <v>14</v>
      </c>
      <c r="E507" s="254">
        <f t="shared" ca="1" si="89"/>
        <v>44386</v>
      </c>
      <c r="F507" s="259" t="e">
        <f t="shared" ca="1" si="93"/>
        <v>#N/A</v>
      </c>
      <c r="G507" s="259" t="e">
        <f t="shared" ca="1" si="86"/>
        <v>#N/A</v>
      </c>
      <c r="H507" s="259" t="e">
        <f t="shared" ca="1" si="92"/>
        <v>#N/A</v>
      </c>
      <c r="I507" s="259">
        <f t="shared" ca="1" si="87"/>
        <v>0</v>
      </c>
      <c r="J507" s="259" t="e">
        <f t="shared" ca="1" si="88"/>
        <v>#N/A</v>
      </c>
      <c r="K507" s="259"/>
      <c r="L507" s="259" t="e">
        <f ca="1">I507+H507+G507+#REF!+J507+K507</f>
        <v>#N/A</v>
      </c>
    </row>
    <row r="508" spans="4:12" hidden="1" x14ac:dyDescent="0.25">
      <c r="D508" s="259">
        <v>15</v>
      </c>
      <c r="E508" s="254">
        <f t="shared" ca="1" si="89"/>
        <v>44417</v>
      </c>
      <c r="F508" s="259" t="e">
        <f t="shared" ca="1" si="93"/>
        <v>#N/A</v>
      </c>
      <c r="G508" s="259" t="e">
        <f t="shared" ca="1" si="86"/>
        <v>#N/A</v>
      </c>
      <c r="H508" s="259" t="e">
        <f t="shared" ca="1" si="92"/>
        <v>#N/A</v>
      </c>
      <c r="I508" s="259">
        <f t="shared" ca="1" si="87"/>
        <v>0</v>
      </c>
      <c r="J508" s="259" t="e">
        <f t="shared" ca="1" si="88"/>
        <v>#N/A</v>
      </c>
      <c r="K508" s="259"/>
      <c r="L508" s="259" t="e">
        <f ca="1">I508+H508+G508+#REF!+J508+K508</f>
        <v>#N/A</v>
      </c>
    </row>
    <row r="509" spans="4:12" hidden="1" x14ac:dyDescent="0.25">
      <c r="D509" s="259">
        <v>16</v>
      </c>
      <c r="E509" s="254">
        <f t="shared" ca="1" si="89"/>
        <v>44448</v>
      </c>
      <c r="F509" s="259" t="e">
        <f t="shared" ca="1" si="93"/>
        <v>#N/A</v>
      </c>
      <c r="G509" s="259" t="e">
        <f t="shared" ca="1" si="86"/>
        <v>#N/A</v>
      </c>
      <c r="H509" s="259" t="e">
        <f t="shared" ca="1" si="92"/>
        <v>#N/A</v>
      </c>
      <c r="I509" s="259">
        <f t="shared" ca="1" si="87"/>
        <v>0</v>
      </c>
      <c r="J509" s="259" t="e">
        <f t="shared" ca="1" si="88"/>
        <v>#N/A</v>
      </c>
      <c r="K509" s="259"/>
      <c r="L509" s="259" t="e">
        <f ca="1">I509+H509+G509+#REF!+J509+K509</f>
        <v>#N/A</v>
      </c>
    </row>
    <row r="510" spans="4:12" hidden="1" x14ac:dyDescent="0.25">
      <c r="D510" s="259">
        <v>17</v>
      </c>
      <c r="E510" s="254">
        <f t="shared" ca="1" si="89"/>
        <v>44478</v>
      </c>
      <c r="F510" s="259" t="e">
        <f t="shared" ca="1" si="93"/>
        <v>#N/A</v>
      </c>
      <c r="G510" s="259" t="e">
        <f t="shared" ca="1" si="86"/>
        <v>#N/A</v>
      </c>
      <c r="H510" s="259" t="e">
        <f t="shared" ca="1" si="92"/>
        <v>#N/A</v>
      </c>
      <c r="I510" s="259">
        <f t="shared" ca="1" si="87"/>
        <v>0</v>
      </c>
      <c r="J510" s="259" t="e">
        <f t="shared" ca="1" si="88"/>
        <v>#N/A</v>
      </c>
      <c r="K510" s="259"/>
      <c r="L510" s="259" t="e">
        <f ca="1">I510+H510+G510+#REF!+J510+K510</f>
        <v>#N/A</v>
      </c>
    </row>
    <row r="511" spans="4:12" hidden="1" x14ac:dyDescent="0.25">
      <c r="D511" s="259">
        <v>18</v>
      </c>
      <c r="E511" s="254">
        <f t="shared" ca="1" si="89"/>
        <v>44509</v>
      </c>
      <c r="F511" s="259" t="e">
        <f t="shared" ca="1" si="93"/>
        <v>#N/A</v>
      </c>
      <c r="G511" s="259" t="e">
        <f t="shared" ca="1" si="86"/>
        <v>#N/A</v>
      </c>
      <c r="H511" s="259" t="e">
        <f t="shared" ca="1" si="92"/>
        <v>#N/A</v>
      </c>
      <c r="I511" s="259">
        <f t="shared" ca="1" si="87"/>
        <v>0</v>
      </c>
      <c r="J511" s="259" t="e">
        <f t="shared" ca="1" si="88"/>
        <v>#N/A</v>
      </c>
      <c r="K511" s="259"/>
      <c r="L511" s="259" t="e">
        <f ca="1">I511+H511+G511+#REF!+J511+K511</f>
        <v>#N/A</v>
      </c>
    </row>
    <row r="512" spans="4:12" hidden="1" x14ac:dyDescent="0.25">
      <c r="D512" s="259">
        <v>19</v>
      </c>
      <c r="E512" s="254">
        <f t="shared" ca="1" si="89"/>
        <v>44539</v>
      </c>
      <c r="F512" s="259" t="e">
        <f t="shared" ca="1" si="93"/>
        <v>#N/A</v>
      </c>
      <c r="G512" s="259" t="e">
        <f t="shared" ca="1" si="86"/>
        <v>#N/A</v>
      </c>
      <c r="H512" s="259" t="e">
        <f t="shared" ca="1" si="92"/>
        <v>#N/A</v>
      </c>
      <c r="I512" s="259">
        <f t="shared" ca="1" si="87"/>
        <v>0</v>
      </c>
      <c r="J512" s="259" t="e">
        <f t="shared" ca="1" si="88"/>
        <v>#N/A</v>
      </c>
      <c r="K512" s="259"/>
      <c r="L512" s="259" t="e">
        <f ca="1">I512+H512+G512+#REF!+J512+K512</f>
        <v>#N/A</v>
      </c>
    </row>
    <row r="513" spans="4:12" hidden="1" x14ac:dyDescent="0.25">
      <c r="D513" s="259">
        <v>20</v>
      </c>
      <c r="E513" s="254">
        <f t="shared" ca="1" si="89"/>
        <v>44570</v>
      </c>
      <c r="F513" s="259" t="e">
        <f t="shared" ca="1" si="93"/>
        <v>#N/A</v>
      </c>
      <c r="G513" s="259" t="e">
        <f t="shared" ca="1" si="86"/>
        <v>#N/A</v>
      </c>
      <c r="H513" s="259" t="e">
        <f t="shared" ca="1" si="92"/>
        <v>#N/A</v>
      </c>
      <c r="I513" s="259">
        <f t="shared" ca="1" si="87"/>
        <v>0</v>
      </c>
      <c r="J513" s="259" t="e">
        <f t="shared" ca="1" si="88"/>
        <v>#N/A</v>
      </c>
      <c r="K513" s="259"/>
      <c r="L513" s="259" t="e">
        <f ca="1">I513+H513+G513+#REF!+J513+K513</f>
        <v>#N/A</v>
      </c>
    </row>
    <row r="514" spans="4:12" hidden="1" x14ac:dyDescent="0.25">
      <c r="D514" s="259">
        <v>21</v>
      </c>
      <c r="E514" s="254">
        <f t="shared" ca="1" si="89"/>
        <v>44601</v>
      </c>
      <c r="F514" s="259" t="e">
        <f t="shared" ca="1" si="93"/>
        <v>#N/A</v>
      </c>
      <c r="G514" s="259" t="e">
        <f t="shared" ca="1" si="86"/>
        <v>#N/A</v>
      </c>
      <c r="H514" s="259" t="e">
        <f t="shared" ca="1" si="92"/>
        <v>#N/A</v>
      </c>
      <c r="I514" s="259">
        <f t="shared" ca="1" si="87"/>
        <v>0</v>
      </c>
      <c r="J514" s="259" t="e">
        <f t="shared" ca="1" si="88"/>
        <v>#N/A</v>
      </c>
      <c r="K514" s="259"/>
      <c r="L514" s="259" t="e">
        <f ca="1">I514+H514+G514+#REF!+J514+K514</f>
        <v>#N/A</v>
      </c>
    </row>
    <row r="515" spans="4:12" hidden="1" x14ac:dyDescent="0.25">
      <c r="D515" s="259">
        <v>22</v>
      </c>
      <c r="E515" s="254">
        <f t="shared" ca="1" si="89"/>
        <v>44629</v>
      </c>
      <c r="F515" s="259" t="e">
        <f t="shared" ca="1" si="93"/>
        <v>#N/A</v>
      </c>
      <c r="G515" s="259" t="e">
        <f t="shared" ca="1" si="86"/>
        <v>#N/A</v>
      </c>
      <c r="H515" s="259" t="e">
        <f t="shared" ca="1" si="92"/>
        <v>#N/A</v>
      </c>
      <c r="I515" s="259">
        <f t="shared" ca="1" si="87"/>
        <v>0</v>
      </c>
      <c r="J515" s="259" t="e">
        <f t="shared" ca="1" si="88"/>
        <v>#N/A</v>
      </c>
      <c r="K515" s="259"/>
      <c r="L515" s="259" t="e">
        <f ca="1">I515+H515+G515+#REF!+J515+K515</f>
        <v>#N/A</v>
      </c>
    </row>
    <row r="516" spans="4:12" hidden="1" x14ac:dyDescent="0.25">
      <c r="D516" s="259">
        <v>23</v>
      </c>
      <c r="E516" s="254">
        <f t="shared" ca="1" si="89"/>
        <v>44660</v>
      </c>
      <c r="F516" s="259" t="e">
        <f t="shared" ca="1" si="93"/>
        <v>#N/A</v>
      </c>
      <c r="G516" s="259" t="e">
        <f t="shared" ca="1" si="86"/>
        <v>#N/A</v>
      </c>
      <c r="H516" s="259" t="e">
        <f t="shared" ca="1" si="92"/>
        <v>#N/A</v>
      </c>
      <c r="I516" s="259">
        <f t="shared" ca="1" si="87"/>
        <v>0</v>
      </c>
      <c r="J516" s="259" t="e">
        <f t="shared" ca="1" si="88"/>
        <v>#N/A</v>
      </c>
      <c r="K516" s="259"/>
      <c r="L516" s="259" t="e">
        <f ca="1">I516+H516+G516+#REF!+J516+K516</f>
        <v>#N/A</v>
      </c>
    </row>
    <row r="517" spans="4:12" hidden="1" x14ac:dyDescent="0.25">
      <c r="D517" s="259">
        <v>24</v>
      </c>
      <c r="E517" s="254">
        <f t="shared" ca="1" si="89"/>
        <v>44690</v>
      </c>
      <c r="F517" s="259" t="e">
        <f t="shared" ca="1" si="93"/>
        <v>#N/A</v>
      </c>
      <c r="G517" s="259" t="e">
        <f t="shared" ca="1" si="86"/>
        <v>#N/A</v>
      </c>
      <c r="H517" s="259" t="e">
        <f t="shared" ca="1" si="92"/>
        <v>#N/A</v>
      </c>
      <c r="I517" s="259">
        <f t="shared" ca="1" si="87"/>
        <v>0</v>
      </c>
      <c r="J517" s="259" t="e">
        <f t="shared" ca="1" si="88"/>
        <v>#N/A</v>
      </c>
      <c r="K517" s="259"/>
      <c r="L517" s="259" t="e">
        <f ca="1">I517+H517+G517+#REF!+J517+K517</f>
        <v>#N/A</v>
      </c>
    </row>
    <row r="518" spans="4:12" hidden="1" x14ac:dyDescent="0.25">
      <c r="D518" s="259">
        <v>25</v>
      </c>
      <c r="E518" s="254">
        <f t="shared" ca="1" si="89"/>
        <v>44721</v>
      </c>
      <c r="F518" s="259" t="e">
        <f t="shared" ca="1" si="93"/>
        <v>#N/A</v>
      </c>
      <c r="G518" s="259" t="e">
        <f t="shared" ca="1" si="86"/>
        <v>#N/A</v>
      </c>
      <c r="H518" s="259" t="e">
        <f t="shared" ca="1" si="92"/>
        <v>#N/A</v>
      </c>
      <c r="I518" s="259">
        <f t="shared" ca="1" si="87"/>
        <v>0</v>
      </c>
      <c r="J518" s="259" t="e">
        <f t="shared" ca="1" si="88"/>
        <v>#N/A</v>
      </c>
      <c r="K518" s="259"/>
      <c r="L518" s="259" t="e">
        <f ca="1">I518+H518+G518+#REF!+J518+K518</f>
        <v>#N/A</v>
      </c>
    </row>
    <row r="519" spans="4:12" hidden="1" x14ac:dyDescent="0.25">
      <c r="D519" s="259">
        <v>26</v>
      </c>
      <c r="E519" s="254">
        <f t="shared" ca="1" si="89"/>
        <v>44751</v>
      </c>
      <c r="F519" s="259" t="e">
        <f t="shared" ca="1" si="93"/>
        <v>#N/A</v>
      </c>
      <c r="G519" s="259" t="e">
        <f t="shared" ca="1" si="86"/>
        <v>#N/A</v>
      </c>
      <c r="H519" s="259" t="e">
        <f t="shared" ca="1" si="92"/>
        <v>#N/A</v>
      </c>
      <c r="I519" s="259">
        <f t="shared" ca="1" si="87"/>
        <v>0</v>
      </c>
      <c r="J519" s="259" t="e">
        <f t="shared" ca="1" si="88"/>
        <v>#N/A</v>
      </c>
      <c r="K519" s="259"/>
      <c r="L519" s="259" t="e">
        <f ca="1">I519+H519+G519+#REF!+J519+K519</f>
        <v>#N/A</v>
      </c>
    </row>
    <row r="520" spans="4:12" hidden="1" x14ac:dyDescent="0.25">
      <c r="D520" s="259">
        <v>27</v>
      </c>
      <c r="E520" s="254">
        <f t="shared" ca="1" si="89"/>
        <v>44782</v>
      </c>
      <c r="F520" s="259" t="e">
        <f t="shared" ca="1" si="93"/>
        <v>#N/A</v>
      </c>
      <c r="G520" s="259" t="e">
        <f t="shared" ca="1" si="86"/>
        <v>#N/A</v>
      </c>
      <c r="H520" s="259" t="e">
        <f t="shared" ca="1" si="92"/>
        <v>#N/A</v>
      </c>
      <c r="I520" s="259">
        <f t="shared" ca="1" si="87"/>
        <v>0</v>
      </c>
      <c r="J520" s="259" t="e">
        <f t="shared" ca="1" si="88"/>
        <v>#N/A</v>
      </c>
      <c r="K520" s="259"/>
      <c r="L520" s="259" t="e">
        <f ca="1">I520+H520+G520+#REF!+J520+K520</f>
        <v>#N/A</v>
      </c>
    </row>
    <row r="521" spans="4:12" hidden="1" x14ac:dyDescent="0.25">
      <c r="D521" s="259">
        <v>28</v>
      </c>
      <c r="E521" s="254">
        <f t="shared" ca="1" si="89"/>
        <v>44813</v>
      </c>
      <c r="F521" s="259" t="e">
        <f t="shared" ca="1" si="93"/>
        <v>#N/A</v>
      </c>
      <c r="G521" s="259" t="e">
        <f t="shared" ca="1" si="86"/>
        <v>#N/A</v>
      </c>
      <c r="H521" s="259" t="e">
        <f t="shared" ca="1" si="92"/>
        <v>#N/A</v>
      </c>
      <c r="I521" s="259">
        <f t="shared" ca="1" si="87"/>
        <v>0</v>
      </c>
      <c r="J521" s="259" t="e">
        <f t="shared" ca="1" si="88"/>
        <v>#N/A</v>
      </c>
      <c r="K521" s="259"/>
      <c r="L521" s="259" t="e">
        <f ca="1">I521+H521+G521+#REF!+J521+K521</f>
        <v>#N/A</v>
      </c>
    </row>
    <row r="522" spans="4:12" hidden="1" x14ac:dyDescent="0.25">
      <c r="D522" s="259">
        <v>29</v>
      </c>
      <c r="E522" s="254">
        <f t="shared" ca="1" si="89"/>
        <v>44843</v>
      </c>
      <c r="F522" s="259" t="e">
        <f t="shared" ca="1" si="93"/>
        <v>#N/A</v>
      </c>
      <c r="G522" s="259" t="e">
        <f t="shared" ca="1" si="86"/>
        <v>#N/A</v>
      </c>
      <c r="H522" s="259" t="e">
        <f t="shared" ca="1" si="92"/>
        <v>#N/A</v>
      </c>
      <c r="I522" s="259">
        <f t="shared" ca="1" si="87"/>
        <v>0</v>
      </c>
      <c r="J522" s="259" t="e">
        <f t="shared" ca="1" si="88"/>
        <v>#N/A</v>
      </c>
      <c r="K522" s="259"/>
      <c r="L522" s="259" t="e">
        <f ca="1">I522+H522+G522+#REF!+J522+K522</f>
        <v>#N/A</v>
      </c>
    </row>
    <row r="523" spans="4:12" hidden="1" x14ac:dyDescent="0.25">
      <c r="D523" s="259">
        <v>30</v>
      </c>
      <c r="E523" s="254">
        <f t="shared" ca="1" si="89"/>
        <v>44874</v>
      </c>
      <c r="F523" s="259" t="e">
        <f t="shared" ca="1" si="93"/>
        <v>#N/A</v>
      </c>
      <c r="G523" s="259" t="e">
        <f t="shared" ca="1" si="86"/>
        <v>#N/A</v>
      </c>
      <c r="H523" s="259" t="e">
        <f t="shared" ca="1" si="92"/>
        <v>#N/A</v>
      </c>
      <c r="I523" s="259">
        <f t="shared" ca="1" si="87"/>
        <v>0</v>
      </c>
      <c r="J523" s="259" t="e">
        <f t="shared" ca="1" si="88"/>
        <v>#N/A</v>
      </c>
      <c r="K523" s="259"/>
      <c r="L523" s="259" t="e">
        <f ca="1">I523+H523+G523+#REF!+J523+K523</f>
        <v>#N/A</v>
      </c>
    </row>
    <row r="524" spans="4:12" hidden="1" x14ac:dyDescent="0.25">
      <c r="D524" s="259">
        <v>31</v>
      </c>
      <c r="E524" s="254">
        <f t="shared" ca="1" si="89"/>
        <v>44904</v>
      </c>
      <c r="F524" s="259" t="e">
        <f t="shared" ca="1" si="93"/>
        <v>#N/A</v>
      </c>
      <c r="G524" s="259" t="e">
        <f t="shared" ca="1" si="86"/>
        <v>#N/A</v>
      </c>
      <c r="H524" s="259" t="e">
        <f t="shared" ca="1" si="92"/>
        <v>#N/A</v>
      </c>
      <c r="I524" s="259">
        <f t="shared" ca="1" si="87"/>
        <v>0</v>
      </c>
      <c r="J524" s="259" t="e">
        <f t="shared" ca="1" si="88"/>
        <v>#N/A</v>
      </c>
      <c r="K524" s="259"/>
      <c r="L524" s="259" t="e">
        <f ca="1">I524+H524+G524+#REF!+J524+K524</f>
        <v>#N/A</v>
      </c>
    </row>
    <row r="525" spans="4:12" hidden="1" x14ac:dyDescent="0.25">
      <c r="D525" s="259">
        <v>32</v>
      </c>
      <c r="E525" s="254">
        <f t="shared" ca="1" si="89"/>
        <v>44935</v>
      </c>
      <c r="F525" s="259" t="e">
        <f t="shared" ca="1" si="93"/>
        <v>#N/A</v>
      </c>
      <c r="G525" s="259" t="e">
        <f t="shared" ca="1" si="86"/>
        <v>#N/A</v>
      </c>
      <c r="H525" s="259" t="e">
        <f t="shared" ca="1" si="92"/>
        <v>#N/A</v>
      </c>
      <c r="I525" s="259">
        <f t="shared" ca="1" si="87"/>
        <v>0</v>
      </c>
      <c r="J525" s="259" t="e">
        <f t="shared" ca="1" si="88"/>
        <v>#N/A</v>
      </c>
      <c r="K525" s="259"/>
      <c r="L525" s="259" t="e">
        <f ca="1">I525+H525+G525+#REF!+J525+K525</f>
        <v>#N/A</v>
      </c>
    </row>
    <row r="526" spans="4:12" hidden="1" x14ac:dyDescent="0.25">
      <c r="D526" s="259">
        <v>33</v>
      </c>
      <c r="E526" s="254">
        <f t="shared" ca="1" si="89"/>
        <v>44966</v>
      </c>
      <c r="F526" s="259" t="e">
        <f t="shared" ca="1" si="93"/>
        <v>#N/A</v>
      </c>
      <c r="G526" s="259" t="e">
        <f t="shared" ref="G526:G553" ca="1" si="94">IF(D526&lt;=$B$11,0,IF(AND(F525&gt;-0.000001,F525&lt;0.000001),0,F$493/($B$5-$B$11)))</f>
        <v>#N/A</v>
      </c>
      <c r="H526" s="259" t="e">
        <f t="shared" ca="1" si="92"/>
        <v>#N/A</v>
      </c>
      <c r="I526" s="259">
        <f t="shared" ref="I526:I553" ca="1" si="95">IF(D526&lt;=$B$12,0,IF(F525&gt;0.000001,$B$7*$B$2*E$491,0))</f>
        <v>0</v>
      </c>
      <c r="J526" s="259" t="e">
        <f t="shared" ref="J526:J553" ca="1" si="96">IF(F525&gt;0.000001,$B$13,0)*E$491</f>
        <v>#N/A</v>
      </c>
      <c r="K526" s="259"/>
      <c r="L526" s="259" t="e">
        <f ca="1">I526+H526+G526+#REF!+J526+K526</f>
        <v>#N/A</v>
      </c>
    </row>
    <row r="527" spans="4:12" hidden="1" x14ac:dyDescent="0.25">
      <c r="D527" s="259">
        <v>34</v>
      </c>
      <c r="E527" s="254">
        <f t="shared" ca="1" si="89"/>
        <v>44994</v>
      </c>
      <c r="F527" s="259" t="e">
        <f t="shared" ca="1" si="93"/>
        <v>#N/A</v>
      </c>
      <c r="G527" s="259" t="e">
        <f t="shared" ca="1" si="94"/>
        <v>#N/A</v>
      </c>
      <c r="H527" s="259" t="e">
        <f t="shared" ca="1" si="92"/>
        <v>#N/A</v>
      </c>
      <c r="I527" s="259">
        <f t="shared" ca="1" si="95"/>
        <v>0</v>
      </c>
      <c r="J527" s="259" t="e">
        <f t="shared" ca="1" si="96"/>
        <v>#N/A</v>
      </c>
      <c r="K527" s="259"/>
      <c r="L527" s="259" t="e">
        <f ca="1">I527+H527+G527+#REF!+J527+K527</f>
        <v>#N/A</v>
      </c>
    </row>
    <row r="528" spans="4:12" hidden="1" x14ac:dyDescent="0.25">
      <c r="D528" s="259">
        <v>35</v>
      </c>
      <c r="E528" s="254">
        <f t="shared" ca="1" si="89"/>
        <v>45025</v>
      </c>
      <c r="F528" s="259" t="e">
        <f t="shared" ca="1" si="93"/>
        <v>#N/A</v>
      </c>
      <c r="G528" s="259" t="e">
        <f t="shared" ca="1" si="94"/>
        <v>#N/A</v>
      </c>
      <c r="H528" s="259" t="e">
        <f t="shared" ca="1" si="92"/>
        <v>#N/A</v>
      </c>
      <c r="I528" s="259">
        <f t="shared" ca="1" si="95"/>
        <v>0</v>
      </c>
      <c r="J528" s="259" t="e">
        <f t="shared" ca="1" si="96"/>
        <v>#N/A</v>
      </c>
      <c r="K528" s="259"/>
      <c r="L528" s="259" t="e">
        <f ca="1">I528+H528+G528+#REF!+J528+K528</f>
        <v>#N/A</v>
      </c>
    </row>
    <row r="529" spans="4:12" hidden="1" x14ac:dyDescent="0.25">
      <c r="D529" s="259">
        <v>36</v>
      </c>
      <c r="E529" s="254">
        <f t="shared" ca="1" si="89"/>
        <v>45055</v>
      </c>
      <c r="F529" s="259" t="e">
        <f t="shared" ca="1" si="93"/>
        <v>#N/A</v>
      </c>
      <c r="G529" s="259" t="e">
        <f t="shared" ca="1" si="94"/>
        <v>#N/A</v>
      </c>
      <c r="H529" s="259" t="e">
        <f t="shared" ca="1" si="92"/>
        <v>#N/A</v>
      </c>
      <c r="I529" s="259">
        <f t="shared" ca="1" si="95"/>
        <v>0</v>
      </c>
      <c r="J529" s="259" t="e">
        <f t="shared" ca="1" si="96"/>
        <v>#N/A</v>
      </c>
      <c r="K529" s="259"/>
      <c r="L529" s="259" t="e">
        <f ca="1">I529+H529+G529+#REF!+J529+K529</f>
        <v>#N/A</v>
      </c>
    </row>
    <row r="530" spans="4:12" hidden="1" x14ac:dyDescent="0.25">
      <c r="D530" s="259">
        <v>37</v>
      </c>
      <c r="E530" s="254">
        <f t="shared" ca="1" si="89"/>
        <v>45086</v>
      </c>
      <c r="F530" s="259" t="e">
        <f t="shared" ca="1" si="93"/>
        <v>#N/A</v>
      </c>
      <c r="G530" s="259" t="e">
        <f t="shared" ca="1" si="94"/>
        <v>#N/A</v>
      </c>
      <c r="H530" s="259" t="e">
        <f t="shared" ca="1" si="92"/>
        <v>#N/A</v>
      </c>
      <c r="I530" s="259">
        <f t="shared" ca="1" si="95"/>
        <v>0</v>
      </c>
      <c r="J530" s="259" t="e">
        <f t="shared" ca="1" si="96"/>
        <v>#N/A</v>
      </c>
      <c r="K530" s="259"/>
      <c r="L530" s="259" t="e">
        <f ca="1">I530+H530+G530+#REF!+J530+K530</f>
        <v>#N/A</v>
      </c>
    </row>
    <row r="531" spans="4:12" hidden="1" x14ac:dyDescent="0.25">
      <c r="D531" s="259">
        <v>38</v>
      </c>
      <c r="E531" s="254">
        <f t="shared" ca="1" si="89"/>
        <v>45116</v>
      </c>
      <c r="F531" s="259" t="e">
        <f t="shared" ca="1" si="93"/>
        <v>#N/A</v>
      </c>
      <c r="G531" s="259" t="e">
        <f t="shared" ca="1" si="94"/>
        <v>#N/A</v>
      </c>
      <c r="H531" s="259" t="e">
        <f t="shared" ca="1" si="92"/>
        <v>#N/A</v>
      </c>
      <c r="I531" s="259">
        <f t="shared" ca="1" si="95"/>
        <v>0</v>
      </c>
      <c r="J531" s="259" t="e">
        <f t="shared" ca="1" si="96"/>
        <v>#N/A</v>
      </c>
      <c r="K531" s="259"/>
      <c r="L531" s="259" t="e">
        <f ca="1">I531+H531+G531+#REF!+J531+K531</f>
        <v>#N/A</v>
      </c>
    </row>
    <row r="532" spans="4:12" hidden="1" x14ac:dyDescent="0.25">
      <c r="D532" s="259">
        <v>39</v>
      </c>
      <c r="E532" s="254">
        <f t="shared" ca="1" si="89"/>
        <v>45147</v>
      </c>
      <c r="F532" s="259" t="e">
        <f t="shared" ca="1" si="93"/>
        <v>#N/A</v>
      </c>
      <c r="G532" s="259" t="e">
        <f t="shared" ca="1" si="94"/>
        <v>#N/A</v>
      </c>
      <c r="H532" s="259" t="e">
        <f t="shared" ca="1" si="92"/>
        <v>#N/A</v>
      </c>
      <c r="I532" s="259">
        <f t="shared" ca="1" si="95"/>
        <v>0</v>
      </c>
      <c r="J532" s="259" t="e">
        <f t="shared" ca="1" si="96"/>
        <v>#N/A</v>
      </c>
      <c r="K532" s="259"/>
      <c r="L532" s="259" t="e">
        <f ca="1">I532+H532+G532+#REF!+J532+K532</f>
        <v>#N/A</v>
      </c>
    </row>
    <row r="533" spans="4:12" hidden="1" x14ac:dyDescent="0.25">
      <c r="D533" s="259">
        <v>40</v>
      </c>
      <c r="E533" s="254">
        <f t="shared" ca="1" si="89"/>
        <v>45178</v>
      </c>
      <c r="F533" s="259" t="e">
        <f t="shared" ca="1" si="93"/>
        <v>#N/A</v>
      </c>
      <c r="G533" s="259" t="e">
        <f t="shared" ca="1" si="94"/>
        <v>#N/A</v>
      </c>
      <c r="H533" s="259" t="e">
        <f t="shared" ca="1" si="92"/>
        <v>#N/A</v>
      </c>
      <c r="I533" s="259">
        <f t="shared" ca="1" si="95"/>
        <v>0</v>
      </c>
      <c r="J533" s="259" t="e">
        <f t="shared" ca="1" si="96"/>
        <v>#N/A</v>
      </c>
      <c r="K533" s="259"/>
      <c r="L533" s="259" t="e">
        <f ca="1">I533+H533+G533+#REF!+J533+K533</f>
        <v>#N/A</v>
      </c>
    </row>
    <row r="534" spans="4:12" hidden="1" x14ac:dyDescent="0.25">
      <c r="D534" s="259">
        <v>41</v>
      </c>
      <c r="E534" s="254">
        <f t="shared" ca="1" si="89"/>
        <v>45208</v>
      </c>
      <c r="F534" s="259" t="e">
        <f t="shared" ca="1" si="93"/>
        <v>#N/A</v>
      </c>
      <c r="G534" s="259" t="e">
        <f t="shared" ca="1" si="94"/>
        <v>#N/A</v>
      </c>
      <c r="H534" s="259" t="e">
        <f t="shared" ca="1" si="92"/>
        <v>#N/A</v>
      </c>
      <c r="I534" s="259">
        <f t="shared" ca="1" si="95"/>
        <v>0</v>
      </c>
      <c r="J534" s="259" t="e">
        <f t="shared" ca="1" si="96"/>
        <v>#N/A</v>
      </c>
      <c r="K534" s="259"/>
      <c r="L534" s="259" t="e">
        <f ca="1">I534+H534+G534+#REF!+J534+K534</f>
        <v>#N/A</v>
      </c>
    </row>
    <row r="535" spans="4:12" hidden="1" x14ac:dyDescent="0.25">
      <c r="D535" s="259">
        <v>42</v>
      </c>
      <c r="E535" s="254">
        <f t="shared" ca="1" si="89"/>
        <v>45239</v>
      </c>
      <c r="F535" s="259" t="e">
        <f t="shared" ca="1" si="93"/>
        <v>#N/A</v>
      </c>
      <c r="G535" s="259" t="e">
        <f t="shared" ca="1" si="94"/>
        <v>#N/A</v>
      </c>
      <c r="H535" s="259" t="e">
        <f t="shared" ca="1" si="92"/>
        <v>#N/A</v>
      </c>
      <c r="I535" s="259">
        <f t="shared" ca="1" si="95"/>
        <v>0</v>
      </c>
      <c r="J535" s="259" t="e">
        <f t="shared" ca="1" si="96"/>
        <v>#N/A</v>
      </c>
      <c r="K535" s="259"/>
      <c r="L535" s="259" t="e">
        <f ca="1">I535+H535+G535+#REF!+J535+K535</f>
        <v>#N/A</v>
      </c>
    </row>
    <row r="536" spans="4:12" hidden="1" x14ac:dyDescent="0.25">
      <c r="D536" s="259">
        <v>43</v>
      </c>
      <c r="E536" s="254">
        <f t="shared" ca="1" si="89"/>
        <v>45269</v>
      </c>
      <c r="F536" s="259" t="e">
        <f t="shared" ca="1" si="93"/>
        <v>#N/A</v>
      </c>
      <c r="G536" s="259" t="e">
        <f t="shared" ca="1" si="94"/>
        <v>#N/A</v>
      </c>
      <c r="H536" s="259" t="e">
        <f t="shared" ca="1" si="92"/>
        <v>#N/A</v>
      </c>
      <c r="I536" s="259">
        <f t="shared" ca="1" si="95"/>
        <v>0</v>
      </c>
      <c r="J536" s="259" t="e">
        <f t="shared" ca="1" si="96"/>
        <v>#N/A</v>
      </c>
      <c r="K536" s="259"/>
      <c r="L536" s="259" t="e">
        <f ca="1">I536+H536+G536+#REF!+J536+K536</f>
        <v>#N/A</v>
      </c>
    </row>
    <row r="537" spans="4:12" hidden="1" x14ac:dyDescent="0.25">
      <c r="D537" s="259">
        <v>44</v>
      </c>
      <c r="E537" s="254">
        <f t="shared" ca="1" si="89"/>
        <v>45300</v>
      </c>
      <c r="F537" s="259" t="e">
        <f t="shared" ca="1" si="93"/>
        <v>#N/A</v>
      </c>
      <c r="G537" s="259" t="e">
        <f t="shared" ca="1" si="94"/>
        <v>#N/A</v>
      </c>
      <c r="H537" s="259" t="e">
        <f t="shared" ca="1" si="92"/>
        <v>#N/A</v>
      </c>
      <c r="I537" s="259">
        <f t="shared" ca="1" si="95"/>
        <v>0</v>
      </c>
      <c r="J537" s="259" t="e">
        <f t="shared" ca="1" si="96"/>
        <v>#N/A</v>
      </c>
      <c r="K537" s="259"/>
      <c r="L537" s="259" t="e">
        <f ca="1">I537+H537+G537+#REF!+J537+K537</f>
        <v>#N/A</v>
      </c>
    </row>
    <row r="538" spans="4:12" hidden="1" x14ac:dyDescent="0.25">
      <c r="D538" s="259">
        <v>45</v>
      </c>
      <c r="E538" s="254">
        <f t="shared" ca="1" si="89"/>
        <v>45331</v>
      </c>
      <c r="F538" s="259" t="e">
        <f t="shared" ca="1" si="93"/>
        <v>#N/A</v>
      </c>
      <c r="G538" s="259" t="e">
        <f t="shared" ca="1" si="94"/>
        <v>#N/A</v>
      </c>
      <c r="H538" s="259" t="e">
        <f t="shared" ca="1" si="92"/>
        <v>#N/A</v>
      </c>
      <c r="I538" s="259">
        <f t="shared" ca="1" si="95"/>
        <v>0</v>
      </c>
      <c r="J538" s="259" t="e">
        <f t="shared" ca="1" si="96"/>
        <v>#N/A</v>
      </c>
      <c r="K538" s="259"/>
      <c r="L538" s="259" t="e">
        <f ca="1">I538+H538+G538+#REF!+J538+K538</f>
        <v>#N/A</v>
      </c>
    </row>
    <row r="539" spans="4:12" hidden="1" x14ac:dyDescent="0.25">
      <c r="D539" s="259">
        <v>46</v>
      </c>
      <c r="E539" s="254">
        <f t="shared" ca="1" si="89"/>
        <v>45360</v>
      </c>
      <c r="F539" s="259" t="e">
        <f t="shared" ca="1" si="93"/>
        <v>#N/A</v>
      </c>
      <c r="G539" s="259" t="e">
        <f t="shared" ca="1" si="94"/>
        <v>#N/A</v>
      </c>
      <c r="H539" s="259" t="e">
        <f t="shared" ca="1" si="92"/>
        <v>#N/A</v>
      </c>
      <c r="I539" s="259">
        <f t="shared" ca="1" si="95"/>
        <v>0</v>
      </c>
      <c r="J539" s="259" t="e">
        <f t="shared" ca="1" si="96"/>
        <v>#N/A</v>
      </c>
      <c r="K539" s="259"/>
      <c r="L539" s="259" t="e">
        <f ca="1">I539+H539+G539+#REF!+J539+K539</f>
        <v>#N/A</v>
      </c>
    </row>
    <row r="540" spans="4:12" hidden="1" x14ac:dyDescent="0.25">
      <c r="D540" s="259">
        <v>47</v>
      </c>
      <c r="E540" s="254">
        <f t="shared" ca="1" si="89"/>
        <v>45391</v>
      </c>
      <c r="F540" s="259" t="e">
        <f t="shared" ca="1" si="93"/>
        <v>#N/A</v>
      </c>
      <c r="G540" s="259" t="e">
        <f t="shared" ca="1" si="94"/>
        <v>#N/A</v>
      </c>
      <c r="H540" s="259" t="e">
        <f t="shared" ca="1" si="92"/>
        <v>#N/A</v>
      </c>
      <c r="I540" s="259">
        <f t="shared" ca="1" si="95"/>
        <v>0</v>
      </c>
      <c r="J540" s="259" t="e">
        <f t="shared" ca="1" si="96"/>
        <v>#N/A</v>
      </c>
      <c r="K540" s="259"/>
      <c r="L540" s="259" t="e">
        <f ca="1">I540+H540+G540+#REF!+J540+K540</f>
        <v>#N/A</v>
      </c>
    </row>
    <row r="541" spans="4:12" hidden="1" x14ac:dyDescent="0.25">
      <c r="D541" s="259">
        <v>48</v>
      </c>
      <c r="E541" s="254">
        <f t="shared" ca="1" si="89"/>
        <v>45421</v>
      </c>
      <c r="F541" s="259" t="e">
        <f t="shared" ca="1" si="93"/>
        <v>#N/A</v>
      </c>
      <c r="G541" s="259" t="e">
        <f t="shared" ca="1" si="94"/>
        <v>#N/A</v>
      </c>
      <c r="H541" s="259" t="e">
        <f t="shared" ca="1" si="92"/>
        <v>#N/A</v>
      </c>
      <c r="I541" s="259">
        <f t="shared" ca="1" si="95"/>
        <v>0</v>
      </c>
      <c r="J541" s="259" t="e">
        <f t="shared" ca="1" si="96"/>
        <v>#N/A</v>
      </c>
      <c r="K541" s="259"/>
      <c r="L541" s="259" t="e">
        <f ca="1">I541+H541+G541+#REF!+J541+K541</f>
        <v>#N/A</v>
      </c>
    </row>
    <row r="542" spans="4:12" hidden="1" x14ac:dyDescent="0.25">
      <c r="D542" s="259">
        <v>49</v>
      </c>
      <c r="E542" s="254">
        <f t="shared" ca="1" si="89"/>
        <v>45452</v>
      </c>
      <c r="F542" s="259" t="e">
        <f t="shared" ca="1" si="93"/>
        <v>#N/A</v>
      </c>
      <c r="G542" s="259" t="e">
        <f t="shared" ca="1" si="94"/>
        <v>#N/A</v>
      </c>
      <c r="H542" s="259" t="e">
        <f t="shared" ca="1" si="92"/>
        <v>#N/A</v>
      </c>
      <c r="I542" s="259">
        <f t="shared" ca="1" si="95"/>
        <v>0</v>
      </c>
      <c r="J542" s="259" t="e">
        <f t="shared" ca="1" si="96"/>
        <v>#N/A</v>
      </c>
      <c r="K542" s="259"/>
      <c r="L542" s="259" t="e">
        <f ca="1">I542+H542+G542+#REF!+J542+K542</f>
        <v>#N/A</v>
      </c>
    </row>
    <row r="543" spans="4:12" hidden="1" x14ac:dyDescent="0.25">
      <c r="D543" s="259">
        <v>50</v>
      </c>
      <c r="E543" s="254">
        <f t="shared" ca="1" si="89"/>
        <v>45482</v>
      </c>
      <c r="F543" s="259" t="e">
        <f t="shared" ca="1" si="93"/>
        <v>#N/A</v>
      </c>
      <c r="G543" s="259" t="e">
        <f t="shared" ca="1" si="94"/>
        <v>#N/A</v>
      </c>
      <c r="H543" s="259" t="e">
        <f t="shared" ca="1" si="92"/>
        <v>#N/A</v>
      </c>
      <c r="I543" s="259">
        <f t="shared" ca="1" si="95"/>
        <v>0</v>
      </c>
      <c r="J543" s="259" t="e">
        <f t="shared" ca="1" si="96"/>
        <v>#N/A</v>
      </c>
      <c r="K543" s="259"/>
      <c r="L543" s="259" t="e">
        <f ca="1">I543+H543+G543+#REF!+J543+K543</f>
        <v>#N/A</v>
      </c>
    </row>
    <row r="544" spans="4:12" hidden="1" x14ac:dyDescent="0.25">
      <c r="D544" s="259">
        <v>51</v>
      </c>
      <c r="E544" s="254">
        <f t="shared" ca="1" si="89"/>
        <v>45513</v>
      </c>
      <c r="F544" s="259" t="e">
        <f t="shared" ca="1" si="93"/>
        <v>#N/A</v>
      </c>
      <c r="G544" s="259" t="e">
        <f t="shared" ca="1" si="94"/>
        <v>#N/A</v>
      </c>
      <c r="H544" s="259" t="e">
        <f t="shared" ca="1" si="92"/>
        <v>#N/A</v>
      </c>
      <c r="I544" s="259">
        <f t="shared" ca="1" si="95"/>
        <v>0</v>
      </c>
      <c r="J544" s="259" t="e">
        <f t="shared" ca="1" si="96"/>
        <v>#N/A</v>
      </c>
      <c r="K544" s="259"/>
      <c r="L544" s="259" t="e">
        <f ca="1">I544+H544+G544+#REF!+J544+K544</f>
        <v>#N/A</v>
      </c>
    </row>
    <row r="545" spans="4:12" hidden="1" x14ac:dyDescent="0.25">
      <c r="D545" s="259">
        <v>52</v>
      </c>
      <c r="E545" s="254">
        <f t="shared" ca="1" si="89"/>
        <v>45544</v>
      </c>
      <c r="F545" s="259" t="e">
        <f t="shared" ca="1" si="93"/>
        <v>#N/A</v>
      </c>
      <c r="G545" s="259" t="e">
        <f t="shared" ca="1" si="94"/>
        <v>#N/A</v>
      </c>
      <c r="H545" s="259" t="e">
        <f t="shared" ca="1" si="92"/>
        <v>#N/A</v>
      </c>
      <c r="I545" s="259">
        <f t="shared" ca="1" si="95"/>
        <v>0</v>
      </c>
      <c r="J545" s="259" t="e">
        <f t="shared" ca="1" si="96"/>
        <v>#N/A</v>
      </c>
      <c r="K545" s="259"/>
      <c r="L545" s="259" t="e">
        <f ca="1">I545+H545+G545+#REF!+J545+K545</f>
        <v>#N/A</v>
      </c>
    </row>
    <row r="546" spans="4:12" hidden="1" x14ac:dyDescent="0.25">
      <c r="D546" s="259">
        <v>53</v>
      </c>
      <c r="E546" s="254">
        <f t="shared" ca="1" si="89"/>
        <v>45574</v>
      </c>
      <c r="F546" s="259" t="e">
        <f t="shared" ca="1" si="93"/>
        <v>#N/A</v>
      </c>
      <c r="G546" s="259" t="e">
        <f t="shared" ca="1" si="94"/>
        <v>#N/A</v>
      </c>
      <c r="H546" s="259" t="e">
        <f t="shared" ca="1" si="92"/>
        <v>#N/A</v>
      </c>
      <c r="I546" s="259">
        <f t="shared" ca="1" si="95"/>
        <v>0</v>
      </c>
      <c r="J546" s="259" t="e">
        <f t="shared" ca="1" si="96"/>
        <v>#N/A</v>
      </c>
      <c r="K546" s="259"/>
      <c r="L546" s="259" t="e">
        <f ca="1">I546+H546+G546+#REF!+J546+K546</f>
        <v>#N/A</v>
      </c>
    </row>
    <row r="547" spans="4:12" hidden="1" x14ac:dyDescent="0.25">
      <c r="D547" s="259">
        <v>54</v>
      </c>
      <c r="E547" s="254">
        <f t="shared" ca="1" si="89"/>
        <v>45605</v>
      </c>
      <c r="F547" s="259" t="e">
        <f t="shared" ca="1" si="93"/>
        <v>#N/A</v>
      </c>
      <c r="G547" s="259" t="e">
        <f t="shared" ca="1" si="94"/>
        <v>#N/A</v>
      </c>
      <c r="H547" s="259" t="e">
        <f t="shared" ca="1" si="92"/>
        <v>#N/A</v>
      </c>
      <c r="I547" s="259">
        <f t="shared" ca="1" si="95"/>
        <v>0</v>
      </c>
      <c r="J547" s="259" t="e">
        <f t="shared" ca="1" si="96"/>
        <v>#N/A</v>
      </c>
      <c r="K547" s="259"/>
      <c r="L547" s="259" t="e">
        <f ca="1">I547+H547+G547+#REF!+J547+K547</f>
        <v>#N/A</v>
      </c>
    </row>
    <row r="548" spans="4:12" hidden="1" x14ac:dyDescent="0.25">
      <c r="D548" s="259">
        <v>55</v>
      </c>
      <c r="E548" s="254">
        <f t="shared" ca="1" si="89"/>
        <v>45635</v>
      </c>
      <c r="F548" s="259" t="e">
        <f t="shared" ca="1" si="93"/>
        <v>#N/A</v>
      </c>
      <c r="G548" s="259" t="e">
        <f t="shared" ca="1" si="94"/>
        <v>#N/A</v>
      </c>
      <c r="H548" s="259" t="e">
        <f t="shared" ca="1" si="92"/>
        <v>#N/A</v>
      </c>
      <c r="I548" s="259">
        <f t="shared" ca="1" si="95"/>
        <v>0</v>
      </c>
      <c r="J548" s="259" t="e">
        <f t="shared" ca="1" si="96"/>
        <v>#N/A</v>
      </c>
      <c r="K548" s="259"/>
      <c r="L548" s="259" t="e">
        <f ca="1">I548+H548+G548+#REF!+J548+K548</f>
        <v>#N/A</v>
      </c>
    </row>
    <row r="549" spans="4:12" hidden="1" x14ac:dyDescent="0.25">
      <c r="D549" s="259">
        <v>56</v>
      </c>
      <c r="E549" s="254">
        <f t="shared" ca="1" si="89"/>
        <v>45666</v>
      </c>
      <c r="F549" s="259" t="e">
        <f t="shared" ca="1" si="93"/>
        <v>#N/A</v>
      </c>
      <c r="G549" s="259" t="e">
        <f t="shared" ca="1" si="94"/>
        <v>#N/A</v>
      </c>
      <c r="H549" s="259" t="e">
        <f t="shared" ca="1" si="92"/>
        <v>#N/A</v>
      </c>
      <c r="I549" s="259">
        <f t="shared" ca="1" si="95"/>
        <v>0</v>
      </c>
      <c r="J549" s="259" t="e">
        <f t="shared" ca="1" si="96"/>
        <v>#N/A</v>
      </c>
      <c r="K549" s="259"/>
      <c r="L549" s="259" t="e">
        <f ca="1">I549+H549+G549+#REF!+J549+K549</f>
        <v>#N/A</v>
      </c>
    </row>
    <row r="550" spans="4:12" hidden="1" x14ac:dyDescent="0.25">
      <c r="D550" s="259">
        <v>57</v>
      </c>
      <c r="E550" s="254">
        <f t="shared" ca="1" si="89"/>
        <v>45697</v>
      </c>
      <c r="F550" s="259" t="e">
        <f t="shared" ca="1" si="93"/>
        <v>#N/A</v>
      </c>
      <c r="G550" s="259" t="e">
        <f t="shared" ca="1" si="94"/>
        <v>#N/A</v>
      </c>
      <c r="H550" s="259" t="e">
        <f t="shared" ca="1" si="92"/>
        <v>#N/A</v>
      </c>
      <c r="I550" s="259">
        <f t="shared" ca="1" si="95"/>
        <v>0</v>
      </c>
      <c r="J550" s="259" t="e">
        <f t="shared" ca="1" si="96"/>
        <v>#N/A</v>
      </c>
      <c r="K550" s="259"/>
      <c r="L550" s="259" t="e">
        <f ca="1">I550+H550+G550+#REF!+J550+K550</f>
        <v>#N/A</v>
      </c>
    </row>
    <row r="551" spans="4:12" hidden="1" x14ac:dyDescent="0.25">
      <c r="D551" s="259">
        <v>58</v>
      </c>
      <c r="E551" s="254">
        <f t="shared" ca="1" si="89"/>
        <v>45725</v>
      </c>
      <c r="F551" s="259" t="e">
        <f t="shared" ca="1" si="93"/>
        <v>#N/A</v>
      </c>
      <c r="G551" s="259" t="e">
        <f t="shared" ca="1" si="94"/>
        <v>#N/A</v>
      </c>
      <c r="H551" s="259" t="e">
        <f t="shared" ca="1" si="92"/>
        <v>#N/A</v>
      </c>
      <c r="I551" s="259">
        <f t="shared" ca="1" si="95"/>
        <v>0</v>
      </c>
      <c r="J551" s="259" t="e">
        <f t="shared" ca="1" si="96"/>
        <v>#N/A</v>
      </c>
      <c r="K551" s="259"/>
      <c r="L551" s="259" t="e">
        <f ca="1">I551+H551+G551+#REF!+J551+K551</f>
        <v>#N/A</v>
      </c>
    </row>
    <row r="552" spans="4:12" hidden="1" x14ac:dyDescent="0.25">
      <c r="D552" s="259">
        <v>59</v>
      </c>
      <c r="E552" s="254">
        <f t="shared" ca="1" si="89"/>
        <v>45756</v>
      </c>
      <c r="F552" s="259" t="e">
        <f t="shared" ca="1" si="93"/>
        <v>#N/A</v>
      </c>
      <c r="G552" s="259" t="e">
        <f t="shared" ca="1" si="94"/>
        <v>#N/A</v>
      </c>
      <c r="H552" s="259" t="e">
        <f t="shared" ca="1" si="92"/>
        <v>#N/A</v>
      </c>
      <c r="I552" s="259">
        <f t="shared" ca="1" si="95"/>
        <v>0</v>
      </c>
      <c r="J552" s="259" t="e">
        <f t="shared" ca="1" si="96"/>
        <v>#N/A</v>
      </c>
      <c r="K552" s="259"/>
      <c r="L552" s="259" t="e">
        <f ca="1">I552+H552+G552+#REF!+J552+K552</f>
        <v>#N/A</v>
      </c>
    </row>
    <row r="553" spans="4:12" hidden="1" x14ac:dyDescent="0.25">
      <c r="D553" s="259">
        <v>60</v>
      </c>
      <c r="E553" s="254">
        <f t="shared" ca="1" si="89"/>
        <v>45786</v>
      </c>
      <c r="F553" s="259" t="e">
        <f t="shared" ca="1" si="93"/>
        <v>#N/A</v>
      </c>
      <c r="G553" s="259" t="e">
        <f t="shared" ca="1" si="94"/>
        <v>#N/A</v>
      </c>
      <c r="H553" s="259" t="e">
        <f t="shared" ca="1" si="92"/>
        <v>#N/A</v>
      </c>
      <c r="I553" s="259">
        <f t="shared" ca="1" si="95"/>
        <v>0</v>
      </c>
      <c r="J553" s="259" t="e">
        <f t="shared" ca="1" si="96"/>
        <v>#N/A</v>
      </c>
      <c r="K553" s="259"/>
      <c r="L553" s="259" t="e">
        <f ca="1">I553+H553+G553+#REF!+J553+K553</f>
        <v>#N/A</v>
      </c>
    </row>
    <row r="554" spans="4:12" hidden="1" x14ac:dyDescent="0.25"/>
    <row r="555" spans="4:12" hidden="1" x14ac:dyDescent="0.25">
      <c r="D555" s="255">
        <f ca="1">D491+1</f>
        <v>18</v>
      </c>
      <c r="E555" s="256" t="e">
        <f ca="1">VLOOKUP($D555,$A$21:$B$40,2,0)</f>
        <v>#N/A</v>
      </c>
    </row>
    <row r="556" spans="4:12" ht="45" hidden="1" x14ac:dyDescent="0.25">
      <c r="D556" s="257" t="s">
        <v>41</v>
      </c>
      <c r="E556" s="258" t="s">
        <v>42</v>
      </c>
      <c r="F556" s="257" t="s">
        <v>43</v>
      </c>
      <c r="G556" s="257" t="s">
        <v>44</v>
      </c>
      <c r="H556" s="257" t="s">
        <v>45</v>
      </c>
      <c r="I556" s="257" t="s">
        <v>46</v>
      </c>
      <c r="J556" s="257" t="s">
        <v>47</v>
      </c>
      <c r="K556" s="257" t="s">
        <v>48</v>
      </c>
      <c r="L556" s="257" t="s">
        <v>49</v>
      </c>
    </row>
    <row r="557" spans="4:12" hidden="1" x14ac:dyDescent="0.25">
      <c r="D557" s="259">
        <v>0</v>
      </c>
      <c r="E557" s="254">
        <f ca="1">DATE(2019,D555,$F$1)</f>
        <v>43991</v>
      </c>
      <c r="F557" s="259" t="e">
        <f ca="1">$B$2*E$555+$B$8*$B$2*E$555</f>
        <v>#N/A</v>
      </c>
      <c r="G557" s="259">
        <v>0</v>
      </c>
      <c r="H557" s="259">
        <v>0</v>
      </c>
      <c r="I557" s="259">
        <v>0</v>
      </c>
      <c r="J557" s="259">
        <v>0</v>
      </c>
      <c r="K557" s="259" t="e">
        <f ca="1">$B$2*$B$10*E$555</f>
        <v>#N/A</v>
      </c>
      <c r="L557" s="259" t="e">
        <f ca="1">-($F557-$B$8*$B$2*E$555-K557)</f>
        <v>#N/A</v>
      </c>
    </row>
    <row r="558" spans="4:12" hidden="1" x14ac:dyDescent="0.25">
      <c r="D558" s="259">
        <v>1</v>
      </c>
      <c r="E558" s="254">
        <f ca="1">DATE(YEAR(E557),MONTH(E557)+1,DAY(E557))</f>
        <v>44021</v>
      </c>
      <c r="F558" s="259" t="e">
        <f ca="1">F557-G558</f>
        <v>#N/A</v>
      </c>
      <c r="G558" s="259" t="e">
        <f t="shared" ref="G558:G589" ca="1" si="97">IF(D558&lt;=$B$11,0,IF(AND(F557&gt;-0.000001,F557&lt;0.000001),0,F$557/($B$5-$B$11)))</f>
        <v>#N/A</v>
      </c>
      <c r="H558" s="259" t="e">
        <f ca="1">F557*$B$4*(E558-E557)/$B$6</f>
        <v>#N/A</v>
      </c>
      <c r="I558" s="259">
        <f t="shared" ref="I558:I589" ca="1" si="98">IF(D558&lt;=$B$12,0,IF(F557&gt;0.000001,$B$7*$B$2*E$555,0))</f>
        <v>0</v>
      </c>
      <c r="J558" s="259" t="e">
        <f t="shared" ref="J558:J589" ca="1" si="99">IF(F557&gt;0.000001,$B$13,0)*E$555</f>
        <v>#N/A</v>
      </c>
      <c r="K558" s="259"/>
      <c r="L558" s="259" t="e">
        <f ca="1">I558+H558+G558+#REF!+J558+K558</f>
        <v>#N/A</v>
      </c>
    </row>
    <row r="559" spans="4:12" hidden="1" x14ac:dyDescent="0.25">
      <c r="D559" s="259">
        <v>2</v>
      </c>
      <c r="E559" s="254">
        <f t="shared" ref="E559:E617" ca="1" si="100">DATE(YEAR(E558),MONTH(E558)+1,DAY(E558))</f>
        <v>44052</v>
      </c>
      <c r="F559" s="259" t="e">
        <f ca="1">F558-G559</f>
        <v>#N/A</v>
      </c>
      <c r="G559" s="259" t="e">
        <f t="shared" ca="1" si="97"/>
        <v>#N/A</v>
      </c>
      <c r="H559" s="259" t="e">
        <f t="shared" ref="H559:H560" ca="1" si="101">F558*$B$4*(E559-E558)/$B$6</f>
        <v>#N/A</v>
      </c>
      <c r="I559" s="259">
        <f t="shared" ca="1" si="98"/>
        <v>0</v>
      </c>
      <c r="J559" s="259" t="e">
        <f t="shared" ca="1" si="99"/>
        <v>#N/A</v>
      </c>
      <c r="K559" s="259"/>
      <c r="L559" s="259" t="e">
        <f ca="1">I559+H559+G559+#REF!+J559+K559</f>
        <v>#N/A</v>
      </c>
    </row>
    <row r="560" spans="4:12" hidden="1" x14ac:dyDescent="0.25">
      <c r="D560" s="259">
        <v>3</v>
      </c>
      <c r="E560" s="254">
        <f t="shared" ca="1" si="100"/>
        <v>44083</v>
      </c>
      <c r="F560" s="259" t="e">
        <f ca="1">F559-G560</f>
        <v>#N/A</v>
      </c>
      <c r="G560" s="259" t="e">
        <f t="shared" ca="1" si="97"/>
        <v>#N/A</v>
      </c>
      <c r="H560" s="259" t="e">
        <f t="shared" ca="1" si="101"/>
        <v>#N/A</v>
      </c>
      <c r="I560" s="259">
        <f t="shared" ca="1" si="98"/>
        <v>0</v>
      </c>
      <c r="J560" s="259" t="e">
        <f t="shared" ca="1" si="99"/>
        <v>#N/A</v>
      </c>
      <c r="K560" s="259"/>
      <c r="L560" s="259" t="e">
        <f ca="1">I560+H560+G560+#REF!+J560+K560</f>
        <v>#N/A</v>
      </c>
    </row>
    <row r="561" spans="4:12" hidden="1" x14ac:dyDescent="0.25">
      <c r="D561" s="259">
        <v>4</v>
      </c>
      <c r="E561" s="254">
        <f t="shared" ca="1" si="100"/>
        <v>44113</v>
      </c>
      <c r="F561" s="259" t="e">
        <f t="shared" ref="F561:F562" ca="1" si="102">F560-G561</f>
        <v>#N/A</v>
      </c>
      <c r="G561" s="259" t="e">
        <f t="shared" ca="1" si="97"/>
        <v>#N/A</v>
      </c>
      <c r="H561" s="259" t="e">
        <f ca="1">F560*$B$4*(E561-E560)/$B$6</f>
        <v>#N/A</v>
      </c>
      <c r="I561" s="259">
        <f t="shared" ca="1" si="98"/>
        <v>0</v>
      </c>
      <c r="J561" s="259" t="e">
        <f t="shared" ca="1" si="99"/>
        <v>#N/A</v>
      </c>
      <c r="K561" s="259"/>
      <c r="L561" s="259" t="e">
        <f ca="1">I561+H561+G561+#REF!+J561+K561</f>
        <v>#N/A</v>
      </c>
    </row>
    <row r="562" spans="4:12" hidden="1" x14ac:dyDescent="0.25">
      <c r="D562" s="259">
        <v>5</v>
      </c>
      <c r="E562" s="254">
        <f t="shared" ca="1" si="100"/>
        <v>44144</v>
      </c>
      <c r="F562" s="259" t="e">
        <f t="shared" ca="1" si="102"/>
        <v>#N/A</v>
      </c>
      <c r="G562" s="259" t="e">
        <f t="shared" ca="1" si="97"/>
        <v>#N/A</v>
      </c>
      <c r="H562" s="259" t="e">
        <f ca="1">F561*$B$4*(E562-E561)/$B$6</f>
        <v>#N/A</v>
      </c>
      <c r="I562" s="259">
        <f t="shared" ca="1" si="98"/>
        <v>0</v>
      </c>
      <c r="J562" s="259" t="e">
        <f t="shared" ca="1" si="99"/>
        <v>#N/A</v>
      </c>
      <c r="K562" s="259"/>
      <c r="L562" s="259" t="e">
        <f ca="1">I562+H562+G562+#REF!+J562+K562</f>
        <v>#N/A</v>
      </c>
    </row>
    <row r="563" spans="4:12" hidden="1" x14ac:dyDescent="0.25">
      <c r="D563" s="259">
        <v>6</v>
      </c>
      <c r="E563" s="254">
        <f t="shared" ca="1" si="100"/>
        <v>44174</v>
      </c>
      <c r="F563" s="259" t="e">
        <f ca="1">F562-G563</f>
        <v>#N/A</v>
      </c>
      <c r="G563" s="259" t="e">
        <f t="shared" ca="1" si="97"/>
        <v>#N/A</v>
      </c>
      <c r="H563" s="259" t="e">
        <f t="shared" ref="H563:H617" ca="1" si="103">F562*$B$4*(E563-E562)/$B$6</f>
        <v>#N/A</v>
      </c>
      <c r="I563" s="259">
        <f t="shared" ca="1" si="98"/>
        <v>0</v>
      </c>
      <c r="J563" s="259" t="e">
        <f t="shared" ca="1" si="99"/>
        <v>#N/A</v>
      </c>
      <c r="K563" s="259"/>
      <c r="L563" s="259" t="e">
        <f ca="1">I563+H563+G563+#REF!+J563+K563</f>
        <v>#N/A</v>
      </c>
    </row>
    <row r="564" spans="4:12" hidden="1" x14ac:dyDescent="0.25">
      <c r="D564" s="259">
        <v>7</v>
      </c>
      <c r="E564" s="254">
        <f t="shared" ca="1" si="100"/>
        <v>44205</v>
      </c>
      <c r="F564" s="259" t="e">
        <f t="shared" ref="F564:F617" ca="1" si="104">F563-G564</f>
        <v>#N/A</v>
      </c>
      <c r="G564" s="259" t="e">
        <f t="shared" ca="1" si="97"/>
        <v>#N/A</v>
      </c>
      <c r="H564" s="259" t="e">
        <f t="shared" ca="1" si="103"/>
        <v>#N/A</v>
      </c>
      <c r="I564" s="259">
        <f t="shared" ca="1" si="98"/>
        <v>0</v>
      </c>
      <c r="J564" s="259" t="e">
        <f t="shared" ca="1" si="99"/>
        <v>#N/A</v>
      </c>
      <c r="K564" s="259"/>
      <c r="L564" s="259" t="e">
        <f ca="1">I564+H564+G564+#REF!+J564+K564</f>
        <v>#N/A</v>
      </c>
    </row>
    <row r="565" spans="4:12" hidden="1" x14ac:dyDescent="0.25">
      <c r="D565" s="259">
        <v>8</v>
      </c>
      <c r="E565" s="254">
        <f t="shared" ca="1" si="100"/>
        <v>44236</v>
      </c>
      <c r="F565" s="259" t="e">
        <f t="shared" ca="1" si="104"/>
        <v>#N/A</v>
      </c>
      <c r="G565" s="259" t="e">
        <f t="shared" ca="1" si="97"/>
        <v>#N/A</v>
      </c>
      <c r="H565" s="259" t="e">
        <f t="shared" ca="1" si="103"/>
        <v>#N/A</v>
      </c>
      <c r="I565" s="259">
        <f t="shared" ca="1" si="98"/>
        <v>0</v>
      </c>
      <c r="J565" s="259" t="e">
        <f t="shared" ca="1" si="99"/>
        <v>#N/A</v>
      </c>
      <c r="K565" s="259"/>
      <c r="L565" s="259" t="e">
        <f ca="1">I565+H565+G565+#REF!+J565+K565</f>
        <v>#N/A</v>
      </c>
    </row>
    <row r="566" spans="4:12" hidden="1" x14ac:dyDescent="0.25">
      <c r="D566" s="259">
        <v>9</v>
      </c>
      <c r="E566" s="254">
        <f t="shared" ca="1" si="100"/>
        <v>44264</v>
      </c>
      <c r="F566" s="259" t="e">
        <f t="shared" ca="1" si="104"/>
        <v>#N/A</v>
      </c>
      <c r="G566" s="259" t="e">
        <f t="shared" ca="1" si="97"/>
        <v>#N/A</v>
      </c>
      <c r="H566" s="259" t="e">
        <f t="shared" ca="1" si="103"/>
        <v>#N/A</v>
      </c>
      <c r="I566" s="259">
        <f t="shared" ca="1" si="98"/>
        <v>0</v>
      </c>
      <c r="J566" s="259" t="e">
        <f t="shared" ca="1" si="99"/>
        <v>#N/A</v>
      </c>
      <c r="K566" s="259"/>
      <c r="L566" s="259" t="e">
        <f ca="1">I566+H566+G566+#REF!+J566+K566</f>
        <v>#N/A</v>
      </c>
    </row>
    <row r="567" spans="4:12" hidden="1" x14ac:dyDescent="0.25">
      <c r="D567" s="259">
        <v>10</v>
      </c>
      <c r="E567" s="254">
        <f t="shared" ca="1" si="100"/>
        <v>44295</v>
      </c>
      <c r="F567" s="259" t="e">
        <f t="shared" ca="1" si="104"/>
        <v>#N/A</v>
      </c>
      <c r="G567" s="259" t="e">
        <f t="shared" ca="1" si="97"/>
        <v>#N/A</v>
      </c>
      <c r="H567" s="259" t="e">
        <f t="shared" ca="1" si="103"/>
        <v>#N/A</v>
      </c>
      <c r="I567" s="259">
        <f t="shared" ca="1" si="98"/>
        <v>0</v>
      </c>
      <c r="J567" s="259" t="e">
        <f t="shared" ca="1" si="99"/>
        <v>#N/A</v>
      </c>
      <c r="K567" s="259"/>
      <c r="L567" s="259" t="e">
        <f ca="1">I567+H567+G567+#REF!+J567+K567</f>
        <v>#N/A</v>
      </c>
    </row>
    <row r="568" spans="4:12" hidden="1" x14ac:dyDescent="0.25">
      <c r="D568" s="259">
        <v>11</v>
      </c>
      <c r="E568" s="254">
        <f t="shared" ca="1" si="100"/>
        <v>44325</v>
      </c>
      <c r="F568" s="259" t="e">
        <f t="shared" ca="1" si="104"/>
        <v>#N/A</v>
      </c>
      <c r="G568" s="259" t="e">
        <f t="shared" ca="1" si="97"/>
        <v>#N/A</v>
      </c>
      <c r="H568" s="259" t="e">
        <f t="shared" ca="1" si="103"/>
        <v>#N/A</v>
      </c>
      <c r="I568" s="259">
        <f t="shared" ca="1" si="98"/>
        <v>0</v>
      </c>
      <c r="J568" s="259" t="e">
        <f t="shared" ca="1" si="99"/>
        <v>#N/A</v>
      </c>
      <c r="K568" s="259"/>
      <c r="L568" s="259" t="e">
        <f ca="1">I568+H568+G568+#REF!+J568+K568</f>
        <v>#N/A</v>
      </c>
    </row>
    <row r="569" spans="4:12" hidden="1" x14ac:dyDescent="0.25">
      <c r="D569" s="259">
        <v>12</v>
      </c>
      <c r="E569" s="254">
        <f t="shared" ca="1" si="100"/>
        <v>44356</v>
      </c>
      <c r="F569" s="259" t="e">
        <f t="shared" ca="1" si="104"/>
        <v>#N/A</v>
      </c>
      <c r="G569" s="259" t="e">
        <f t="shared" ca="1" si="97"/>
        <v>#N/A</v>
      </c>
      <c r="H569" s="259" t="e">
        <f t="shared" ca="1" si="103"/>
        <v>#N/A</v>
      </c>
      <c r="I569" s="259">
        <f t="shared" ca="1" si="98"/>
        <v>0</v>
      </c>
      <c r="J569" s="259" t="e">
        <f t="shared" ca="1" si="99"/>
        <v>#N/A</v>
      </c>
      <c r="K569" s="259"/>
      <c r="L569" s="259" t="e">
        <f ca="1">I569+H569+G569+#REF!+J569+K569</f>
        <v>#N/A</v>
      </c>
    </row>
    <row r="570" spans="4:12" hidden="1" x14ac:dyDescent="0.25">
      <c r="D570" s="259">
        <v>13</v>
      </c>
      <c r="E570" s="254">
        <f t="shared" ca="1" si="100"/>
        <v>44386</v>
      </c>
      <c r="F570" s="259" t="e">
        <f t="shared" ca="1" si="104"/>
        <v>#N/A</v>
      </c>
      <c r="G570" s="259" t="e">
        <f t="shared" ca="1" si="97"/>
        <v>#N/A</v>
      </c>
      <c r="H570" s="259" t="e">
        <f t="shared" ca="1" si="103"/>
        <v>#N/A</v>
      </c>
      <c r="I570" s="259">
        <f t="shared" ca="1" si="98"/>
        <v>0</v>
      </c>
      <c r="J570" s="259" t="e">
        <f t="shared" ca="1" si="99"/>
        <v>#N/A</v>
      </c>
      <c r="K570" s="259"/>
      <c r="L570" s="259" t="e">
        <f ca="1">I570+H570+G570+#REF!+J570+K570</f>
        <v>#N/A</v>
      </c>
    </row>
    <row r="571" spans="4:12" hidden="1" x14ac:dyDescent="0.25">
      <c r="D571" s="259">
        <v>14</v>
      </c>
      <c r="E571" s="254">
        <f t="shared" ca="1" si="100"/>
        <v>44417</v>
      </c>
      <c r="F571" s="259" t="e">
        <f t="shared" ca="1" si="104"/>
        <v>#N/A</v>
      </c>
      <c r="G571" s="259" t="e">
        <f t="shared" ca="1" si="97"/>
        <v>#N/A</v>
      </c>
      <c r="H571" s="259" t="e">
        <f t="shared" ca="1" si="103"/>
        <v>#N/A</v>
      </c>
      <c r="I571" s="259">
        <f t="shared" ca="1" si="98"/>
        <v>0</v>
      </c>
      <c r="J571" s="259" t="e">
        <f t="shared" ca="1" si="99"/>
        <v>#N/A</v>
      </c>
      <c r="K571" s="259"/>
      <c r="L571" s="259" t="e">
        <f ca="1">I571+H571+G571+#REF!+J571+K571</f>
        <v>#N/A</v>
      </c>
    </row>
    <row r="572" spans="4:12" hidden="1" x14ac:dyDescent="0.25">
      <c r="D572" s="259">
        <v>15</v>
      </c>
      <c r="E572" s="254">
        <f t="shared" ca="1" si="100"/>
        <v>44448</v>
      </c>
      <c r="F572" s="259" t="e">
        <f t="shared" ca="1" si="104"/>
        <v>#N/A</v>
      </c>
      <c r="G572" s="259" t="e">
        <f t="shared" ca="1" si="97"/>
        <v>#N/A</v>
      </c>
      <c r="H572" s="259" t="e">
        <f t="shared" ca="1" si="103"/>
        <v>#N/A</v>
      </c>
      <c r="I572" s="259">
        <f t="shared" ca="1" si="98"/>
        <v>0</v>
      </c>
      <c r="J572" s="259" t="e">
        <f t="shared" ca="1" si="99"/>
        <v>#N/A</v>
      </c>
      <c r="K572" s="259"/>
      <c r="L572" s="259" t="e">
        <f ca="1">I572+H572+G572+#REF!+J572+K572</f>
        <v>#N/A</v>
      </c>
    </row>
    <row r="573" spans="4:12" hidden="1" x14ac:dyDescent="0.25">
      <c r="D573" s="259">
        <v>16</v>
      </c>
      <c r="E573" s="254">
        <f t="shared" ca="1" si="100"/>
        <v>44478</v>
      </c>
      <c r="F573" s="259" t="e">
        <f t="shared" ca="1" si="104"/>
        <v>#N/A</v>
      </c>
      <c r="G573" s="259" t="e">
        <f t="shared" ca="1" si="97"/>
        <v>#N/A</v>
      </c>
      <c r="H573" s="259" t="e">
        <f t="shared" ca="1" si="103"/>
        <v>#N/A</v>
      </c>
      <c r="I573" s="259">
        <f t="shared" ca="1" si="98"/>
        <v>0</v>
      </c>
      <c r="J573" s="259" t="e">
        <f t="shared" ca="1" si="99"/>
        <v>#N/A</v>
      </c>
      <c r="K573" s="259"/>
      <c r="L573" s="259" t="e">
        <f ca="1">I573+H573+G573+#REF!+J573+K573</f>
        <v>#N/A</v>
      </c>
    </row>
    <row r="574" spans="4:12" hidden="1" x14ac:dyDescent="0.25">
      <c r="D574" s="259">
        <v>17</v>
      </c>
      <c r="E574" s="254">
        <f t="shared" ca="1" si="100"/>
        <v>44509</v>
      </c>
      <c r="F574" s="259" t="e">
        <f t="shared" ca="1" si="104"/>
        <v>#N/A</v>
      </c>
      <c r="G574" s="259" t="e">
        <f t="shared" ca="1" si="97"/>
        <v>#N/A</v>
      </c>
      <c r="H574" s="259" t="e">
        <f t="shared" ca="1" si="103"/>
        <v>#N/A</v>
      </c>
      <c r="I574" s="259">
        <f t="shared" ca="1" si="98"/>
        <v>0</v>
      </c>
      <c r="J574" s="259" t="e">
        <f t="shared" ca="1" si="99"/>
        <v>#N/A</v>
      </c>
      <c r="K574" s="259"/>
      <c r="L574" s="259" t="e">
        <f ca="1">I574+H574+G574+#REF!+J574+K574</f>
        <v>#N/A</v>
      </c>
    </row>
    <row r="575" spans="4:12" hidden="1" x14ac:dyDescent="0.25">
      <c r="D575" s="259">
        <v>18</v>
      </c>
      <c r="E575" s="254">
        <f t="shared" ca="1" si="100"/>
        <v>44539</v>
      </c>
      <c r="F575" s="259" t="e">
        <f t="shared" ca="1" si="104"/>
        <v>#N/A</v>
      </c>
      <c r="G575" s="259" t="e">
        <f t="shared" ca="1" si="97"/>
        <v>#N/A</v>
      </c>
      <c r="H575" s="259" t="e">
        <f t="shared" ca="1" si="103"/>
        <v>#N/A</v>
      </c>
      <c r="I575" s="259">
        <f t="shared" ca="1" si="98"/>
        <v>0</v>
      </c>
      <c r="J575" s="259" t="e">
        <f t="shared" ca="1" si="99"/>
        <v>#N/A</v>
      </c>
      <c r="K575" s="259"/>
      <c r="L575" s="259" t="e">
        <f ca="1">I575+H575+G575+#REF!+J575+K575</f>
        <v>#N/A</v>
      </c>
    </row>
    <row r="576" spans="4:12" hidden="1" x14ac:dyDescent="0.25">
      <c r="D576" s="259">
        <v>19</v>
      </c>
      <c r="E576" s="254">
        <f t="shared" ca="1" si="100"/>
        <v>44570</v>
      </c>
      <c r="F576" s="259" t="e">
        <f t="shared" ca="1" si="104"/>
        <v>#N/A</v>
      </c>
      <c r="G576" s="259" t="e">
        <f t="shared" ca="1" si="97"/>
        <v>#N/A</v>
      </c>
      <c r="H576" s="259" t="e">
        <f t="shared" ca="1" si="103"/>
        <v>#N/A</v>
      </c>
      <c r="I576" s="259">
        <f t="shared" ca="1" si="98"/>
        <v>0</v>
      </c>
      <c r="J576" s="259" t="e">
        <f t="shared" ca="1" si="99"/>
        <v>#N/A</v>
      </c>
      <c r="K576" s="259"/>
      <c r="L576" s="259" t="e">
        <f ca="1">I576+H576+G576+#REF!+J576+K576</f>
        <v>#N/A</v>
      </c>
    </row>
    <row r="577" spans="4:12" hidden="1" x14ac:dyDescent="0.25">
      <c r="D577" s="259">
        <v>20</v>
      </c>
      <c r="E577" s="254">
        <f t="shared" ca="1" si="100"/>
        <v>44601</v>
      </c>
      <c r="F577" s="259" t="e">
        <f t="shared" ca="1" si="104"/>
        <v>#N/A</v>
      </c>
      <c r="G577" s="259" t="e">
        <f t="shared" ca="1" si="97"/>
        <v>#N/A</v>
      </c>
      <c r="H577" s="259" t="e">
        <f t="shared" ca="1" si="103"/>
        <v>#N/A</v>
      </c>
      <c r="I577" s="259">
        <f t="shared" ca="1" si="98"/>
        <v>0</v>
      </c>
      <c r="J577" s="259" t="e">
        <f t="shared" ca="1" si="99"/>
        <v>#N/A</v>
      </c>
      <c r="K577" s="259"/>
      <c r="L577" s="259" t="e">
        <f ca="1">I577+H577+G577+#REF!+J577+K577</f>
        <v>#N/A</v>
      </c>
    </row>
    <row r="578" spans="4:12" hidden="1" x14ac:dyDescent="0.25">
      <c r="D578" s="259">
        <v>21</v>
      </c>
      <c r="E578" s="254">
        <f t="shared" ca="1" si="100"/>
        <v>44629</v>
      </c>
      <c r="F578" s="259" t="e">
        <f t="shared" ca="1" si="104"/>
        <v>#N/A</v>
      </c>
      <c r="G578" s="259" t="e">
        <f t="shared" ca="1" si="97"/>
        <v>#N/A</v>
      </c>
      <c r="H578" s="259" t="e">
        <f t="shared" ca="1" si="103"/>
        <v>#N/A</v>
      </c>
      <c r="I578" s="259">
        <f t="shared" ca="1" si="98"/>
        <v>0</v>
      </c>
      <c r="J578" s="259" t="e">
        <f t="shared" ca="1" si="99"/>
        <v>#N/A</v>
      </c>
      <c r="K578" s="259"/>
      <c r="L578" s="259" t="e">
        <f ca="1">I578+H578+G578+#REF!+J578+K578</f>
        <v>#N/A</v>
      </c>
    </row>
    <row r="579" spans="4:12" hidden="1" x14ac:dyDescent="0.25">
      <c r="D579" s="259">
        <v>22</v>
      </c>
      <c r="E579" s="254">
        <f t="shared" ca="1" si="100"/>
        <v>44660</v>
      </c>
      <c r="F579" s="259" t="e">
        <f t="shared" ca="1" si="104"/>
        <v>#N/A</v>
      </c>
      <c r="G579" s="259" t="e">
        <f t="shared" ca="1" si="97"/>
        <v>#N/A</v>
      </c>
      <c r="H579" s="259" t="e">
        <f t="shared" ca="1" si="103"/>
        <v>#N/A</v>
      </c>
      <c r="I579" s="259">
        <f t="shared" ca="1" si="98"/>
        <v>0</v>
      </c>
      <c r="J579" s="259" t="e">
        <f t="shared" ca="1" si="99"/>
        <v>#N/A</v>
      </c>
      <c r="K579" s="259"/>
      <c r="L579" s="259" t="e">
        <f ca="1">I579+H579+G579+#REF!+J579+K579</f>
        <v>#N/A</v>
      </c>
    </row>
    <row r="580" spans="4:12" hidden="1" x14ac:dyDescent="0.25">
      <c r="D580" s="259">
        <v>23</v>
      </c>
      <c r="E580" s="254">
        <f t="shared" ca="1" si="100"/>
        <v>44690</v>
      </c>
      <c r="F580" s="259" t="e">
        <f t="shared" ca="1" si="104"/>
        <v>#N/A</v>
      </c>
      <c r="G580" s="259" t="e">
        <f t="shared" ca="1" si="97"/>
        <v>#N/A</v>
      </c>
      <c r="H580" s="259" t="e">
        <f t="shared" ca="1" si="103"/>
        <v>#N/A</v>
      </c>
      <c r="I580" s="259">
        <f t="shared" ca="1" si="98"/>
        <v>0</v>
      </c>
      <c r="J580" s="259" t="e">
        <f t="shared" ca="1" si="99"/>
        <v>#N/A</v>
      </c>
      <c r="K580" s="259"/>
      <c r="L580" s="259" t="e">
        <f ca="1">I580+H580+G580+#REF!+J580+K580</f>
        <v>#N/A</v>
      </c>
    </row>
    <row r="581" spans="4:12" hidden="1" x14ac:dyDescent="0.25">
      <c r="D581" s="259">
        <v>24</v>
      </c>
      <c r="E581" s="254">
        <f t="shared" ca="1" si="100"/>
        <v>44721</v>
      </c>
      <c r="F581" s="259" t="e">
        <f t="shared" ca="1" si="104"/>
        <v>#N/A</v>
      </c>
      <c r="G581" s="259" t="e">
        <f t="shared" ca="1" si="97"/>
        <v>#N/A</v>
      </c>
      <c r="H581" s="259" t="e">
        <f t="shared" ca="1" si="103"/>
        <v>#N/A</v>
      </c>
      <c r="I581" s="259">
        <f t="shared" ca="1" si="98"/>
        <v>0</v>
      </c>
      <c r="J581" s="259" t="e">
        <f t="shared" ca="1" si="99"/>
        <v>#N/A</v>
      </c>
      <c r="K581" s="259"/>
      <c r="L581" s="259" t="e">
        <f ca="1">I581+H581+G581+#REF!+J581+K581</f>
        <v>#N/A</v>
      </c>
    </row>
    <row r="582" spans="4:12" hidden="1" x14ac:dyDescent="0.25">
      <c r="D582" s="259">
        <v>25</v>
      </c>
      <c r="E582" s="254">
        <f t="shared" ca="1" si="100"/>
        <v>44751</v>
      </c>
      <c r="F582" s="259" t="e">
        <f t="shared" ca="1" si="104"/>
        <v>#N/A</v>
      </c>
      <c r="G582" s="259" t="e">
        <f t="shared" ca="1" si="97"/>
        <v>#N/A</v>
      </c>
      <c r="H582" s="259" t="e">
        <f t="shared" ca="1" si="103"/>
        <v>#N/A</v>
      </c>
      <c r="I582" s="259">
        <f t="shared" ca="1" si="98"/>
        <v>0</v>
      </c>
      <c r="J582" s="259" t="e">
        <f t="shared" ca="1" si="99"/>
        <v>#N/A</v>
      </c>
      <c r="K582" s="259"/>
      <c r="L582" s="259" t="e">
        <f ca="1">I582+H582+G582+#REF!+J582+K582</f>
        <v>#N/A</v>
      </c>
    </row>
    <row r="583" spans="4:12" hidden="1" x14ac:dyDescent="0.25">
      <c r="D583" s="259">
        <v>26</v>
      </c>
      <c r="E583" s="254">
        <f t="shared" ca="1" si="100"/>
        <v>44782</v>
      </c>
      <c r="F583" s="259" t="e">
        <f t="shared" ca="1" si="104"/>
        <v>#N/A</v>
      </c>
      <c r="G583" s="259" t="e">
        <f t="shared" ca="1" si="97"/>
        <v>#N/A</v>
      </c>
      <c r="H583" s="259" t="e">
        <f t="shared" ca="1" si="103"/>
        <v>#N/A</v>
      </c>
      <c r="I583" s="259">
        <f t="shared" ca="1" si="98"/>
        <v>0</v>
      </c>
      <c r="J583" s="259" t="e">
        <f t="shared" ca="1" si="99"/>
        <v>#N/A</v>
      </c>
      <c r="K583" s="259"/>
      <c r="L583" s="259" t="e">
        <f ca="1">I583+H583+G583+#REF!+J583+K583</f>
        <v>#N/A</v>
      </c>
    </row>
    <row r="584" spans="4:12" hidden="1" x14ac:dyDescent="0.25">
      <c r="D584" s="259">
        <v>27</v>
      </c>
      <c r="E584" s="254">
        <f t="shared" ca="1" si="100"/>
        <v>44813</v>
      </c>
      <c r="F584" s="259" t="e">
        <f t="shared" ca="1" si="104"/>
        <v>#N/A</v>
      </c>
      <c r="G584" s="259" t="e">
        <f t="shared" ca="1" si="97"/>
        <v>#N/A</v>
      </c>
      <c r="H584" s="259" t="e">
        <f t="shared" ca="1" si="103"/>
        <v>#N/A</v>
      </c>
      <c r="I584" s="259">
        <f t="shared" ca="1" si="98"/>
        <v>0</v>
      </c>
      <c r="J584" s="259" t="e">
        <f t="shared" ca="1" si="99"/>
        <v>#N/A</v>
      </c>
      <c r="K584" s="259"/>
      <c r="L584" s="259" t="e">
        <f ca="1">I584+H584+G584+#REF!+J584+K584</f>
        <v>#N/A</v>
      </c>
    </row>
    <row r="585" spans="4:12" hidden="1" x14ac:dyDescent="0.25">
      <c r="D585" s="259">
        <v>28</v>
      </c>
      <c r="E585" s="254">
        <f t="shared" ca="1" si="100"/>
        <v>44843</v>
      </c>
      <c r="F585" s="259" t="e">
        <f t="shared" ca="1" si="104"/>
        <v>#N/A</v>
      </c>
      <c r="G585" s="259" t="e">
        <f t="shared" ca="1" si="97"/>
        <v>#N/A</v>
      </c>
      <c r="H585" s="259" t="e">
        <f t="shared" ca="1" si="103"/>
        <v>#N/A</v>
      </c>
      <c r="I585" s="259">
        <f t="shared" ca="1" si="98"/>
        <v>0</v>
      </c>
      <c r="J585" s="259" t="e">
        <f t="shared" ca="1" si="99"/>
        <v>#N/A</v>
      </c>
      <c r="K585" s="259"/>
      <c r="L585" s="259" t="e">
        <f ca="1">I585+H585+G585+#REF!+J585+K585</f>
        <v>#N/A</v>
      </c>
    </row>
    <row r="586" spans="4:12" hidden="1" x14ac:dyDescent="0.25">
      <c r="D586" s="259">
        <v>29</v>
      </c>
      <c r="E586" s="254">
        <f t="shared" ca="1" si="100"/>
        <v>44874</v>
      </c>
      <c r="F586" s="259" t="e">
        <f t="shared" ca="1" si="104"/>
        <v>#N/A</v>
      </c>
      <c r="G586" s="259" t="e">
        <f t="shared" ca="1" si="97"/>
        <v>#N/A</v>
      </c>
      <c r="H586" s="259" t="e">
        <f t="shared" ca="1" si="103"/>
        <v>#N/A</v>
      </c>
      <c r="I586" s="259">
        <f t="shared" ca="1" si="98"/>
        <v>0</v>
      </c>
      <c r="J586" s="259" t="e">
        <f t="shared" ca="1" si="99"/>
        <v>#N/A</v>
      </c>
      <c r="K586" s="259"/>
      <c r="L586" s="259" t="e">
        <f ca="1">I586+H586+G586+#REF!+J586+K586</f>
        <v>#N/A</v>
      </c>
    </row>
    <row r="587" spans="4:12" hidden="1" x14ac:dyDescent="0.25">
      <c r="D587" s="259">
        <v>30</v>
      </c>
      <c r="E587" s="254">
        <f t="shared" ca="1" si="100"/>
        <v>44904</v>
      </c>
      <c r="F587" s="259" t="e">
        <f t="shared" ca="1" si="104"/>
        <v>#N/A</v>
      </c>
      <c r="G587" s="259" t="e">
        <f t="shared" ca="1" si="97"/>
        <v>#N/A</v>
      </c>
      <c r="H587" s="259" t="e">
        <f t="shared" ca="1" si="103"/>
        <v>#N/A</v>
      </c>
      <c r="I587" s="259">
        <f t="shared" ca="1" si="98"/>
        <v>0</v>
      </c>
      <c r="J587" s="259" t="e">
        <f t="shared" ca="1" si="99"/>
        <v>#N/A</v>
      </c>
      <c r="K587" s="259"/>
      <c r="L587" s="259" t="e">
        <f ca="1">I587+H587+G587+#REF!+J587+K587</f>
        <v>#N/A</v>
      </c>
    </row>
    <row r="588" spans="4:12" hidden="1" x14ac:dyDescent="0.25">
      <c r="D588" s="259">
        <v>31</v>
      </c>
      <c r="E588" s="254">
        <f t="shared" ca="1" si="100"/>
        <v>44935</v>
      </c>
      <c r="F588" s="259" t="e">
        <f t="shared" ca="1" si="104"/>
        <v>#N/A</v>
      </c>
      <c r="G588" s="259" t="e">
        <f t="shared" ca="1" si="97"/>
        <v>#N/A</v>
      </c>
      <c r="H588" s="259" t="e">
        <f t="shared" ca="1" si="103"/>
        <v>#N/A</v>
      </c>
      <c r="I588" s="259">
        <f t="shared" ca="1" si="98"/>
        <v>0</v>
      </c>
      <c r="J588" s="259" t="e">
        <f t="shared" ca="1" si="99"/>
        <v>#N/A</v>
      </c>
      <c r="K588" s="259"/>
      <c r="L588" s="259" t="e">
        <f ca="1">I588+H588+G588+#REF!+J588+K588</f>
        <v>#N/A</v>
      </c>
    </row>
    <row r="589" spans="4:12" hidden="1" x14ac:dyDescent="0.25">
      <c r="D589" s="259">
        <v>32</v>
      </c>
      <c r="E589" s="254">
        <f t="shared" ca="1" si="100"/>
        <v>44966</v>
      </c>
      <c r="F589" s="259" t="e">
        <f t="shared" ca="1" si="104"/>
        <v>#N/A</v>
      </c>
      <c r="G589" s="259" t="e">
        <f t="shared" ca="1" si="97"/>
        <v>#N/A</v>
      </c>
      <c r="H589" s="259" t="e">
        <f t="shared" ca="1" si="103"/>
        <v>#N/A</v>
      </c>
      <c r="I589" s="259">
        <f t="shared" ca="1" si="98"/>
        <v>0</v>
      </c>
      <c r="J589" s="259" t="e">
        <f t="shared" ca="1" si="99"/>
        <v>#N/A</v>
      </c>
      <c r="K589" s="259"/>
      <c r="L589" s="259" t="e">
        <f ca="1">I589+H589+G589+#REF!+J589+K589</f>
        <v>#N/A</v>
      </c>
    </row>
    <row r="590" spans="4:12" hidden="1" x14ac:dyDescent="0.25">
      <c r="D590" s="259">
        <v>33</v>
      </c>
      <c r="E590" s="254">
        <f t="shared" ca="1" si="100"/>
        <v>44994</v>
      </c>
      <c r="F590" s="259" t="e">
        <f t="shared" ca="1" si="104"/>
        <v>#N/A</v>
      </c>
      <c r="G590" s="259" t="e">
        <f t="shared" ref="G590:G617" ca="1" si="105">IF(D590&lt;=$B$11,0,IF(AND(F589&gt;-0.000001,F589&lt;0.000001),0,F$557/($B$5-$B$11)))</f>
        <v>#N/A</v>
      </c>
      <c r="H590" s="259" t="e">
        <f t="shared" ca="1" si="103"/>
        <v>#N/A</v>
      </c>
      <c r="I590" s="259">
        <f t="shared" ref="I590:I617" ca="1" si="106">IF(D590&lt;=$B$12,0,IF(F589&gt;0.000001,$B$7*$B$2*E$555,0))</f>
        <v>0</v>
      </c>
      <c r="J590" s="259" t="e">
        <f t="shared" ref="J590:J617" ca="1" si="107">IF(F589&gt;0.000001,$B$13,0)*E$555</f>
        <v>#N/A</v>
      </c>
      <c r="K590" s="259"/>
      <c r="L590" s="259" t="e">
        <f ca="1">I590+H590+G590+#REF!+J590+K590</f>
        <v>#N/A</v>
      </c>
    </row>
    <row r="591" spans="4:12" hidden="1" x14ac:dyDescent="0.25">
      <c r="D591" s="259">
        <v>34</v>
      </c>
      <c r="E591" s="254">
        <f t="shared" ca="1" si="100"/>
        <v>45025</v>
      </c>
      <c r="F591" s="259" t="e">
        <f t="shared" ca="1" si="104"/>
        <v>#N/A</v>
      </c>
      <c r="G591" s="259" t="e">
        <f t="shared" ca="1" si="105"/>
        <v>#N/A</v>
      </c>
      <c r="H591" s="259" t="e">
        <f t="shared" ca="1" si="103"/>
        <v>#N/A</v>
      </c>
      <c r="I591" s="259">
        <f t="shared" ca="1" si="106"/>
        <v>0</v>
      </c>
      <c r="J591" s="259" t="e">
        <f t="shared" ca="1" si="107"/>
        <v>#N/A</v>
      </c>
      <c r="K591" s="259"/>
      <c r="L591" s="259" t="e">
        <f ca="1">I591+H591+G591+#REF!+J591+K591</f>
        <v>#N/A</v>
      </c>
    </row>
    <row r="592" spans="4:12" hidden="1" x14ac:dyDescent="0.25">
      <c r="D592" s="259">
        <v>35</v>
      </c>
      <c r="E592" s="254">
        <f t="shared" ca="1" si="100"/>
        <v>45055</v>
      </c>
      <c r="F592" s="259" t="e">
        <f t="shared" ca="1" si="104"/>
        <v>#N/A</v>
      </c>
      <c r="G592" s="259" t="e">
        <f t="shared" ca="1" si="105"/>
        <v>#N/A</v>
      </c>
      <c r="H592" s="259" t="e">
        <f t="shared" ca="1" si="103"/>
        <v>#N/A</v>
      </c>
      <c r="I592" s="259">
        <f t="shared" ca="1" si="106"/>
        <v>0</v>
      </c>
      <c r="J592" s="259" t="e">
        <f t="shared" ca="1" si="107"/>
        <v>#N/A</v>
      </c>
      <c r="K592" s="259"/>
      <c r="L592" s="259" t="e">
        <f ca="1">I592+H592+G592+#REF!+J592+K592</f>
        <v>#N/A</v>
      </c>
    </row>
    <row r="593" spans="4:12" hidden="1" x14ac:dyDescent="0.25">
      <c r="D593" s="259">
        <v>36</v>
      </c>
      <c r="E593" s="254">
        <f t="shared" ca="1" si="100"/>
        <v>45086</v>
      </c>
      <c r="F593" s="259" t="e">
        <f t="shared" ca="1" si="104"/>
        <v>#N/A</v>
      </c>
      <c r="G593" s="259" t="e">
        <f t="shared" ca="1" si="105"/>
        <v>#N/A</v>
      </c>
      <c r="H593" s="259" t="e">
        <f t="shared" ca="1" si="103"/>
        <v>#N/A</v>
      </c>
      <c r="I593" s="259">
        <f t="shared" ca="1" si="106"/>
        <v>0</v>
      </c>
      <c r="J593" s="259" t="e">
        <f t="shared" ca="1" si="107"/>
        <v>#N/A</v>
      </c>
      <c r="K593" s="259"/>
      <c r="L593" s="259" t="e">
        <f ca="1">I593+H593+G593+#REF!+J593+K593</f>
        <v>#N/A</v>
      </c>
    </row>
    <row r="594" spans="4:12" hidden="1" x14ac:dyDescent="0.25">
      <c r="D594" s="259">
        <v>37</v>
      </c>
      <c r="E594" s="254">
        <f t="shared" ca="1" si="100"/>
        <v>45116</v>
      </c>
      <c r="F594" s="259" t="e">
        <f t="shared" ca="1" si="104"/>
        <v>#N/A</v>
      </c>
      <c r="G594" s="259" t="e">
        <f t="shared" ca="1" si="105"/>
        <v>#N/A</v>
      </c>
      <c r="H594" s="259" t="e">
        <f t="shared" ca="1" si="103"/>
        <v>#N/A</v>
      </c>
      <c r="I594" s="259">
        <f t="shared" ca="1" si="106"/>
        <v>0</v>
      </c>
      <c r="J594" s="259" t="e">
        <f t="shared" ca="1" si="107"/>
        <v>#N/A</v>
      </c>
      <c r="K594" s="259"/>
      <c r="L594" s="259" t="e">
        <f ca="1">I594+H594+G594+#REF!+J594+K594</f>
        <v>#N/A</v>
      </c>
    </row>
    <row r="595" spans="4:12" hidden="1" x14ac:dyDescent="0.25">
      <c r="D595" s="259">
        <v>38</v>
      </c>
      <c r="E595" s="254">
        <f t="shared" ca="1" si="100"/>
        <v>45147</v>
      </c>
      <c r="F595" s="259" t="e">
        <f t="shared" ca="1" si="104"/>
        <v>#N/A</v>
      </c>
      <c r="G595" s="259" t="e">
        <f t="shared" ca="1" si="105"/>
        <v>#N/A</v>
      </c>
      <c r="H595" s="259" t="e">
        <f t="shared" ca="1" si="103"/>
        <v>#N/A</v>
      </c>
      <c r="I595" s="259">
        <f t="shared" ca="1" si="106"/>
        <v>0</v>
      </c>
      <c r="J595" s="259" t="e">
        <f t="shared" ca="1" si="107"/>
        <v>#N/A</v>
      </c>
      <c r="K595" s="259"/>
      <c r="L595" s="259" t="e">
        <f ca="1">I595+H595+G595+#REF!+J595+K595</f>
        <v>#N/A</v>
      </c>
    </row>
    <row r="596" spans="4:12" hidden="1" x14ac:dyDescent="0.25">
      <c r="D596" s="259">
        <v>39</v>
      </c>
      <c r="E596" s="254">
        <f t="shared" ca="1" si="100"/>
        <v>45178</v>
      </c>
      <c r="F596" s="259" t="e">
        <f t="shared" ca="1" si="104"/>
        <v>#N/A</v>
      </c>
      <c r="G596" s="259" t="e">
        <f t="shared" ca="1" si="105"/>
        <v>#N/A</v>
      </c>
      <c r="H596" s="259" t="e">
        <f t="shared" ca="1" si="103"/>
        <v>#N/A</v>
      </c>
      <c r="I596" s="259">
        <f t="shared" ca="1" si="106"/>
        <v>0</v>
      </c>
      <c r="J596" s="259" t="e">
        <f t="shared" ca="1" si="107"/>
        <v>#N/A</v>
      </c>
      <c r="K596" s="259"/>
      <c r="L596" s="259" t="e">
        <f ca="1">I596+H596+G596+#REF!+J596+K596</f>
        <v>#N/A</v>
      </c>
    </row>
    <row r="597" spans="4:12" hidden="1" x14ac:dyDescent="0.25">
      <c r="D597" s="259">
        <v>40</v>
      </c>
      <c r="E597" s="254">
        <f t="shared" ca="1" si="100"/>
        <v>45208</v>
      </c>
      <c r="F597" s="259" t="e">
        <f t="shared" ca="1" si="104"/>
        <v>#N/A</v>
      </c>
      <c r="G597" s="259" t="e">
        <f t="shared" ca="1" si="105"/>
        <v>#N/A</v>
      </c>
      <c r="H597" s="259" t="e">
        <f t="shared" ca="1" si="103"/>
        <v>#N/A</v>
      </c>
      <c r="I597" s="259">
        <f t="shared" ca="1" si="106"/>
        <v>0</v>
      </c>
      <c r="J597" s="259" t="e">
        <f t="shared" ca="1" si="107"/>
        <v>#N/A</v>
      </c>
      <c r="K597" s="259"/>
      <c r="L597" s="259" t="e">
        <f ca="1">I597+H597+G597+#REF!+J597+K597</f>
        <v>#N/A</v>
      </c>
    </row>
    <row r="598" spans="4:12" hidden="1" x14ac:dyDescent="0.25">
      <c r="D598" s="259">
        <v>41</v>
      </c>
      <c r="E598" s="254">
        <f t="shared" ca="1" si="100"/>
        <v>45239</v>
      </c>
      <c r="F598" s="259" t="e">
        <f t="shared" ca="1" si="104"/>
        <v>#N/A</v>
      </c>
      <c r="G598" s="259" t="e">
        <f t="shared" ca="1" si="105"/>
        <v>#N/A</v>
      </c>
      <c r="H598" s="259" t="e">
        <f t="shared" ca="1" si="103"/>
        <v>#N/A</v>
      </c>
      <c r="I598" s="259">
        <f t="shared" ca="1" si="106"/>
        <v>0</v>
      </c>
      <c r="J598" s="259" t="e">
        <f t="shared" ca="1" si="107"/>
        <v>#N/A</v>
      </c>
      <c r="K598" s="259"/>
      <c r="L598" s="259" t="e">
        <f ca="1">I598+H598+G598+#REF!+J598+K598</f>
        <v>#N/A</v>
      </c>
    </row>
    <row r="599" spans="4:12" hidden="1" x14ac:dyDescent="0.25">
      <c r="D599" s="259">
        <v>42</v>
      </c>
      <c r="E599" s="254">
        <f t="shared" ca="1" si="100"/>
        <v>45269</v>
      </c>
      <c r="F599" s="259" t="e">
        <f t="shared" ca="1" si="104"/>
        <v>#N/A</v>
      </c>
      <c r="G599" s="259" t="e">
        <f t="shared" ca="1" si="105"/>
        <v>#N/A</v>
      </c>
      <c r="H599" s="259" t="e">
        <f t="shared" ca="1" si="103"/>
        <v>#N/A</v>
      </c>
      <c r="I599" s="259">
        <f t="shared" ca="1" si="106"/>
        <v>0</v>
      </c>
      <c r="J599" s="259" t="e">
        <f t="shared" ca="1" si="107"/>
        <v>#N/A</v>
      </c>
      <c r="K599" s="259"/>
      <c r="L599" s="259" t="e">
        <f ca="1">I599+H599+G599+#REF!+J599+K599</f>
        <v>#N/A</v>
      </c>
    </row>
    <row r="600" spans="4:12" hidden="1" x14ac:dyDescent="0.25">
      <c r="D600" s="259">
        <v>43</v>
      </c>
      <c r="E600" s="254">
        <f t="shared" ca="1" si="100"/>
        <v>45300</v>
      </c>
      <c r="F600" s="259" t="e">
        <f t="shared" ca="1" si="104"/>
        <v>#N/A</v>
      </c>
      <c r="G600" s="259" t="e">
        <f t="shared" ca="1" si="105"/>
        <v>#N/A</v>
      </c>
      <c r="H600" s="259" t="e">
        <f t="shared" ca="1" si="103"/>
        <v>#N/A</v>
      </c>
      <c r="I600" s="259">
        <f t="shared" ca="1" si="106"/>
        <v>0</v>
      </c>
      <c r="J600" s="259" t="e">
        <f t="shared" ca="1" si="107"/>
        <v>#N/A</v>
      </c>
      <c r="K600" s="259"/>
      <c r="L600" s="259" t="e">
        <f ca="1">I600+H600+G600+#REF!+J600+K600</f>
        <v>#N/A</v>
      </c>
    </row>
    <row r="601" spans="4:12" hidden="1" x14ac:dyDescent="0.25">
      <c r="D601" s="259">
        <v>44</v>
      </c>
      <c r="E601" s="254">
        <f t="shared" ca="1" si="100"/>
        <v>45331</v>
      </c>
      <c r="F601" s="259" t="e">
        <f t="shared" ca="1" si="104"/>
        <v>#N/A</v>
      </c>
      <c r="G601" s="259" t="e">
        <f t="shared" ca="1" si="105"/>
        <v>#N/A</v>
      </c>
      <c r="H601" s="259" t="e">
        <f t="shared" ca="1" si="103"/>
        <v>#N/A</v>
      </c>
      <c r="I601" s="259">
        <f t="shared" ca="1" si="106"/>
        <v>0</v>
      </c>
      <c r="J601" s="259" t="e">
        <f t="shared" ca="1" si="107"/>
        <v>#N/A</v>
      </c>
      <c r="K601" s="259"/>
      <c r="L601" s="259" t="e">
        <f ca="1">I601+H601+G601+#REF!+J601+K601</f>
        <v>#N/A</v>
      </c>
    </row>
    <row r="602" spans="4:12" hidden="1" x14ac:dyDescent="0.25">
      <c r="D602" s="259">
        <v>45</v>
      </c>
      <c r="E602" s="254">
        <f t="shared" ca="1" si="100"/>
        <v>45360</v>
      </c>
      <c r="F602" s="259" t="e">
        <f t="shared" ca="1" si="104"/>
        <v>#N/A</v>
      </c>
      <c r="G602" s="259" t="e">
        <f t="shared" ca="1" si="105"/>
        <v>#N/A</v>
      </c>
      <c r="H602" s="259" t="e">
        <f t="shared" ca="1" si="103"/>
        <v>#N/A</v>
      </c>
      <c r="I602" s="259">
        <f t="shared" ca="1" si="106"/>
        <v>0</v>
      </c>
      <c r="J602" s="259" t="e">
        <f t="shared" ca="1" si="107"/>
        <v>#N/A</v>
      </c>
      <c r="K602" s="259"/>
      <c r="L602" s="259" t="e">
        <f ca="1">I602+H602+G602+#REF!+J602+K602</f>
        <v>#N/A</v>
      </c>
    </row>
    <row r="603" spans="4:12" hidden="1" x14ac:dyDescent="0.25">
      <c r="D603" s="259">
        <v>46</v>
      </c>
      <c r="E603" s="254">
        <f t="shared" ca="1" si="100"/>
        <v>45391</v>
      </c>
      <c r="F603" s="259" t="e">
        <f t="shared" ca="1" si="104"/>
        <v>#N/A</v>
      </c>
      <c r="G603" s="259" t="e">
        <f t="shared" ca="1" si="105"/>
        <v>#N/A</v>
      </c>
      <c r="H603" s="259" t="e">
        <f t="shared" ca="1" si="103"/>
        <v>#N/A</v>
      </c>
      <c r="I603" s="259">
        <f t="shared" ca="1" si="106"/>
        <v>0</v>
      </c>
      <c r="J603" s="259" t="e">
        <f t="shared" ca="1" si="107"/>
        <v>#N/A</v>
      </c>
      <c r="K603" s="259"/>
      <c r="L603" s="259" t="e">
        <f ca="1">I603+H603+G603+#REF!+J603+K603</f>
        <v>#N/A</v>
      </c>
    </row>
    <row r="604" spans="4:12" hidden="1" x14ac:dyDescent="0.25">
      <c r="D604" s="259">
        <v>47</v>
      </c>
      <c r="E604" s="254">
        <f t="shared" ca="1" si="100"/>
        <v>45421</v>
      </c>
      <c r="F604" s="259" t="e">
        <f t="shared" ca="1" si="104"/>
        <v>#N/A</v>
      </c>
      <c r="G604" s="259" t="e">
        <f t="shared" ca="1" si="105"/>
        <v>#N/A</v>
      </c>
      <c r="H604" s="259" t="e">
        <f t="shared" ca="1" si="103"/>
        <v>#N/A</v>
      </c>
      <c r="I604" s="259">
        <f t="shared" ca="1" si="106"/>
        <v>0</v>
      </c>
      <c r="J604" s="259" t="e">
        <f t="shared" ca="1" si="107"/>
        <v>#N/A</v>
      </c>
      <c r="K604" s="259"/>
      <c r="L604" s="259" t="e">
        <f ca="1">I604+H604+G604+#REF!+J604+K604</f>
        <v>#N/A</v>
      </c>
    </row>
    <row r="605" spans="4:12" hidden="1" x14ac:dyDescent="0.25">
      <c r="D605" s="259">
        <v>48</v>
      </c>
      <c r="E605" s="254">
        <f t="shared" ca="1" si="100"/>
        <v>45452</v>
      </c>
      <c r="F605" s="259" t="e">
        <f t="shared" ca="1" si="104"/>
        <v>#N/A</v>
      </c>
      <c r="G605" s="259" t="e">
        <f t="shared" ca="1" si="105"/>
        <v>#N/A</v>
      </c>
      <c r="H605" s="259" t="e">
        <f t="shared" ca="1" si="103"/>
        <v>#N/A</v>
      </c>
      <c r="I605" s="259">
        <f t="shared" ca="1" si="106"/>
        <v>0</v>
      </c>
      <c r="J605" s="259" t="e">
        <f t="shared" ca="1" si="107"/>
        <v>#N/A</v>
      </c>
      <c r="K605" s="259"/>
      <c r="L605" s="259" t="e">
        <f ca="1">I605+H605+G605+#REF!+J605+K605</f>
        <v>#N/A</v>
      </c>
    </row>
    <row r="606" spans="4:12" hidden="1" x14ac:dyDescent="0.25">
      <c r="D606" s="259">
        <v>49</v>
      </c>
      <c r="E606" s="254">
        <f t="shared" ca="1" si="100"/>
        <v>45482</v>
      </c>
      <c r="F606" s="259" t="e">
        <f t="shared" ca="1" si="104"/>
        <v>#N/A</v>
      </c>
      <c r="G606" s="259" t="e">
        <f t="shared" ca="1" si="105"/>
        <v>#N/A</v>
      </c>
      <c r="H606" s="259" t="e">
        <f t="shared" ca="1" si="103"/>
        <v>#N/A</v>
      </c>
      <c r="I606" s="259">
        <f t="shared" ca="1" si="106"/>
        <v>0</v>
      </c>
      <c r="J606" s="259" t="e">
        <f t="shared" ca="1" si="107"/>
        <v>#N/A</v>
      </c>
      <c r="K606" s="259"/>
      <c r="L606" s="259" t="e">
        <f ca="1">I606+H606+G606+#REF!+J606+K606</f>
        <v>#N/A</v>
      </c>
    </row>
    <row r="607" spans="4:12" hidden="1" x14ac:dyDescent="0.25">
      <c r="D607" s="259">
        <v>50</v>
      </c>
      <c r="E607" s="254">
        <f t="shared" ca="1" si="100"/>
        <v>45513</v>
      </c>
      <c r="F607" s="259" t="e">
        <f t="shared" ca="1" si="104"/>
        <v>#N/A</v>
      </c>
      <c r="G607" s="259" t="e">
        <f t="shared" ca="1" si="105"/>
        <v>#N/A</v>
      </c>
      <c r="H607" s="259" t="e">
        <f t="shared" ca="1" si="103"/>
        <v>#N/A</v>
      </c>
      <c r="I607" s="259">
        <f t="shared" ca="1" si="106"/>
        <v>0</v>
      </c>
      <c r="J607" s="259" t="e">
        <f t="shared" ca="1" si="107"/>
        <v>#N/A</v>
      </c>
      <c r="K607" s="259"/>
      <c r="L607" s="259" t="e">
        <f ca="1">I607+H607+G607+#REF!+J607+K607</f>
        <v>#N/A</v>
      </c>
    </row>
    <row r="608" spans="4:12" hidden="1" x14ac:dyDescent="0.25">
      <c r="D608" s="259">
        <v>51</v>
      </c>
      <c r="E608" s="254">
        <f t="shared" ca="1" si="100"/>
        <v>45544</v>
      </c>
      <c r="F608" s="259" t="e">
        <f t="shared" ca="1" si="104"/>
        <v>#N/A</v>
      </c>
      <c r="G608" s="259" t="e">
        <f t="shared" ca="1" si="105"/>
        <v>#N/A</v>
      </c>
      <c r="H608" s="259" t="e">
        <f t="shared" ca="1" si="103"/>
        <v>#N/A</v>
      </c>
      <c r="I608" s="259">
        <f t="shared" ca="1" si="106"/>
        <v>0</v>
      </c>
      <c r="J608" s="259" t="e">
        <f t="shared" ca="1" si="107"/>
        <v>#N/A</v>
      </c>
      <c r="K608" s="259"/>
      <c r="L608" s="259" t="e">
        <f ca="1">I608+H608+G608+#REF!+J608+K608</f>
        <v>#N/A</v>
      </c>
    </row>
    <row r="609" spans="4:12" hidden="1" x14ac:dyDescent="0.25">
      <c r="D609" s="259">
        <v>52</v>
      </c>
      <c r="E609" s="254">
        <f t="shared" ca="1" si="100"/>
        <v>45574</v>
      </c>
      <c r="F609" s="259" t="e">
        <f t="shared" ca="1" si="104"/>
        <v>#N/A</v>
      </c>
      <c r="G609" s="259" t="e">
        <f t="shared" ca="1" si="105"/>
        <v>#N/A</v>
      </c>
      <c r="H609" s="259" t="e">
        <f t="shared" ca="1" si="103"/>
        <v>#N/A</v>
      </c>
      <c r="I609" s="259">
        <f t="shared" ca="1" si="106"/>
        <v>0</v>
      </c>
      <c r="J609" s="259" t="e">
        <f t="shared" ca="1" si="107"/>
        <v>#N/A</v>
      </c>
      <c r="K609" s="259"/>
      <c r="L609" s="259" t="e">
        <f ca="1">I609+H609+G609+#REF!+J609+K609</f>
        <v>#N/A</v>
      </c>
    </row>
    <row r="610" spans="4:12" hidden="1" x14ac:dyDescent="0.25">
      <c r="D610" s="259">
        <v>53</v>
      </c>
      <c r="E610" s="254">
        <f t="shared" ca="1" si="100"/>
        <v>45605</v>
      </c>
      <c r="F610" s="259" t="e">
        <f t="shared" ca="1" si="104"/>
        <v>#N/A</v>
      </c>
      <c r="G610" s="259" t="e">
        <f t="shared" ca="1" si="105"/>
        <v>#N/A</v>
      </c>
      <c r="H610" s="259" t="e">
        <f t="shared" ca="1" si="103"/>
        <v>#N/A</v>
      </c>
      <c r="I610" s="259">
        <f t="shared" ca="1" si="106"/>
        <v>0</v>
      </c>
      <c r="J610" s="259" t="e">
        <f t="shared" ca="1" si="107"/>
        <v>#N/A</v>
      </c>
      <c r="K610" s="259"/>
      <c r="L610" s="259" t="e">
        <f ca="1">I610+H610+G610+#REF!+J610+K610</f>
        <v>#N/A</v>
      </c>
    </row>
    <row r="611" spans="4:12" hidden="1" x14ac:dyDescent="0.25">
      <c r="D611" s="259">
        <v>54</v>
      </c>
      <c r="E611" s="254">
        <f t="shared" ca="1" si="100"/>
        <v>45635</v>
      </c>
      <c r="F611" s="259" t="e">
        <f t="shared" ca="1" si="104"/>
        <v>#N/A</v>
      </c>
      <c r="G611" s="259" t="e">
        <f t="shared" ca="1" si="105"/>
        <v>#N/A</v>
      </c>
      <c r="H611" s="259" t="e">
        <f t="shared" ca="1" si="103"/>
        <v>#N/A</v>
      </c>
      <c r="I611" s="259">
        <f t="shared" ca="1" si="106"/>
        <v>0</v>
      </c>
      <c r="J611" s="259" t="e">
        <f t="shared" ca="1" si="107"/>
        <v>#N/A</v>
      </c>
      <c r="K611" s="259"/>
      <c r="L611" s="259" t="e">
        <f ca="1">I611+H611+G611+#REF!+J611+K611</f>
        <v>#N/A</v>
      </c>
    </row>
    <row r="612" spans="4:12" hidden="1" x14ac:dyDescent="0.25">
      <c r="D612" s="259">
        <v>55</v>
      </c>
      <c r="E612" s="254">
        <f t="shared" ca="1" si="100"/>
        <v>45666</v>
      </c>
      <c r="F612" s="259" t="e">
        <f t="shared" ca="1" si="104"/>
        <v>#N/A</v>
      </c>
      <c r="G612" s="259" t="e">
        <f t="shared" ca="1" si="105"/>
        <v>#N/A</v>
      </c>
      <c r="H612" s="259" t="e">
        <f t="shared" ca="1" si="103"/>
        <v>#N/A</v>
      </c>
      <c r="I612" s="259">
        <f t="shared" ca="1" si="106"/>
        <v>0</v>
      </c>
      <c r="J612" s="259" t="e">
        <f t="shared" ca="1" si="107"/>
        <v>#N/A</v>
      </c>
      <c r="K612" s="259"/>
      <c r="L612" s="259" t="e">
        <f ca="1">I612+H612+G612+#REF!+J612+K612</f>
        <v>#N/A</v>
      </c>
    </row>
    <row r="613" spans="4:12" hidden="1" x14ac:dyDescent="0.25">
      <c r="D613" s="259">
        <v>56</v>
      </c>
      <c r="E613" s="254">
        <f t="shared" ca="1" si="100"/>
        <v>45697</v>
      </c>
      <c r="F613" s="259" t="e">
        <f t="shared" ca="1" si="104"/>
        <v>#N/A</v>
      </c>
      <c r="G613" s="259" t="e">
        <f t="shared" ca="1" si="105"/>
        <v>#N/A</v>
      </c>
      <c r="H613" s="259" t="e">
        <f t="shared" ca="1" si="103"/>
        <v>#N/A</v>
      </c>
      <c r="I613" s="259">
        <f t="shared" ca="1" si="106"/>
        <v>0</v>
      </c>
      <c r="J613" s="259" t="e">
        <f t="shared" ca="1" si="107"/>
        <v>#N/A</v>
      </c>
      <c r="K613" s="259"/>
      <c r="L613" s="259" t="e">
        <f ca="1">I613+H613+G613+#REF!+J613+K613</f>
        <v>#N/A</v>
      </c>
    </row>
    <row r="614" spans="4:12" hidden="1" x14ac:dyDescent="0.25">
      <c r="D614" s="259">
        <v>57</v>
      </c>
      <c r="E614" s="254">
        <f t="shared" ca="1" si="100"/>
        <v>45725</v>
      </c>
      <c r="F614" s="259" t="e">
        <f t="shared" ca="1" si="104"/>
        <v>#N/A</v>
      </c>
      <c r="G614" s="259" t="e">
        <f t="shared" ca="1" si="105"/>
        <v>#N/A</v>
      </c>
      <c r="H614" s="259" t="e">
        <f t="shared" ca="1" si="103"/>
        <v>#N/A</v>
      </c>
      <c r="I614" s="259">
        <f t="shared" ca="1" si="106"/>
        <v>0</v>
      </c>
      <c r="J614" s="259" t="e">
        <f t="shared" ca="1" si="107"/>
        <v>#N/A</v>
      </c>
      <c r="K614" s="259"/>
      <c r="L614" s="259" t="e">
        <f ca="1">I614+H614+G614+#REF!+J614+K614</f>
        <v>#N/A</v>
      </c>
    </row>
    <row r="615" spans="4:12" hidden="1" x14ac:dyDescent="0.25">
      <c r="D615" s="259">
        <v>58</v>
      </c>
      <c r="E615" s="254">
        <f t="shared" ca="1" si="100"/>
        <v>45756</v>
      </c>
      <c r="F615" s="259" t="e">
        <f t="shared" ca="1" si="104"/>
        <v>#N/A</v>
      </c>
      <c r="G615" s="259" t="e">
        <f t="shared" ca="1" si="105"/>
        <v>#N/A</v>
      </c>
      <c r="H615" s="259" t="e">
        <f t="shared" ca="1" si="103"/>
        <v>#N/A</v>
      </c>
      <c r="I615" s="259">
        <f t="shared" ca="1" si="106"/>
        <v>0</v>
      </c>
      <c r="J615" s="259" t="e">
        <f t="shared" ca="1" si="107"/>
        <v>#N/A</v>
      </c>
      <c r="K615" s="259"/>
      <c r="L615" s="259" t="e">
        <f ca="1">I615+H615+G615+#REF!+J615+K615</f>
        <v>#N/A</v>
      </c>
    </row>
    <row r="616" spans="4:12" hidden="1" x14ac:dyDescent="0.25">
      <c r="D616" s="259">
        <v>59</v>
      </c>
      <c r="E616" s="254">
        <f t="shared" ca="1" si="100"/>
        <v>45786</v>
      </c>
      <c r="F616" s="259" t="e">
        <f t="shared" ca="1" si="104"/>
        <v>#N/A</v>
      </c>
      <c r="G616" s="259" t="e">
        <f t="shared" ca="1" si="105"/>
        <v>#N/A</v>
      </c>
      <c r="H616" s="259" t="e">
        <f t="shared" ca="1" si="103"/>
        <v>#N/A</v>
      </c>
      <c r="I616" s="259">
        <f t="shared" ca="1" si="106"/>
        <v>0</v>
      </c>
      <c r="J616" s="259" t="e">
        <f t="shared" ca="1" si="107"/>
        <v>#N/A</v>
      </c>
      <c r="K616" s="259"/>
      <c r="L616" s="259" t="e">
        <f ca="1">I616+H616+G616+#REF!+J616+K616</f>
        <v>#N/A</v>
      </c>
    </row>
    <row r="617" spans="4:12" hidden="1" x14ac:dyDescent="0.25">
      <c r="D617" s="259">
        <v>60</v>
      </c>
      <c r="E617" s="254">
        <f t="shared" ca="1" si="100"/>
        <v>45817</v>
      </c>
      <c r="F617" s="259" t="e">
        <f t="shared" ca="1" si="104"/>
        <v>#N/A</v>
      </c>
      <c r="G617" s="259" t="e">
        <f t="shared" ca="1" si="105"/>
        <v>#N/A</v>
      </c>
      <c r="H617" s="259" t="e">
        <f t="shared" ca="1" si="103"/>
        <v>#N/A</v>
      </c>
      <c r="I617" s="259">
        <f t="shared" ca="1" si="106"/>
        <v>0</v>
      </c>
      <c r="J617" s="259" t="e">
        <f t="shared" ca="1" si="107"/>
        <v>#N/A</v>
      </c>
      <c r="K617" s="259"/>
      <c r="L617" s="259" t="e">
        <f ca="1">I617+H617+G617+#REF!+J617+K617</f>
        <v>#N/A</v>
      </c>
    </row>
    <row r="618" spans="4:12" hidden="1" x14ac:dyDescent="0.25"/>
    <row r="619" spans="4:12" hidden="1" x14ac:dyDescent="0.25">
      <c r="D619" s="255">
        <f ca="1">D555+1</f>
        <v>19</v>
      </c>
      <c r="E619" s="256" t="e">
        <f ca="1">VLOOKUP($D619,$A$21:$B$40,2,0)</f>
        <v>#N/A</v>
      </c>
    </row>
    <row r="620" spans="4:12" ht="45" hidden="1" x14ac:dyDescent="0.25">
      <c r="D620" s="257" t="s">
        <v>41</v>
      </c>
      <c r="E620" s="258" t="s">
        <v>42</v>
      </c>
      <c r="F620" s="257" t="s">
        <v>43</v>
      </c>
      <c r="G620" s="257" t="s">
        <v>44</v>
      </c>
      <c r="H620" s="257" t="s">
        <v>45</v>
      </c>
      <c r="I620" s="257" t="s">
        <v>46</v>
      </c>
      <c r="J620" s="257" t="s">
        <v>47</v>
      </c>
      <c r="K620" s="257" t="s">
        <v>48</v>
      </c>
      <c r="L620" s="257" t="s">
        <v>49</v>
      </c>
    </row>
    <row r="621" spans="4:12" hidden="1" x14ac:dyDescent="0.25">
      <c r="D621" s="259">
        <v>0</v>
      </c>
      <c r="E621" s="254">
        <f ca="1">DATE(2019,D619,$F$1)</f>
        <v>44021</v>
      </c>
      <c r="F621" s="259" t="e">
        <f ca="1">$B$2*E$619+$B$8*$B$2*E$619</f>
        <v>#N/A</v>
      </c>
      <c r="G621" s="259">
        <v>0</v>
      </c>
      <c r="H621" s="259">
        <v>0</v>
      </c>
      <c r="I621" s="259">
        <v>0</v>
      </c>
      <c r="J621" s="259">
        <v>0</v>
      </c>
      <c r="K621" s="259" t="e">
        <f ca="1">$B$2*$B$10*E$619</f>
        <v>#N/A</v>
      </c>
      <c r="L621" s="259" t="e">
        <f ca="1">-($F621-$B$8*$B$2*E$619-K621)</f>
        <v>#N/A</v>
      </c>
    </row>
    <row r="622" spans="4:12" hidden="1" x14ac:dyDescent="0.25">
      <c r="D622" s="259">
        <v>1</v>
      </c>
      <c r="E622" s="254">
        <f ca="1">DATE(YEAR(E621),MONTH(E621)+1,DAY(E621))</f>
        <v>44052</v>
      </c>
      <c r="F622" s="259" t="e">
        <f ca="1">F621-G622</f>
        <v>#N/A</v>
      </c>
      <c r="G622" s="259" t="e">
        <f t="shared" ref="G622:G653" ca="1" si="108">IF(D622&lt;=$B$11,0,IF(AND(F621&gt;-0.000001,F621&lt;0.000001),0,F$621/($B$5-$B$11)))</f>
        <v>#N/A</v>
      </c>
      <c r="H622" s="259" t="e">
        <f ca="1">F621*$B$4*(E622-E621)/$B$6</f>
        <v>#N/A</v>
      </c>
      <c r="I622" s="259">
        <f t="shared" ref="I622:I653" ca="1" si="109">IF(D622&lt;=$B$12,0,IF(F621&gt;0.000001,$B$7*$B$2*E$619,0))</f>
        <v>0</v>
      </c>
      <c r="J622" s="259" t="e">
        <f t="shared" ref="J622:J653" ca="1" si="110">IF(F621&gt;0.000001,$B$13,0)*E$619</f>
        <v>#N/A</v>
      </c>
      <c r="K622" s="259"/>
      <c r="L622" s="259" t="e">
        <f ca="1">I622+H622+G622+#REF!+J622+K622</f>
        <v>#N/A</v>
      </c>
    </row>
    <row r="623" spans="4:12" hidden="1" x14ac:dyDescent="0.25">
      <c r="D623" s="259">
        <v>2</v>
      </c>
      <c r="E623" s="254">
        <f t="shared" ref="E623:E681" ca="1" si="111">DATE(YEAR(E622),MONTH(E622)+1,DAY(E622))</f>
        <v>44083</v>
      </c>
      <c r="F623" s="259" t="e">
        <f ca="1">F622-G623</f>
        <v>#N/A</v>
      </c>
      <c r="G623" s="259" t="e">
        <f t="shared" ca="1" si="108"/>
        <v>#N/A</v>
      </c>
      <c r="H623" s="259" t="e">
        <f t="shared" ref="H623:H624" ca="1" si="112">F622*$B$4*(E623-E622)/$B$6</f>
        <v>#N/A</v>
      </c>
      <c r="I623" s="259">
        <f t="shared" ca="1" si="109"/>
        <v>0</v>
      </c>
      <c r="J623" s="259" t="e">
        <f t="shared" ca="1" si="110"/>
        <v>#N/A</v>
      </c>
      <c r="K623" s="259"/>
      <c r="L623" s="259" t="e">
        <f ca="1">I623+H623+G623+#REF!+J623+K623</f>
        <v>#N/A</v>
      </c>
    </row>
    <row r="624" spans="4:12" hidden="1" x14ac:dyDescent="0.25">
      <c r="D624" s="259">
        <v>3</v>
      </c>
      <c r="E624" s="254">
        <f t="shared" ca="1" si="111"/>
        <v>44113</v>
      </c>
      <c r="F624" s="259" t="e">
        <f ca="1">F623-G624</f>
        <v>#N/A</v>
      </c>
      <c r="G624" s="259" t="e">
        <f t="shared" ca="1" si="108"/>
        <v>#N/A</v>
      </c>
      <c r="H624" s="259" t="e">
        <f t="shared" ca="1" si="112"/>
        <v>#N/A</v>
      </c>
      <c r="I624" s="259">
        <f t="shared" ca="1" si="109"/>
        <v>0</v>
      </c>
      <c r="J624" s="259" t="e">
        <f t="shared" ca="1" si="110"/>
        <v>#N/A</v>
      </c>
      <c r="K624" s="259"/>
      <c r="L624" s="259" t="e">
        <f ca="1">I624+H624+G624+#REF!+J624+K624</f>
        <v>#N/A</v>
      </c>
    </row>
    <row r="625" spans="4:12" hidden="1" x14ac:dyDescent="0.25">
      <c r="D625" s="259">
        <v>4</v>
      </c>
      <c r="E625" s="254">
        <f t="shared" ca="1" si="111"/>
        <v>44144</v>
      </c>
      <c r="F625" s="259" t="e">
        <f t="shared" ref="F625:F626" ca="1" si="113">F624-G625</f>
        <v>#N/A</v>
      </c>
      <c r="G625" s="259" t="e">
        <f t="shared" ca="1" si="108"/>
        <v>#N/A</v>
      </c>
      <c r="H625" s="259" t="e">
        <f ca="1">F624*$B$4*(E625-E624)/$B$6</f>
        <v>#N/A</v>
      </c>
      <c r="I625" s="259">
        <f t="shared" ca="1" si="109"/>
        <v>0</v>
      </c>
      <c r="J625" s="259" t="e">
        <f t="shared" ca="1" si="110"/>
        <v>#N/A</v>
      </c>
      <c r="K625" s="259"/>
      <c r="L625" s="259" t="e">
        <f ca="1">I625+H625+G625+#REF!+J625+K625</f>
        <v>#N/A</v>
      </c>
    </row>
    <row r="626" spans="4:12" hidden="1" x14ac:dyDescent="0.25">
      <c r="D626" s="259">
        <v>5</v>
      </c>
      <c r="E626" s="254">
        <f t="shared" ca="1" si="111"/>
        <v>44174</v>
      </c>
      <c r="F626" s="259" t="e">
        <f t="shared" ca="1" si="113"/>
        <v>#N/A</v>
      </c>
      <c r="G626" s="259" t="e">
        <f t="shared" ca="1" si="108"/>
        <v>#N/A</v>
      </c>
      <c r="H626" s="259" t="e">
        <f ca="1">F625*$B$4*(E626-E625)/$B$6</f>
        <v>#N/A</v>
      </c>
      <c r="I626" s="259">
        <f t="shared" ca="1" si="109"/>
        <v>0</v>
      </c>
      <c r="J626" s="259" t="e">
        <f t="shared" ca="1" si="110"/>
        <v>#N/A</v>
      </c>
      <c r="K626" s="259"/>
      <c r="L626" s="259" t="e">
        <f ca="1">I626+H626+G626+#REF!+J626+K626</f>
        <v>#N/A</v>
      </c>
    </row>
    <row r="627" spans="4:12" hidden="1" x14ac:dyDescent="0.25">
      <c r="D627" s="259">
        <v>6</v>
      </c>
      <c r="E627" s="254">
        <f t="shared" ca="1" si="111"/>
        <v>44205</v>
      </c>
      <c r="F627" s="259" t="e">
        <f ca="1">F626-G627</f>
        <v>#N/A</v>
      </c>
      <c r="G627" s="259" t="e">
        <f t="shared" ca="1" si="108"/>
        <v>#N/A</v>
      </c>
      <c r="H627" s="259" t="e">
        <f t="shared" ref="H627:H681" ca="1" si="114">F626*$B$4*(E627-E626)/$B$6</f>
        <v>#N/A</v>
      </c>
      <c r="I627" s="259">
        <f t="shared" ca="1" si="109"/>
        <v>0</v>
      </c>
      <c r="J627" s="259" t="e">
        <f t="shared" ca="1" si="110"/>
        <v>#N/A</v>
      </c>
      <c r="K627" s="259"/>
      <c r="L627" s="259" t="e">
        <f ca="1">I627+H627+G627+#REF!+J627+K627</f>
        <v>#N/A</v>
      </c>
    </row>
    <row r="628" spans="4:12" hidden="1" x14ac:dyDescent="0.25">
      <c r="D628" s="259">
        <v>7</v>
      </c>
      <c r="E628" s="254">
        <f t="shared" ca="1" si="111"/>
        <v>44236</v>
      </c>
      <c r="F628" s="259" t="e">
        <f t="shared" ref="F628:F681" ca="1" si="115">F627-G628</f>
        <v>#N/A</v>
      </c>
      <c r="G628" s="259" t="e">
        <f t="shared" ca="1" si="108"/>
        <v>#N/A</v>
      </c>
      <c r="H628" s="259" t="e">
        <f t="shared" ca="1" si="114"/>
        <v>#N/A</v>
      </c>
      <c r="I628" s="259">
        <f t="shared" ca="1" si="109"/>
        <v>0</v>
      </c>
      <c r="J628" s="259" t="e">
        <f t="shared" ca="1" si="110"/>
        <v>#N/A</v>
      </c>
      <c r="K628" s="259"/>
      <c r="L628" s="259" t="e">
        <f ca="1">I628+H628+G628+#REF!+J628+K628</f>
        <v>#N/A</v>
      </c>
    </row>
    <row r="629" spans="4:12" hidden="1" x14ac:dyDescent="0.25">
      <c r="D629" s="259">
        <v>8</v>
      </c>
      <c r="E629" s="254">
        <f t="shared" ca="1" si="111"/>
        <v>44264</v>
      </c>
      <c r="F629" s="259" t="e">
        <f t="shared" ca="1" si="115"/>
        <v>#N/A</v>
      </c>
      <c r="G629" s="259" t="e">
        <f t="shared" ca="1" si="108"/>
        <v>#N/A</v>
      </c>
      <c r="H629" s="259" t="e">
        <f t="shared" ca="1" si="114"/>
        <v>#N/A</v>
      </c>
      <c r="I629" s="259">
        <f t="shared" ca="1" si="109"/>
        <v>0</v>
      </c>
      <c r="J629" s="259" t="e">
        <f t="shared" ca="1" si="110"/>
        <v>#N/A</v>
      </c>
      <c r="K629" s="259"/>
      <c r="L629" s="259" t="e">
        <f ca="1">I629+H629+G629+#REF!+J629+K629</f>
        <v>#N/A</v>
      </c>
    </row>
    <row r="630" spans="4:12" hidden="1" x14ac:dyDescent="0.25">
      <c r="D630" s="259">
        <v>9</v>
      </c>
      <c r="E630" s="254">
        <f t="shared" ca="1" si="111"/>
        <v>44295</v>
      </c>
      <c r="F630" s="259" t="e">
        <f t="shared" ca="1" si="115"/>
        <v>#N/A</v>
      </c>
      <c r="G630" s="259" t="e">
        <f t="shared" ca="1" si="108"/>
        <v>#N/A</v>
      </c>
      <c r="H630" s="259" t="e">
        <f t="shared" ca="1" si="114"/>
        <v>#N/A</v>
      </c>
      <c r="I630" s="259">
        <f t="shared" ca="1" si="109"/>
        <v>0</v>
      </c>
      <c r="J630" s="259" t="e">
        <f t="shared" ca="1" si="110"/>
        <v>#N/A</v>
      </c>
      <c r="K630" s="259"/>
      <c r="L630" s="259" t="e">
        <f ca="1">I630+H630+G630+#REF!+J630+K630</f>
        <v>#N/A</v>
      </c>
    </row>
    <row r="631" spans="4:12" hidden="1" x14ac:dyDescent="0.25">
      <c r="D631" s="259">
        <v>10</v>
      </c>
      <c r="E631" s="254">
        <f t="shared" ca="1" si="111"/>
        <v>44325</v>
      </c>
      <c r="F631" s="259" t="e">
        <f t="shared" ca="1" si="115"/>
        <v>#N/A</v>
      </c>
      <c r="G631" s="259" t="e">
        <f t="shared" ca="1" si="108"/>
        <v>#N/A</v>
      </c>
      <c r="H631" s="259" t="e">
        <f t="shared" ca="1" si="114"/>
        <v>#N/A</v>
      </c>
      <c r="I631" s="259">
        <f t="shared" ca="1" si="109"/>
        <v>0</v>
      </c>
      <c r="J631" s="259" t="e">
        <f t="shared" ca="1" si="110"/>
        <v>#N/A</v>
      </c>
      <c r="K631" s="259"/>
      <c r="L631" s="259" t="e">
        <f ca="1">I631+H631+G631+#REF!+J631+K631</f>
        <v>#N/A</v>
      </c>
    </row>
    <row r="632" spans="4:12" hidden="1" x14ac:dyDescent="0.25">
      <c r="D632" s="259">
        <v>11</v>
      </c>
      <c r="E632" s="254">
        <f t="shared" ca="1" si="111"/>
        <v>44356</v>
      </c>
      <c r="F632" s="259" t="e">
        <f t="shared" ca="1" si="115"/>
        <v>#N/A</v>
      </c>
      <c r="G632" s="259" t="e">
        <f t="shared" ca="1" si="108"/>
        <v>#N/A</v>
      </c>
      <c r="H632" s="259" t="e">
        <f t="shared" ca="1" si="114"/>
        <v>#N/A</v>
      </c>
      <c r="I632" s="259">
        <f t="shared" ca="1" si="109"/>
        <v>0</v>
      </c>
      <c r="J632" s="259" t="e">
        <f t="shared" ca="1" si="110"/>
        <v>#N/A</v>
      </c>
      <c r="K632" s="259"/>
      <c r="L632" s="259" t="e">
        <f ca="1">I632+H632+G632+#REF!+J632+K632</f>
        <v>#N/A</v>
      </c>
    </row>
    <row r="633" spans="4:12" hidden="1" x14ac:dyDescent="0.25">
      <c r="D633" s="259">
        <v>12</v>
      </c>
      <c r="E633" s="254">
        <f t="shared" ca="1" si="111"/>
        <v>44386</v>
      </c>
      <c r="F633" s="259" t="e">
        <f t="shared" ca="1" si="115"/>
        <v>#N/A</v>
      </c>
      <c r="G633" s="259" t="e">
        <f t="shared" ca="1" si="108"/>
        <v>#N/A</v>
      </c>
      <c r="H633" s="259" t="e">
        <f t="shared" ca="1" si="114"/>
        <v>#N/A</v>
      </c>
      <c r="I633" s="259">
        <f t="shared" ca="1" si="109"/>
        <v>0</v>
      </c>
      <c r="J633" s="259" t="e">
        <f t="shared" ca="1" si="110"/>
        <v>#N/A</v>
      </c>
      <c r="K633" s="259"/>
      <c r="L633" s="259" t="e">
        <f ca="1">I633+H633+G633+#REF!+J633+K633</f>
        <v>#N/A</v>
      </c>
    </row>
    <row r="634" spans="4:12" hidden="1" x14ac:dyDescent="0.25">
      <c r="D634" s="259">
        <v>13</v>
      </c>
      <c r="E634" s="254">
        <f t="shared" ca="1" si="111"/>
        <v>44417</v>
      </c>
      <c r="F634" s="259" t="e">
        <f t="shared" ca="1" si="115"/>
        <v>#N/A</v>
      </c>
      <c r="G634" s="259" t="e">
        <f t="shared" ca="1" si="108"/>
        <v>#N/A</v>
      </c>
      <c r="H634" s="259" t="e">
        <f t="shared" ca="1" si="114"/>
        <v>#N/A</v>
      </c>
      <c r="I634" s="259">
        <f t="shared" ca="1" si="109"/>
        <v>0</v>
      </c>
      <c r="J634" s="259" t="e">
        <f t="shared" ca="1" si="110"/>
        <v>#N/A</v>
      </c>
      <c r="K634" s="259"/>
      <c r="L634" s="259" t="e">
        <f ca="1">I634+H634+G634+#REF!+J634+K634</f>
        <v>#N/A</v>
      </c>
    </row>
    <row r="635" spans="4:12" hidden="1" x14ac:dyDescent="0.25">
      <c r="D635" s="259">
        <v>14</v>
      </c>
      <c r="E635" s="254">
        <f t="shared" ca="1" si="111"/>
        <v>44448</v>
      </c>
      <c r="F635" s="259" t="e">
        <f t="shared" ca="1" si="115"/>
        <v>#N/A</v>
      </c>
      <c r="G635" s="259" t="e">
        <f t="shared" ca="1" si="108"/>
        <v>#N/A</v>
      </c>
      <c r="H635" s="259" t="e">
        <f t="shared" ca="1" si="114"/>
        <v>#N/A</v>
      </c>
      <c r="I635" s="259">
        <f t="shared" ca="1" si="109"/>
        <v>0</v>
      </c>
      <c r="J635" s="259" t="e">
        <f t="shared" ca="1" si="110"/>
        <v>#N/A</v>
      </c>
      <c r="K635" s="259"/>
      <c r="L635" s="259" t="e">
        <f ca="1">I635+H635+G635+#REF!+J635+K635</f>
        <v>#N/A</v>
      </c>
    </row>
    <row r="636" spans="4:12" hidden="1" x14ac:dyDescent="0.25">
      <c r="D636" s="259">
        <v>15</v>
      </c>
      <c r="E636" s="254">
        <f t="shared" ca="1" si="111"/>
        <v>44478</v>
      </c>
      <c r="F636" s="259" t="e">
        <f t="shared" ca="1" si="115"/>
        <v>#N/A</v>
      </c>
      <c r="G636" s="259" t="e">
        <f t="shared" ca="1" si="108"/>
        <v>#N/A</v>
      </c>
      <c r="H636" s="259" t="e">
        <f t="shared" ca="1" si="114"/>
        <v>#N/A</v>
      </c>
      <c r="I636" s="259">
        <f t="shared" ca="1" si="109"/>
        <v>0</v>
      </c>
      <c r="J636" s="259" t="e">
        <f t="shared" ca="1" si="110"/>
        <v>#N/A</v>
      </c>
      <c r="K636" s="259"/>
      <c r="L636" s="259" t="e">
        <f ca="1">I636+H636+G636+#REF!+J636+K636</f>
        <v>#N/A</v>
      </c>
    </row>
    <row r="637" spans="4:12" hidden="1" x14ac:dyDescent="0.25">
      <c r="D637" s="259">
        <v>16</v>
      </c>
      <c r="E637" s="254">
        <f t="shared" ca="1" si="111"/>
        <v>44509</v>
      </c>
      <c r="F637" s="259" t="e">
        <f t="shared" ca="1" si="115"/>
        <v>#N/A</v>
      </c>
      <c r="G637" s="259" t="e">
        <f t="shared" ca="1" si="108"/>
        <v>#N/A</v>
      </c>
      <c r="H637" s="259" t="e">
        <f t="shared" ca="1" si="114"/>
        <v>#N/A</v>
      </c>
      <c r="I637" s="259">
        <f t="shared" ca="1" si="109"/>
        <v>0</v>
      </c>
      <c r="J637" s="259" t="e">
        <f t="shared" ca="1" si="110"/>
        <v>#N/A</v>
      </c>
      <c r="K637" s="259"/>
      <c r="L637" s="259" t="e">
        <f ca="1">I637+H637+G637+#REF!+J637+K637</f>
        <v>#N/A</v>
      </c>
    </row>
    <row r="638" spans="4:12" hidden="1" x14ac:dyDescent="0.25">
      <c r="D638" s="259">
        <v>17</v>
      </c>
      <c r="E638" s="254">
        <f t="shared" ca="1" si="111"/>
        <v>44539</v>
      </c>
      <c r="F638" s="259" t="e">
        <f t="shared" ca="1" si="115"/>
        <v>#N/A</v>
      </c>
      <c r="G638" s="259" t="e">
        <f t="shared" ca="1" si="108"/>
        <v>#N/A</v>
      </c>
      <c r="H638" s="259" t="e">
        <f t="shared" ca="1" si="114"/>
        <v>#N/A</v>
      </c>
      <c r="I638" s="259">
        <f t="shared" ca="1" si="109"/>
        <v>0</v>
      </c>
      <c r="J638" s="259" t="e">
        <f t="shared" ca="1" si="110"/>
        <v>#N/A</v>
      </c>
      <c r="K638" s="259"/>
      <c r="L638" s="259" t="e">
        <f ca="1">I638+H638+G638+#REF!+J638+K638</f>
        <v>#N/A</v>
      </c>
    </row>
    <row r="639" spans="4:12" hidden="1" x14ac:dyDescent="0.25">
      <c r="D639" s="259">
        <v>18</v>
      </c>
      <c r="E639" s="254">
        <f t="shared" ca="1" si="111"/>
        <v>44570</v>
      </c>
      <c r="F639" s="259" t="e">
        <f t="shared" ca="1" si="115"/>
        <v>#N/A</v>
      </c>
      <c r="G639" s="259" t="e">
        <f t="shared" ca="1" si="108"/>
        <v>#N/A</v>
      </c>
      <c r="H639" s="259" t="e">
        <f t="shared" ca="1" si="114"/>
        <v>#N/A</v>
      </c>
      <c r="I639" s="259">
        <f t="shared" ca="1" si="109"/>
        <v>0</v>
      </c>
      <c r="J639" s="259" t="e">
        <f t="shared" ca="1" si="110"/>
        <v>#N/A</v>
      </c>
      <c r="K639" s="259"/>
      <c r="L639" s="259" t="e">
        <f ca="1">I639+H639+G639+#REF!+J639+K639</f>
        <v>#N/A</v>
      </c>
    </row>
    <row r="640" spans="4:12" hidden="1" x14ac:dyDescent="0.25">
      <c r="D640" s="259">
        <v>19</v>
      </c>
      <c r="E640" s="254">
        <f t="shared" ca="1" si="111"/>
        <v>44601</v>
      </c>
      <c r="F640" s="259" t="e">
        <f t="shared" ca="1" si="115"/>
        <v>#N/A</v>
      </c>
      <c r="G640" s="259" t="e">
        <f t="shared" ca="1" si="108"/>
        <v>#N/A</v>
      </c>
      <c r="H640" s="259" t="e">
        <f t="shared" ca="1" si="114"/>
        <v>#N/A</v>
      </c>
      <c r="I640" s="259">
        <f t="shared" ca="1" si="109"/>
        <v>0</v>
      </c>
      <c r="J640" s="259" t="e">
        <f t="shared" ca="1" si="110"/>
        <v>#N/A</v>
      </c>
      <c r="K640" s="259"/>
      <c r="L640" s="259" t="e">
        <f ca="1">I640+H640+G640+#REF!+J640+K640</f>
        <v>#N/A</v>
      </c>
    </row>
    <row r="641" spans="4:12" hidden="1" x14ac:dyDescent="0.25">
      <c r="D641" s="259">
        <v>20</v>
      </c>
      <c r="E641" s="254">
        <f t="shared" ca="1" si="111"/>
        <v>44629</v>
      </c>
      <c r="F641" s="259" t="e">
        <f t="shared" ca="1" si="115"/>
        <v>#N/A</v>
      </c>
      <c r="G641" s="259" t="e">
        <f t="shared" ca="1" si="108"/>
        <v>#N/A</v>
      </c>
      <c r="H641" s="259" t="e">
        <f t="shared" ca="1" si="114"/>
        <v>#N/A</v>
      </c>
      <c r="I641" s="259">
        <f t="shared" ca="1" si="109"/>
        <v>0</v>
      </c>
      <c r="J641" s="259" t="e">
        <f t="shared" ca="1" si="110"/>
        <v>#N/A</v>
      </c>
      <c r="K641" s="259"/>
      <c r="L641" s="259" t="e">
        <f ca="1">I641+H641+G641+#REF!+J641+K641</f>
        <v>#N/A</v>
      </c>
    </row>
    <row r="642" spans="4:12" hidden="1" x14ac:dyDescent="0.25">
      <c r="D642" s="259">
        <v>21</v>
      </c>
      <c r="E642" s="254">
        <f t="shared" ca="1" si="111"/>
        <v>44660</v>
      </c>
      <c r="F642" s="259" t="e">
        <f t="shared" ca="1" si="115"/>
        <v>#N/A</v>
      </c>
      <c r="G642" s="259" t="e">
        <f t="shared" ca="1" si="108"/>
        <v>#N/A</v>
      </c>
      <c r="H642" s="259" t="e">
        <f t="shared" ca="1" si="114"/>
        <v>#N/A</v>
      </c>
      <c r="I642" s="259">
        <f t="shared" ca="1" si="109"/>
        <v>0</v>
      </c>
      <c r="J642" s="259" t="e">
        <f t="shared" ca="1" si="110"/>
        <v>#N/A</v>
      </c>
      <c r="K642" s="259"/>
      <c r="L642" s="259" t="e">
        <f ca="1">I642+H642+G642+#REF!+J642+K642</f>
        <v>#N/A</v>
      </c>
    </row>
    <row r="643" spans="4:12" hidden="1" x14ac:dyDescent="0.25">
      <c r="D643" s="259">
        <v>22</v>
      </c>
      <c r="E643" s="254">
        <f t="shared" ca="1" si="111"/>
        <v>44690</v>
      </c>
      <c r="F643" s="259" t="e">
        <f t="shared" ca="1" si="115"/>
        <v>#N/A</v>
      </c>
      <c r="G643" s="259" t="e">
        <f t="shared" ca="1" si="108"/>
        <v>#N/A</v>
      </c>
      <c r="H643" s="259" t="e">
        <f t="shared" ca="1" si="114"/>
        <v>#N/A</v>
      </c>
      <c r="I643" s="259">
        <f t="shared" ca="1" si="109"/>
        <v>0</v>
      </c>
      <c r="J643" s="259" t="e">
        <f t="shared" ca="1" si="110"/>
        <v>#N/A</v>
      </c>
      <c r="K643" s="259"/>
      <c r="L643" s="259" t="e">
        <f ca="1">I643+H643+G643+#REF!+J643+K643</f>
        <v>#N/A</v>
      </c>
    </row>
    <row r="644" spans="4:12" hidden="1" x14ac:dyDescent="0.25">
      <c r="D644" s="259">
        <v>23</v>
      </c>
      <c r="E644" s="254">
        <f t="shared" ca="1" si="111"/>
        <v>44721</v>
      </c>
      <c r="F644" s="259" t="e">
        <f t="shared" ca="1" si="115"/>
        <v>#N/A</v>
      </c>
      <c r="G644" s="259" t="e">
        <f t="shared" ca="1" si="108"/>
        <v>#N/A</v>
      </c>
      <c r="H644" s="259" t="e">
        <f t="shared" ca="1" si="114"/>
        <v>#N/A</v>
      </c>
      <c r="I644" s="259">
        <f t="shared" ca="1" si="109"/>
        <v>0</v>
      </c>
      <c r="J644" s="259" t="e">
        <f t="shared" ca="1" si="110"/>
        <v>#N/A</v>
      </c>
      <c r="K644" s="259"/>
      <c r="L644" s="259" t="e">
        <f ca="1">I644+H644+G644+#REF!+J644+K644</f>
        <v>#N/A</v>
      </c>
    </row>
    <row r="645" spans="4:12" hidden="1" x14ac:dyDescent="0.25">
      <c r="D645" s="259">
        <v>24</v>
      </c>
      <c r="E645" s="254">
        <f t="shared" ca="1" si="111"/>
        <v>44751</v>
      </c>
      <c r="F645" s="259" t="e">
        <f t="shared" ca="1" si="115"/>
        <v>#N/A</v>
      </c>
      <c r="G645" s="259" t="e">
        <f t="shared" ca="1" si="108"/>
        <v>#N/A</v>
      </c>
      <c r="H645" s="259" t="e">
        <f t="shared" ca="1" si="114"/>
        <v>#N/A</v>
      </c>
      <c r="I645" s="259">
        <f t="shared" ca="1" si="109"/>
        <v>0</v>
      </c>
      <c r="J645" s="259" t="e">
        <f t="shared" ca="1" si="110"/>
        <v>#N/A</v>
      </c>
      <c r="K645" s="259"/>
      <c r="L645" s="259" t="e">
        <f ca="1">I645+H645+G645+#REF!+J645+K645</f>
        <v>#N/A</v>
      </c>
    </row>
    <row r="646" spans="4:12" hidden="1" x14ac:dyDescent="0.25">
      <c r="D646" s="259">
        <v>25</v>
      </c>
      <c r="E646" s="254">
        <f t="shared" ca="1" si="111"/>
        <v>44782</v>
      </c>
      <c r="F646" s="259" t="e">
        <f t="shared" ca="1" si="115"/>
        <v>#N/A</v>
      </c>
      <c r="G646" s="259" t="e">
        <f t="shared" ca="1" si="108"/>
        <v>#N/A</v>
      </c>
      <c r="H646" s="259" t="e">
        <f t="shared" ca="1" si="114"/>
        <v>#N/A</v>
      </c>
      <c r="I646" s="259">
        <f t="shared" ca="1" si="109"/>
        <v>0</v>
      </c>
      <c r="J646" s="259" t="e">
        <f t="shared" ca="1" si="110"/>
        <v>#N/A</v>
      </c>
      <c r="K646" s="259"/>
      <c r="L646" s="259" t="e">
        <f ca="1">I646+H646+G646+#REF!+J646+K646</f>
        <v>#N/A</v>
      </c>
    </row>
    <row r="647" spans="4:12" hidden="1" x14ac:dyDescent="0.25">
      <c r="D647" s="259">
        <v>26</v>
      </c>
      <c r="E647" s="254">
        <f t="shared" ca="1" si="111"/>
        <v>44813</v>
      </c>
      <c r="F647" s="259" t="e">
        <f t="shared" ca="1" si="115"/>
        <v>#N/A</v>
      </c>
      <c r="G647" s="259" t="e">
        <f t="shared" ca="1" si="108"/>
        <v>#N/A</v>
      </c>
      <c r="H647" s="259" t="e">
        <f t="shared" ca="1" si="114"/>
        <v>#N/A</v>
      </c>
      <c r="I647" s="259">
        <f t="shared" ca="1" si="109"/>
        <v>0</v>
      </c>
      <c r="J647" s="259" t="e">
        <f t="shared" ca="1" si="110"/>
        <v>#N/A</v>
      </c>
      <c r="K647" s="259"/>
      <c r="L647" s="259" t="e">
        <f ca="1">I647+H647+G647+#REF!+J647+K647</f>
        <v>#N/A</v>
      </c>
    </row>
    <row r="648" spans="4:12" hidden="1" x14ac:dyDescent="0.25">
      <c r="D648" s="259">
        <v>27</v>
      </c>
      <c r="E648" s="254">
        <f t="shared" ca="1" si="111"/>
        <v>44843</v>
      </c>
      <c r="F648" s="259" t="e">
        <f t="shared" ca="1" si="115"/>
        <v>#N/A</v>
      </c>
      <c r="G648" s="259" t="e">
        <f t="shared" ca="1" si="108"/>
        <v>#N/A</v>
      </c>
      <c r="H648" s="259" t="e">
        <f t="shared" ca="1" si="114"/>
        <v>#N/A</v>
      </c>
      <c r="I648" s="259">
        <f t="shared" ca="1" si="109"/>
        <v>0</v>
      </c>
      <c r="J648" s="259" t="e">
        <f t="shared" ca="1" si="110"/>
        <v>#N/A</v>
      </c>
      <c r="K648" s="259"/>
      <c r="L648" s="259" t="e">
        <f ca="1">I648+H648+G648+#REF!+J648+K648</f>
        <v>#N/A</v>
      </c>
    </row>
    <row r="649" spans="4:12" hidden="1" x14ac:dyDescent="0.25">
      <c r="D649" s="259">
        <v>28</v>
      </c>
      <c r="E649" s="254">
        <f t="shared" ca="1" si="111"/>
        <v>44874</v>
      </c>
      <c r="F649" s="259" t="e">
        <f t="shared" ca="1" si="115"/>
        <v>#N/A</v>
      </c>
      <c r="G649" s="259" t="e">
        <f t="shared" ca="1" si="108"/>
        <v>#N/A</v>
      </c>
      <c r="H649" s="259" t="e">
        <f t="shared" ca="1" si="114"/>
        <v>#N/A</v>
      </c>
      <c r="I649" s="259">
        <f t="shared" ca="1" si="109"/>
        <v>0</v>
      </c>
      <c r="J649" s="259" t="e">
        <f t="shared" ca="1" si="110"/>
        <v>#N/A</v>
      </c>
      <c r="K649" s="259"/>
      <c r="L649" s="259" t="e">
        <f ca="1">I649+H649+G649+#REF!+J649+K649</f>
        <v>#N/A</v>
      </c>
    </row>
    <row r="650" spans="4:12" hidden="1" x14ac:dyDescent="0.25">
      <c r="D650" s="259">
        <v>29</v>
      </c>
      <c r="E650" s="254">
        <f t="shared" ca="1" si="111"/>
        <v>44904</v>
      </c>
      <c r="F650" s="259" t="e">
        <f t="shared" ca="1" si="115"/>
        <v>#N/A</v>
      </c>
      <c r="G650" s="259" t="e">
        <f t="shared" ca="1" si="108"/>
        <v>#N/A</v>
      </c>
      <c r="H650" s="259" t="e">
        <f t="shared" ca="1" si="114"/>
        <v>#N/A</v>
      </c>
      <c r="I650" s="259">
        <f t="shared" ca="1" si="109"/>
        <v>0</v>
      </c>
      <c r="J650" s="259" t="e">
        <f t="shared" ca="1" si="110"/>
        <v>#N/A</v>
      </c>
      <c r="K650" s="259"/>
      <c r="L650" s="259" t="e">
        <f ca="1">I650+H650+G650+#REF!+J650+K650</f>
        <v>#N/A</v>
      </c>
    </row>
    <row r="651" spans="4:12" hidden="1" x14ac:dyDescent="0.25">
      <c r="D651" s="259">
        <v>30</v>
      </c>
      <c r="E651" s="254">
        <f t="shared" ca="1" si="111"/>
        <v>44935</v>
      </c>
      <c r="F651" s="259" t="e">
        <f t="shared" ca="1" si="115"/>
        <v>#N/A</v>
      </c>
      <c r="G651" s="259" t="e">
        <f t="shared" ca="1" si="108"/>
        <v>#N/A</v>
      </c>
      <c r="H651" s="259" t="e">
        <f t="shared" ca="1" si="114"/>
        <v>#N/A</v>
      </c>
      <c r="I651" s="259">
        <f t="shared" ca="1" si="109"/>
        <v>0</v>
      </c>
      <c r="J651" s="259" t="e">
        <f t="shared" ca="1" si="110"/>
        <v>#N/A</v>
      </c>
      <c r="K651" s="259"/>
      <c r="L651" s="259" t="e">
        <f ca="1">I651+H651+G651+#REF!+J651+K651</f>
        <v>#N/A</v>
      </c>
    </row>
    <row r="652" spans="4:12" hidden="1" x14ac:dyDescent="0.25">
      <c r="D652" s="259">
        <v>31</v>
      </c>
      <c r="E652" s="254">
        <f t="shared" ca="1" si="111"/>
        <v>44966</v>
      </c>
      <c r="F652" s="259" t="e">
        <f t="shared" ca="1" si="115"/>
        <v>#N/A</v>
      </c>
      <c r="G652" s="259" t="e">
        <f t="shared" ca="1" si="108"/>
        <v>#N/A</v>
      </c>
      <c r="H652" s="259" t="e">
        <f t="shared" ca="1" si="114"/>
        <v>#N/A</v>
      </c>
      <c r="I652" s="259">
        <f t="shared" ca="1" si="109"/>
        <v>0</v>
      </c>
      <c r="J652" s="259" t="e">
        <f t="shared" ca="1" si="110"/>
        <v>#N/A</v>
      </c>
      <c r="K652" s="259"/>
      <c r="L652" s="259" t="e">
        <f ca="1">I652+H652+G652+#REF!+J652+K652</f>
        <v>#N/A</v>
      </c>
    </row>
    <row r="653" spans="4:12" hidden="1" x14ac:dyDescent="0.25">
      <c r="D653" s="259">
        <v>32</v>
      </c>
      <c r="E653" s="254">
        <f t="shared" ca="1" si="111"/>
        <v>44994</v>
      </c>
      <c r="F653" s="259" t="e">
        <f t="shared" ca="1" si="115"/>
        <v>#N/A</v>
      </c>
      <c r="G653" s="259" t="e">
        <f t="shared" ca="1" si="108"/>
        <v>#N/A</v>
      </c>
      <c r="H653" s="259" t="e">
        <f t="shared" ca="1" si="114"/>
        <v>#N/A</v>
      </c>
      <c r="I653" s="259">
        <f t="shared" ca="1" si="109"/>
        <v>0</v>
      </c>
      <c r="J653" s="259" t="e">
        <f t="shared" ca="1" si="110"/>
        <v>#N/A</v>
      </c>
      <c r="K653" s="259"/>
      <c r="L653" s="259" t="e">
        <f ca="1">I653+H653+G653+#REF!+J653+K653</f>
        <v>#N/A</v>
      </c>
    </row>
    <row r="654" spans="4:12" hidden="1" x14ac:dyDescent="0.25">
      <c r="D654" s="259">
        <v>33</v>
      </c>
      <c r="E654" s="254">
        <f t="shared" ca="1" si="111"/>
        <v>45025</v>
      </c>
      <c r="F654" s="259" t="e">
        <f t="shared" ca="1" si="115"/>
        <v>#N/A</v>
      </c>
      <c r="G654" s="259" t="e">
        <f t="shared" ref="G654:G681" ca="1" si="116">IF(D654&lt;=$B$11,0,IF(AND(F653&gt;-0.000001,F653&lt;0.000001),0,F$621/($B$5-$B$11)))</f>
        <v>#N/A</v>
      </c>
      <c r="H654" s="259" t="e">
        <f t="shared" ca="1" si="114"/>
        <v>#N/A</v>
      </c>
      <c r="I654" s="259">
        <f t="shared" ref="I654:I681" ca="1" si="117">IF(D654&lt;=$B$12,0,IF(F653&gt;0.000001,$B$7*$B$2*E$619,0))</f>
        <v>0</v>
      </c>
      <c r="J654" s="259" t="e">
        <f t="shared" ref="J654:J681" ca="1" si="118">IF(F653&gt;0.000001,$B$13,0)*E$619</f>
        <v>#N/A</v>
      </c>
      <c r="K654" s="259"/>
      <c r="L654" s="259" t="e">
        <f ca="1">I654+H654+G654+#REF!+J654+K654</f>
        <v>#N/A</v>
      </c>
    </row>
    <row r="655" spans="4:12" hidden="1" x14ac:dyDescent="0.25">
      <c r="D655" s="259">
        <v>34</v>
      </c>
      <c r="E655" s="254">
        <f t="shared" ca="1" si="111"/>
        <v>45055</v>
      </c>
      <c r="F655" s="259" t="e">
        <f t="shared" ca="1" si="115"/>
        <v>#N/A</v>
      </c>
      <c r="G655" s="259" t="e">
        <f t="shared" ca="1" si="116"/>
        <v>#N/A</v>
      </c>
      <c r="H655" s="259" t="e">
        <f t="shared" ca="1" si="114"/>
        <v>#N/A</v>
      </c>
      <c r="I655" s="259">
        <f t="shared" ca="1" si="117"/>
        <v>0</v>
      </c>
      <c r="J655" s="259" t="e">
        <f t="shared" ca="1" si="118"/>
        <v>#N/A</v>
      </c>
      <c r="K655" s="259"/>
      <c r="L655" s="259" t="e">
        <f ca="1">I655+H655+G655+#REF!+J655+K655</f>
        <v>#N/A</v>
      </c>
    </row>
    <row r="656" spans="4:12" hidden="1" x14ac:dyDescent="0.25">
      <c r="D656" s="259">
        <v>35</v>
      </c>
      <c r="E656" s="254">
        <f t="shared" ca="1" si="111"/>
        <v>45086</v>
      </c>
      <c r="F656" s="259" t="e">
        <f t="shared" ca="1" si="115"/>
        <v>#N/A</v>
      </c>
      <c r="G656" s="259" t="e">
        <f t="shared" ca="1" si="116"/>
        <v>#N/A</v>
      </c>
      <c r="H656" s="259" t="e">
        <f t="shared" ca="1" si="114"/>
        <v>#N/A</v>
      </c>
      <c r="I656" s="259">
        <f t="shared" ca="1" si="117"/>
        <v>0</v>
      </c>
      <c r="J656" s="259" t="e">
        <f t="shared" ca="1" si="118"/>
        <v>#N/A</v>
      </c>
      <c r="K656" s="259"/>
      <c r="L656" s="259" t="e">
        <f ca="1">I656+H656+G656+#REF!+J656+K656</f>
        <v>#N/A</v>
      </c>
    </row>
    <row r="657" spans="4:12" hidden="1" x14ac:dyDescent="0.25">
      <c r="D657" s="259">
        <v>36</v>
      </c>
      <c r="E657" s="254">
        <f t="shared" ca="1" si="111"/>
        <v>45116</v>
      </c>
      <c r="F657" s="259" t="e">
        <f t="shared" ca="1" si="115"/>
        <v>#N/A</v>
      </c>
      <c r="G657" s="259" t="e">
        <f t="shared" ca="1" si="116"/>
        <v>#N/A</v>
      </c>
      <c r="H657" s="259" t="e">
        <f t="shared" ca="1" si="114"/>
        <v>#N/A</v>
      </c>
      <c r="I657" s="259">
        <f t="shared" ca="1" si="117"/>
        <v>0</v>
      </c>
      <c r="J657" s="259" t="e">
        <f t="shared" ca="1" si="118"/>
        <v>#N/A</v>
      </c>
      <c r="K657" s="259"/>
      <c r="L657" s="259" t="e">
        <f ca="1">I657+H657+G657+#REF!+J657+K657</f>
        <v>#N/A</v>
      </c>
    </row>
    <row r="658" spans="4:12" hidden="1" x14ac:dyDescent="0.25">
      <c r="D658" s="259">
        <v>37</v>
      </c>
      <c r="E658" s="254">
        <f t="shared" ca="1" si="111"/>
        <v>45147</v>
      </c>
      <c r="F658" s="259" t="e">
        <f t="shared" ca="1" si="115"/>
        <v>#N/A</v>
      </c>
      <c r="G658" s="259" t="e">
        <f t="shared" ca="1" si="116"/>
        <v>#N/A</v>
      </c>
      <c r="H658" s="259" t="e">
        <f t="shared" ca="1" si="114"/>
        <v>#N/A</v>
      </c>
      <c r="I658" s="259">
        <f t="shared" ca="1" si="117"/>
        <v>0</v>
      </c>
      <c r="J658" s="259" t="e">
        <f t="shared" ca="1" si="118"/>
        <v>#N/A</v>
      </c>
      <c r="K658" s="259"/>
      <c r="L658" s="259" t="e">
        <f ca="1">I658+H658+G658+#REF!+J658+K658</f>
        <v>#N/A</v>
      </c>
    </row>
    <row r="659" spans="4:12" hidden="1" x14ac:dyDescent="0.25">
      <c r="D659" s="259">
        <v>38</v>
      </c>
      <c r="E659" s="254">
        <f t="shared" ca="1" si="111"/>
        <v>45178</v>
      </c>
      <c r="F659" s="259" t="e">
        <f t="shared" ca="1" si="115"/>
        <v>#N/A</v>
      </c>
      <c r="G659" s="259" t="e">
        <f t="shared" ca="1" si="116"/>
        <v>#N/A</v>
      </c>
      <c r="H659" s="259" t="e">
        <f t="shared" ca="1" si="114"/>
        <v>#N/A</v>
      </c>
      <c r="I659" s="259">
        <f t="shared" ca="1" si="117"/>
        <v>0</v>
      </c>
      <c r="J659" s="259" t="e">
        <f t="shared" ca="1" si="118"/>
        <v>#N/A</v>
      </c>
      <c r="K659" s="259"/>
      <c r="L659" s="259" t="e">
        <f ca="1">I659+H659+G659+#REF!+J659+K659</f>
        <v>#N/A</v>
      </c>
    </row>
    <row r="660" spans="4:12" hidden="1" x14ac:dyDescent="0.25">
      <c r="D660" s="259">
        <v>39</v>
      </c>
      <c r="E660" s="254">
        <f t="shared" ca="1" si="111"/>
        <v>45208</v>
      </c>
      <c r="F660" s="259" t="e">
        <f t="shared" ca="1" si="115"/>
        <v>#N/A</v>
      </c>
      <c r="G660" s="259" t="e">
        <f t="shared" ca="1" si="116"/>
        <v>#N/A</v>
      </c>
      <c r="H660" s="259" t="e">
        <f t="shared" ca="1" si="114"/>
        <v>#N/A</v>
      </c>
      <c r="I660" s="259">
        <f t="shared" ca="1" si="117"/>
        <v>0</v>
      </c>
      <c r="J660" s="259" t="e">
        <f t="shared" ca="1" si="118"/>
        <v>#N/A</v>
      </c>
      <c r="K660" s="259"/>
      <c r="L660" s="259" t="e">
        <f ca="1">I660+H660+G660+#REF!+J660+K660</f>
        <v>#N/A</v>
      </c>
    </row>
    <row r="661" spans="4:12" hidden="1" x14ac:dyDescent="0.25">
      <c r="D661" s="259">
        <v>40</v>
      </c>
      <c r="E661" s="254">
        <f t="shared" ca="1" si="111"/>
        <v>45239</v>
      </c>
      <c r="F661" s="259" t="e">
        <f t="shared" ca="1" si="115"/>
        <v>#N/A</v>
      </c>
      <c r="G661" s="259" t="e">
        <f t="shared" ca="1" si="116"/>
        <v>#N/A</v>
      </c>
      <c r="H661" s="259" t="e">
        <f t="shared" ca="1" si="114"/>
        <v>#N/A</v>
      </c>
      <c r="I661" s="259">
        <f t="shared" ca="1" si="117"/>
        <v>0</v>
      </c>
      <c r="J661" s="259" t="e">
        <f t="shared" ca="1" si="118"/>
        <v>#N/A</v>
      </c>
      <c r="K661" s="259"/>
      <c r="L661" s="259" t="e">
        <f ca="1">I661+H661+G661+#REF!+J661+K661</f>
        <v>#N/A</v>
      </c>
    </row>
    <row r="662" spans="4:12" hidden="1" x14ac:dyDescent="0.25">
      <c r="D662" s="259">
        <v>41</v>
      </c>
      <c r="E662" s="254">
        <f t="shared" ca="1" si="111"/>
        <v>45269</v>
      </c>
      <c r="F662" s="259" t="e">
        <f t="shared" ca="1" si="115"/>
        <v>#N/A</v>
      </c>
      <c r="G662" s="259" t="e">
        <f t="shared" ca="1" si="116"/>
        <v>#N/A</v>
      </c>
      <c r="H662" s="259" t="e">
        <f t="shared" ca="1" si="114"/>
        <v>#N/A</v>
      </c>
      <c r="I662" s="259">
        <f t="shared" ca="1" si="117"/>
        <v>0</v>
      </c>
      <c r="J662" s="259" t="e">
        <f t="shared" ca="1" si="118"/>
        <v>#N/A</v>
      </c>
      <c r="K662" s="259"/>
      <c r="L662" s="259" t="e">
        <f ca="1">I662+H662+G662+#REF!+J662+K662</f>
        <v>#N/A</v>
      </c>
    </row>
    <row r="663" spans="4:12" hidden="1" x14ac:dyDescent="0.25">
      <c r="D663" s="259">
        <v>42</v>
      </c>
      <c r="E663" s="254">
        <f t="shared" ca="1" si="111"/>
        <v>45300</v>
      </c>
      <c r="F663" s="259" t="e">
        <f t="shared" ca="1" si="115"/>
        <v>#N/A</v>
      </c>
      <c r="G663" s="259" t="e">
        <f t="shared" ca="1" si="116"/>
        <v>#N/A</v>
      </c>
      <c r="H663" s="259" t="e">
        <f t="shared" ca="1" si="114"/>
        <v>#N/A</v>
      </c>
      <c r="I663" s="259">
        <f t="shared" ca="1" si="117"/>
        <v>0</v>
      </c>
      <c r="J663" s="259" t="e">
        <f t="shared" ca="1" si="118"/>
        <v>#N/A</v>
      </c>
      <c r="K663" s="259"/>
      <c r="L663" s="259" t="e">
        <f ca="1">I663+H663+G663+#REF!+J663+K663</f>
        <v>#N/A</v>
      </c>
    </row>
    <row r="664" spans="4:12" hidden="1" x14ac:dyDescent="0.25">
      <c r="D664" s="259">
        <v>43</v>
      </c>
      <c r="E664" s="254">
        <f t="shared" ca="1" si="111"/>
        <v>45331</v>
      </c>
      <c r="F664" s="259" t="e">
        <f t="shared" ca="1" si="115"/>
        <v>#N/A</v>
      </c>
      <c r="G664" s="259" t="e">
        <f t="shared" ca="1" si="116"/>
        <v>#N/A</v>
      </c>
      <c r="H664" s="259" t="e">
        <f t="shared" ca="1" si="114"/>
        <v>#N/A</v>
      </c>
      <c r="I664" s="259">
        <f t="shared" ca="1" si="117"/>
        <v>0</v>
      </c>
      <c r="J664" s="259" t="e">
        <f t="shared" ca="1" si="118"/>
        <v>#N/A</v>
      </c>
      <c r="K664" s="259"/>
      <c r="L664" s="259" t="e">
        <f ca="1">I664+H664+G664+#REF!+J664+K664</f>
        <v>#N/A</v>
      </c>
    </row>
    <row r="665" spans="4:12" hidden="1" x14ac:dyDescent="0.25">
      <c r="D665" s="259">
        <v>44</v>
      </c>
      <c r="E665" s="254">
        <f t="shared" ca="1" si="111"/>
        <v>45360</v>
      </c>
      <c r="F665" s="259" t="e">
        <f t="shared" ca="1" si="115"/>
        <v>#N/A</v>
      </c>
      <c r="G665" s="259" t="e">
        <f t="shared" ca="1" si="116"/>
        <v>#N/A</v>
      </c>
      <c r="H665" s="259" t="e">
        <f t="shared" ca="1" si="114"/>
        <v>#N/A</v>
      </c>
      <c r="I665" s="259">
        <f t="shared" ca="1" si="117"/>
        <v>0</v>
      </c>
      <c r="J665" s="259" t="e">
        <f t="shared" ca="1" si="118"/>
        <v>#N/A</v>
      </c>
      <c r="K665" s="259"/>
      <c r="L665" s="259" t="e">
        <f ca="1">I665+H665+G665+#REF!+J665+K665</f>
        <v>#N/A</v>
      </c>
    </row>
    <row r="666" spans="4:12" hidden="1" x14ac:dyDescent="0.25">
      <c r="D666" s="259">
        <v>45</v>
      </c>
      <c r="E666" s="254">
        <f t="shared" ca="1" si="111"/>
        <v>45391</v>
      </c>
      <c r="F666" s="259" t="e">
        <f t="shared" ca="1" si="115"/>
        <v>#N/A</v>
      </c>
      <c r="G666" s="259" t="e">
        <f t="shared" ca="1" si="116"/>
        <v>#N/A</v>
      </c>
      <c r="H666" s="259" t="e">
        <f t="shared" ca="1" si="114"/>
        <v>#N/A</v>
      </c>
      <c r="I666" s="259">
        <f t="shared" ca="1" si="117"/>
        <v>0</v>
      </c>
      <c r="J666" s="259" t="e">
        <f t="shared" ca="1" si="118"/>
        <v>#N/A</v>
      </c>
      <c r="K666" s="259"/>
      <c r="L666" s="259" t="e">
        <f ca="1">I666+H666+G666+#REF!+J666+K666</f>
        <v>#N/A</v>
      </c>
    </row>
    <row r="667" spans="4:12" hidden="1" x14ac:dyDescent="0.25">
      <c r="D667" s="259">
        <v>46</v>
      </c>
      <c r="E667" s="254">
        <f t="shared" ca="1" si="111"/>
        <v>45421</v>
      </c>
      <c r="F667" s="259" t="e">
        <f t="shared" ca="1" si="115"/>
        <v>#N/A</v>
      </c>
      <c r="G667" s="259" t="e">
        <f t="shared" ca="1" si="116"/>
        <v>#N/A</v>
      </c>
      <c r="H667" s="259" t="e">
        <f t="shared" ca="1" si="114"/>
        <v>#N/A</v>
      </c>
      <c r="I667" s="259">
        <f t="shared" ca="1" si="117"/>
        <v>0</v>
      </c>
      <c r="J667" s="259" t="e">
        <f t="shared" ca="1" si="118"/>
        <v>#N/A</v>
      </c>
      <c r="K667" s="259"/>
      <c r="L667" s="259" t="e">
        <f ca="1">I667+H667+G667+#REF!+J667+K667</f>
        <v>#N/A</v>
      </c>
    </row>
    <row r="668" spans="4:12" hidden="1" x14ac:dyDescent="0.25">
      <c r="D668" s="259">
        <v>47</v>
      </c>
      <c r="E668" s="254">
        <f t="shared" ca="1" si="111"/>
        <v>45452</v>
      </c>
      <c r="F668" s="259" t="e">
        <f t="shared" ca="1" si="115"/>
        <v>#N/A</v>
      </c>
      <c r="G668" s="259" t="e">
        <f t="shared" ca="1" si="116"/>
        <v>#N/A</v>
      </c>
      <c r="H668" s="259" t="e">
        <f t="shared" ca="1" si="114"/>
        <v>#N/A</v>
      </c>
      <c r="I668" s="259">
        <f t="shared" ca="1" si="117"/>
        <v>0</v>
      </c>
      <c r="J668" s="259" t="e">
        <f t="shared" ca="1" si="118"/>
        <v>#N/A</v>
      </c>
      <c r="K668" s="259"/>
      <c r="L668" s="259" t="e">
        <f ca="1">I668+H668+G668+#REF!+J668+K668</f>
        <v>#N/A</v>
      </c>
    </row>
    <row r="669" spans="4:12" hidden="1" x14ac:dyDescent="0.25">
      <c r="D669" s="259">
        <v>48</v>
      </c>
      <c r="E669" s="254">
        <f t="shared" ca="1" si="111"/>
        <v>45482</v>
      </c>
      <c r="F669" s="259" t="e">
        <f t="shared" ca="1" si="115"/>
        <v>#N/A</v>
      </c>
      <c r="G669" s="259" t="e">
        <f t="shared" ca="1" si="116"/>
        <v>#N/A</v>
      </c>
      <c r="H669" s="259" t="e">
        <f t="shared" ca="1" si="114"/>
        <v>#N/A</v>
      </c>
      <c r="I669" s="259">
        <f t="shared" ca="1" si="117"/>
        <v>0</v>
      </c>
      <c r="J669" s="259" t="e">
        <f t="shared" ca="1" si="118"/>
        <v>#N/A</v>
      </c>
      <c r="K669" s="259"/>
      <c r="L669" s="259" t="e">
        <f ca="1">I669+H669+G669+#REF!+J669+K669</f>
        <v>#N/A</v>
      </c>
    </row>
    <row r="670" spans="4:12" hidden="1" x14ac:dyDescent="0.25">
      <c r="D670" s="259">
        <v>49</v>
      </c>
      <c r="E670" s="254">
        <f t="shared" ca="1" si="111"/>
        <v>45513</v>
      </c>
      <c r="F670" s="259" t="e">
        <f t="shared" ca="1" si="115"/>
        <v>#N/A</v>
      </c>
      <c r="G670" s="259" t="e">
        <f t="shared" ca="1" si="116"/>
        <v>#N/A</v>
      </c>
      <c r="H670" s="259" t="e">
        <f t="shared" ca="1" si="114"/>
        <v>#N/A</v>
      </c>
      <c r="I670" s="259">
        <f t="shared" ca="1" si="117"/>
        <v>0</v>
      </c>
      <c r="J670" s="259" t="e">
        <f t="shared" ca="1" si="118"/>
        <v>#N/A</v>
      </c>
      <c r="K670" s="259"/>
      <c r="L670" s="259" t="e">
        <f ca="1">I670+H670+G670+#REF!+J670+K670</f>
        <v>#N/A</v>
      </c>
    </row>
    <row r="671" spans="4:12" hidden="1" x14ac:dyDescent="0.25">
      <c r="D671" s="259">
        <v>50</v>
      </c>
      <c r="E671" s="254">
        <f t="shared" ca="1" si="111"/>
        <v>45544</v>
      </c>
      <c r="F671" s="259" t="e">
        <f t="shared" ca="1" si="115"/>
        <v>#N/A</v>
      </c>
      <c r="G671" s="259" t="e">
        <f t="shared" ca="1" si="116"/>
        <v>#N/A</v>
      </c>
      <c r="H671" s="259" t="e">
        <f t="shared" ca="1" si="114"/>
        <v>#N/A</v>
      </c>
      <c r="I671" s="259">
        <f t="shared" ca="1" si="117"/>
        <v>0</v>
      </c>
      <c r="J671" s="259" t="e">
        <f t="shared" ca="1" si="118"/>
        <v>#N/A</v>
      </c>
      <c r="K671" s="259"/>
      <c r="L671" s="259" t="e">
        <f ca="1">I671+H671+G671+#REF!+J671+K671</f>
        <v>#N/A</v>
      </c>
    </row>
    <row r="672" spans="4:12" hidden="1" x14ac:dyDescent="0.25">
      <c r="D672" s="259">
        <v>51</v>
      </c>
      <c r="E672" s="254">
        <f t="shared" ca="1" si="111"/>
        <v>45574</v>
      </c>
      <c r="F672" s="259" t="e">
        <f t="shared" ca="1" si="115"/>
        <v>#N/A</v>
      </c>
      <c r="G672" s="259" t="e">
        <f t="shared" ca="1" si="116"/>
        <v>#N/A</v>
      </c>
      <c r="H672" s="259" t="e">
        <f t="shared" ca="1" si="114"/>
        <v>#N/A</v>
      </c>
      <c r="I672" s="259">
        <f t="shared" ca="1" si="117"/>
        <v>0</v>
      </c>
      <c r="J672" s="259" t="e">
        <f t="shared" ca="1" si="118"/>
        <v>#N/A</v>
      </c>
      <c r="K672" s="259"/>
      <c r="L672" s="259" t="e">
        <f ca="1">I672+H672+G672+#REF!+J672+K672</f>
        <v>#N/A</v>
      </c>
    </row>
    <row r="673" spans="4:12" hidden="1" x14ac:dyDescent="0.25">
      <c r="D673" s="259">
        <v>52</v>
      </c>
      <c r="E673" s="254">
        <f t="shared" ca="1" si="111"/>
        <v>45605</v>
      </c>
      <c r="F673" s="259" t="e">
        <f t="shared" ca="1" si="115"/>
        <v>#N/A</v>
      </c>
      <c r="G673" s="259" t="e">
        <f t="shared" ca="1" si="116"/>
        <v>#N/A</v>
      </c>
      <c r="H673" s="259" t="e">
        <f t="shared" ca="1" si="114"/>
        <v>#N/A</v>
      </c>
      <c r="I673" s="259">
        <f t="shared" ca="1" si="117"/>
        <v>0</v>
      </c>
      <c r="J673" s="259" t="e">
        <f t="shared" ca="1" si="118"/>
        <v>#N/A</v>
      </c>
      <c r="K673" s="259"/>
      <c r="L673" s="259" t="e">
        <f ca="1">I673+H673+G673+#REF!+J673+K673</f>
        <v>#N/A</v>
      </c>
    </row>
    <row r="674" spans="4:12" hidden="1" x14ac:dyDescent="0.25">
      <c r="D674" s="259">
        <v>53</v>
      </c>
      <c r="E674" s="254">
        <f t="shared" ca="1" si="111"/>
        <v>45635</v>
      </c>
      <c r="F674" s="259" t="e">
        <f t="shared" ca="1" si="115"/>
        <v>#N/A</v>
      </c>
      <c r="G674" s="259" t="e">
        <f t="shared" ca="1" si="116"/>
        <v>#N/A</v>
      </c>
      <c r="H674" s="259" t="e">
        <f t="shared" ca="1" si="114"/>
        <v>#N/A</v>
      </c>
      <c r="I674" s="259">
        <f t="shared" ca="1" si="117"/>
        <v>0</v>
      </c>
      <c r="J674" s="259" t="e">
        <f t="shared" ca="1" si="118"/>
        <v>#N/A</v>
      </c>
      <c r="K674" s="259"/>
      <c r="L674" s="259" t="e">
        <f ca="1">I674+H674+G674+#REF!+J674+K674</f>
        <v>#N/A</v>
      </c>
    </row>
    <row r="675" spans="4:12" hidden="1" x14ac:dyDescent="0.25">
      <c r="D675" s="259">
        <v>54</v>
      </c>
      <c r="E675" s="254">
        <f t="shared" ca="1" si="111"/>
        <v>45666</v>
      </c>
      <c r="F675" s="259" t="e">
        <f t="shared" ca="1" si="115"/>
        <v>#N/A</v>
      </c>
      <c r="G675" s="259" t="e">
        <f t="shared" ca="1" si="116"/>
        <v>#N/A</v>
      </c>
      <c r="H675" s="259" t="e">
        <f t="shared" ca="1" si="114"/>
        <v>#N/A</v>
      </c>
      <c r="I675" s="259">
        <f t="shared" ca="1" si="117"/>
        <v>0</v>
      </c>
      <c r="J675" s="259" t="e">
        <f t="shared" ca="1" si="118"/>
        <v>#N/A</v>
      </c>
      <c r="K675" s="259"/>
      <c r="L675" s="259" t="e">
        <f ca="1">I675+H675+G675+#REF!+J675+K675</f>
        <v>#N/A</v>
      </c>
    </row>
    <row r="676" spans="4:12" hidden="1" x14ac:dyDescent="0.25">
      <c r="D676" s="259">
        <v>55</v>
      </c>
      <c r="E676" s="254">
        <f t="shared" ca="1" si="111"/>
        <v>45697</v>
      </c>
      <c r="F676" s="259" t="e">
        <f t="shared" ca="1" si="115"/>
        <v>#N/A</v>
      </c>
      <c r="G676" s="259" t="e">
        <f t="shared" ca="1" si="116"/>
        <v>#N/A</v>
      </c>
      <c r="H676" s="259" t="e">
        <f t="shared" ca="1" si="114"/>
        <v>#N/A</v>
      </c>
      <c r="I676" s="259">
        <f t="shared" ca="1" si="117"/>
        <v>0</v>
      </c>
      <c r="J676" s="259" t="e">
        <f t="shared" ca="1" si="118"/>
        <v>#N/A</v>
      </c>
      <c r="K676" s="259"/>
      <c r="L676" s="259" t="e">
        <f ca="1">I676+H676+G676+#REF!+J676+K676</f>
        <v>#N/A</v>
      </c>
    </row>
    <row r="677" spans="4:12" hidden="1" x14ac:dyDescent="0.25">
      <c r="D677" s="259">
        <v>56</v>
      </c>
      <c r="E677" s="254">
        <f t="shared" ca="1" si="111"/>
        <v>45725</v>
      </c>
      <c r="F677" s="259" t="e">
        <f t="shared" ca="1" si="115"/>
        <v>#N/A</v>
      </c>
      <c r="G677" s="259" t="e">
        <f t="shared" ca="1" si="116"/>
        <v>#N/A</v>
      </c>
      <c r="H677" s="259" t="e">
        <f t="shared" ca="1" si="114"/>
        <v>#N/A</v>
      </c>
      <c r="I677" s="259">
        <f t="shared" ca="1" si="117"/>
        <v>0</v>
      </c>
      <c r="J677" s="259" t="e">
        <f t="shared" ca="1" si="118"/>
        <v>#N/A</v>
      </c>
      <c r="K677" s="259"/>
      <c r="L677" s="259" t="e">
        <f ca="1">I677+H677+G677+#REF!+J677+K677</f>
        <v>#N/A</v>
      </c>
    </row>
    <row r="678" spans="4:12" hidden="1" x14ac:dyDescent="0.25">
      <c r="D678" s="259">
        <v>57</v>
      </c>
      <c r="E678" s="254">
        <f t="shared" ca="1" si="111"/>
        <v>45756</v>
      </c>
      <c r="F678" s="259" t="e">
        <f t="shared" ca="1" si="115"/>
        <v>#N/A</v>
      </c>
      <c r="G678" s="259" t="e">
        <f t="shared" ca="1" si="116"/>
        <v>#N/A</v>
      </c>
      <c r="H678" s="259" t="e">
        <f t="shared" ca="1" si="114"/>
        <v>#N/A</v>
      </c>
      <c r="I678" s="259">
        <f t="shared" ca="1" si="117"/>
        <v>0</v>
      </c>
      <c r="J678" s="259" t="e">
        <f t="shared" ca="1" si="118"/>
        <v>#N/A</v>
      </c>
      <c r="K678" s="259"/>
      <c r="L678" s="259" t="e">
        <f ca="1">I678+H678+G678+#REF!+J678+K678</f>
        <v>#N/A</v>
      </c>
    </row>
    <row r="679" spans="4:12" hidden="1" x14ac:dyDescent="0.25">
      <c r="D679" s="259">
        <v>58</v>
      </c>
      <c r="E679" s="254">
        <f t="shared" ca="1" si="111"/>
        <v>45786</v>
      </c>
      <c r="F679" s="259" t="e">
        <f t="shared" ca="1" si="115"/>
        <v>#N/A</v>
      </c>
      <c r="G679" s="259" t="e">
        <f t="shared" ca="1" si="116"/>
        <v>#N/A</v>
      </c>
      <c r="H679" s="259" t="e">
        <f t="shared" ca="1" si="114"/>
        <v>#N/A</v>
      </c>
      <c r="I679" s="259">
        <f t="shared" ca="1" si="117"/>
        <v>0</v>
      </c>
      <c r="J679" s="259" t="e">
        <f t="shared" ca="1" si="118"/>
        <v>#N/A</v>
      </c>
      <c r="K679" s="259"/>
      <c r="L679" s="259" t="e">
        <f ca="1">I679+H679+G679+#REF!+J679+K679</f>
        <v>#N/A</v>
      </c>
    </row>
    <row r="680" spans="4:12" hidden="1" x14ac:dyDescent="0.25">
      <c r="D680" s="259">
        <v>59</v>
      </c>
      <c r="E680" s="254">
        <f t="shared" ca="1" si="111"/>
        <v>45817</v>
      </c>
      <c r="F680" s="259" t="e">
        <f t="shared" ca="1" si="115"/>
        <v>#N/A</v>
      </c>
      <c r="G680" s="259" t="e">
        <f t="shared" ca="1" si="116"/>
        <v>#N/A</v>
      </c>
      <c r="H680" s="259" t="e">
        <f t="shared" ca="1" si="114"/>
        <v>#N/A</v>
      </c>
      <c r="I680" s="259">
        <f t="shared" ca="1" si="117"/>
        <v>0</v>
      </c>
      <c r="J680" s="259" t="e">
        <f t="shared" ca="1" si="118"/>
        <v>#N/A</v>
      </c>
      <c r="K680" s="259"/>
      <c r="L680" s="259" t="e">
        <f ca="1">I680+H680+G680+#REF!+J680+K680</f>
        <v>#N/A</v>
      </c>
    </row>
    <row r="681" spans="4:12" hidden="1" x14ac:dyDescent="0.25">
      <c r="D681" s="259">
        <v>60</v>
      </c>
      <c r="E681" s="254">
        <f t="shared" ca="1" si="111"/>
        <v>45847</v>
      </c>
      <c r="F681" s="259" t="e">
        <f t="shared" ca="1" si="115"/>
        <v>#N/A</v>
      </c>
      <c r="G681" s="259" t="e">
        <f t="shared" ca="1" si="116"/>
        <v>#N/A</v>
      </c>
      <c r="H681" s="259" t="e">
        <f t="shared" ca="1" si="114"/>
        <v>#N/A</v>
      </c>
      <c r="I681" s="259">
        <f t="shared" ca="1" si="117"/>
        <v>0</v>
      </c>
      <c r="J681" s="259" t="e">
        <f t="shared" ca="1" si="118"/>
        <v>#N/A</v>
      </c>
      <c r="K681" s="259"/>
      <c r="L681" s="259" t="e">
        <f ca="1">I681+H681+G681+#REF!+J681+K681</f>
        <v>#N/A</v>
      </c>
    </row>
    <row r="682" spans="4:12" hidden="1" x14ac:dyDescent="0.25"/>
    <row r="683" spans="4:12" hidden="1" x14ac:dyDescent="0.25">
      <c r="D683" s="255">
        <f ca="1">D619+1</f>
        <v>20</v>
      </c>
      <c r="E683" s="256" t="e">
        <f ca="1">VLOOKUP($D683,$A$21:$B$40,2,0)</f>
        <v>#N/A</v>
      </c>
    </row>
    <row r="684" spans="4:12" ht="45" hidden="1" x14ac:dyDescent="0.25">
      <c r="D684" s="257" t="s">
        <v>41</v>
      </c>
      <c r="E684" s="258" t="s">
        <v>42</v>
      </c>
      <c r="F684" s="257" t="s">
        <v>43</v>
      </c>
      <c r="G684" s="257" t="s">
        <v>44</v>
      </c>
      <c r="H684" s="257" t="s">
        <v>45</v>
      </c>
      <c r="I684" s="257" t="s">
        <v>46</v>
      </c>
      <c r="J684" s="257" t="s">
        <v>47</v>
      </c>
      <c r="K684" s="257" t="s">
        <v>48</v>
      </c>
      <c r="L684" s="257" t="s">
        <v>49</v>
      </c>
    </row>
    <row r="685" spans="4:12" hidden="1" x14ac:dyDescent="0.25">
      <c r="D685" s="259">
        <v>0</v>
      </c>
      <c r="E685" s="254">
        <f ca="1">DATE(2019,D683,$F$1)</f>
        <v>44052</v>
      </c>
      <c r="F685" s="259" t="e">
        <f ca="1">$B$2*E$683+$B$8*$B$2*E$683</f>
        <v>#N/A</v>
      </c>
      <c r="G685" s="259">
        <v>0</v>
      </c>
      <c r="H685" s="259">
        <v>0</v>
      </c>
      <c r="I685" s="259">
        <v>0</v>
      </c>
      <c r="J685" s="259">
        <v>0</v>
      </c>
      <c r="K685" s="259" t="e">
        <f ca="1">$B$2*$B$10*E$683</f>
        <v>#N/A</v>
      </c>
      <c r="L685" s="259" t="e">
        <f ca="1">-($F685-$B$8*$B$2*E$683-K685)</f>
        <v>#N/A</v>
      </c>
    </row>
    <row r="686" spans="4:12" hidden="1" x14ac:dyDescent="0.25">
      <c r="D686" s="259">
        <v>1</v>
      </c>
      <c r="E686" s="254">
        <f ca="1">DATE(YEAR(E685),MONTH(E685)+1,DAY(E685))</f>
        <v>44083</v>
      </c>
      <c r="F686" s="259" t="e">
        <f ca="1">F685-G686</f>
        <v>#N/A</v>
      </c>
      <c r="G686" s="259" t="e">
        <f t="shared" ref="G686:G717" ca="1" si="119">IF(D686&lt;=$B$11,0,IF(AND(F685&gt;-0.000001,F685&lt;0.000001),0,F$685/($B$5-$B$11)))</f>
        <v>#N/A</v>
      </c>
      <c r="H686" s="259" t="e">
        <f ca="1">F685*$B$4*(E686-E685)/$B$6</f>
        <v>#N/A</v>
      </c>
      <c r="I686" s="259">
        <f t="shared" ref="I686:I717" ca="1" si="120">IF(D686&lt;=$B$12,0,IF(F685&gt;0.000001,$B$7*$B$2*E$683,0))</f>
        <v>0</v>
      </c>
      <c r="J686" s="259" t="e">
        <f t="shared" ref="J686:J717" ca="1" si="121">IF(F685&gt;0.000001,$B$13,0)*E$683</f>
        <v>#N/A</v>
      </c>
      <c r="K686" s="259"/>
      <c r="L686" s="259" t="e">
        <f ca="1">I686+H686+G686+#REF!+J686+K686</f>
        <v>#N/A</v>
      </c>
    </row>
    <row r="687" spans="4:12" hidden="1" x14ac:dyDescent="0.25">
      <c r="D687" s="259">
        <v>2</v>
      </c>
      <c r="E687" s="254">
        <f t="shared" ref="E687:E745" ca="1" si="122">DATE(YEAR(E686),MONTH(E686)+1,DAY(E686))</f>
        <v>44113</v>
      </c>
      <c r="F687" s="259" t="e">
        <f ca="1">F686-G687</f>
        <v>#N/A</v>
      </c>
      <c r="G687" s="259" t="e">
        <f t="shared" ca="1" si="119"/>
        <v>#N/A</v>
      </c>
      <c r="H687" s="259" t="e">
        <f t="shared" ref="H687:H688" ca="1" si="123">F686*$B$4*(E687-E686)/$B$6</f>
        <v>#N/A</v>
      </c>
      <c r="I687" s="259">
        <f t="shared" ca="1" si="120"/>
        <v>0</v>
      </c>
      <c r="J687" s="259" t="e">
        <f t="shared" ca="1" si="121"/>
        <v>#N/A</v>
      </c>
      <c r="K687" s="259"/>
      <c r="L687" s="259" t="e">
        <f ca="1">I687+H687+G687+#REF!+J687+K687</f>
        <v>#N/A</v>
      </c>
    </row>
    <row r="688" spans="4:12" hidden="1" x14ac:dyDescent="0.25">
      <c r="D688" s="259">
        <v>3</v>
      </c>
      <c r="E688" s="254">
        <f t="shared" ca="1" si="122"/>
        <v>44144</v>
      </c>
      <c r="F688" s="259" t="e">
        <f ca="1">F687-G688</f>
        <v>#N/A</v>
      </c>
      <c r="G688" s="259" t="e">
        <f t="shared" ca="1" si="119"/>
        <v>#N/A</v>
      </c>
      <c r="H688" s="259" t="e">
        <f t="shared" ca="1" si="123"/>
        <v>#N/A</v>
      </c>
      <c r="I688" s="259">
        <f t="shared" ca="1" si="120"/>
        <v>0</v>
      </c>
      <c r="J688" s="259" t="e">
        <f t="shared" ca="1" si="121"/>
        <v>#N/A</v>
      </c>
      <c r="K688" s="259"/>
      <c r="L688" s="259" t="e">
        <f ca="1">I688+H688+G688+#REF!+J688+K688</f>
        <v>#N/A</v>
      </c>
    </row>
    <row r="689" spans="4:12" hidden="1" x14ac:dyDescent="0.25">
      <c r="D689" s="259">
        <v>4</v>
      </c>
      <c r="E689" s="254">
        <f t="shared" ca="1" si="122"/>
        <v>44174</v>
      </c>
      <c r="F689" s="259" t="e">
        <f t="shared" ref="F689:F690" ca="1" si="124">F688-G689</f>
        <v>#N/A</v>
      </c>
      <c r="G689" s="259" t="e">
        <f t="shared" ca="1" si="119"/>
        <v>#N/A</v>
      </c>
      <c r="H689" s="259" t="e">
        <f ca="1">F688*$B$4*(E689-E688)/$B$6</f>
        <v>#N/A</v>
      </c>
      <c r="I689" s="259">
        <f t="shared" ca="1" si="120"/>
        <v>0</v>
      </c>
      <c r="J689" s="259" t="e">
        <f t="shared" ca="1" si="121"/>
        <v>#N/A</v>
      </c>
      <c r="K689" s="259"/>
      <c r="L689" s="259" t="e">
        <f ca="1">I689+H689+G689+#REF!+J689+K689</f>
        <v>#N/A</v>
      </c>
    </row>
    <row r="690" spans="4:12" hidden="1" x14ac:dyDescent="0.25">
      <c r="D690" s="259">
        <v>5</v>
      </c>
      <c r="E690" s="254">
        <f t="shared" ca="1" si="122"/>
        <v>44205</v>
      </c>
      <c r="F690" s="259" t="e">
        <f t="shared" ca="1" si="124"/>
        <v>#N/A</v>
      </c>
      <c r="G690" s="259" t="e">
        <f t="shared" ca="1" si="119"/>
        <v>#N/A</v>
      </c>
      <c r="H690" s="259" t="e">
        <f ca="1">F689*$B$4*(E690-E689)/$B$6</f>
        <v>#N/A</v>
      </c>
      <c r="I690" s="259">
        <f t="shared" ca="1" si="120"/>
        <v>0</v>
      </c>
      <c r="J690" s="259" t="e">
        <f t="shared" ca="1" si="121"/>
        <v>#N/A</v>
      </c>
      <c r="K690" s="259"/>
      <c r="L690" s="259" t="e">
        <f ca="1">I690+H690+G690+#REF!+J690+K690</f>
        <v>#N/A</v>
      </c>
    </row>
    <row r="691" spans="4:12" hidden="1" x14ac:dyDescent="0.25">
      <c r="D691" s="259">
        <v>6</v>
      </c>
      <c r="E691" s="254">
        <f t="shared" ca="1" si="122"/>
        <v>44236</v>
      </c>
      <c r="F691" s="259" t="e">
        <f ca="1">F690-G691</f>
        <v>#N/A</v>
      </c>
      <c r="G691" s="259" t="e">
        <f t="shared" ca="1" si="119"/>
        <v>#N/A</v>
      </c>
      <c r="H691" s="259" t="e">
        <f t="shared" ref="H691:H745" ca="1" si="125">F690*$B$4*(E691-E690)/$B$6</f>
        <v>#N/A</v>
      </c>
      <c r="I691" s="259">
        <f t="shared" ca="1" si="120"/>
        <v>0</v>
      </c>
      <c r="J691" s="259" t="e">
        <f t="shared" ca="1" si="121"/>
        <v>#N/A</v>
      </c>
      <c r="K691" s="259"/>
      <c r="L691" s="259" t="e">
        <f ca="1">I691+H691+G691+#REF!+J691+K691</f>
        <v>#N/A</v>
      </c>
    </row>
    <row r="692" spans="4:12" hidden="1" x14ac:dyDescent="0.25">
      <c r="D692" s="259">
        <v>7</v>
      </c>
      <c r="E692" s="254">
        <f t="shared" ca="1" si="122"/>
        <v>44264</v>
      </c>
      <c r="F692" s="259" t="e">
        <f t="shared" ref="F692:F745" ca="1" si="126">F691-G692</f>
        <v>#N/A</v>
      </c>
      <c r="G692" s="259" t="e">
        <f t="shared" ca="1" si="119"/>
        <v>#N/A</v>
      </c>
      <c r="H692" s="259" t="e">
        <f t="shared" ca="1" si="125"/>
        <v>#N/A</v>
      </c>
      <c r="I692" s="259">
        <f t="shared" ca="1" si="120"/>
        <v>0</v>
      </c>
      <c r="J692" s="259" t="e">
        <f t="shared" ca="1" si="121"/>
        <v>#N/A</v>
      </c>
      <c r="K692" s="259"/>
      <c r="L692" s="259" t="e">
        <f ca="1">I692+H692+G692+#REF!+J692+K692</f>
        <v>#N/A</v>
      </c>
    </row>
    <row r="693" spans="4:12" hidden="1" x14ac:dyDescent="0.25">
      <c r="D693" s="259">
        <v>8</v>
      </c>
      <c r="E693" s="254">
        <f t="shared" ca="1" si="122"/>
        <v>44295</v>
      </c>
      <c r="F693" s="259" t="e">
        <f t="shared" ca="1" si="126"/>
        <v>#N/A</v>
      </c>
      <c r="G693" s="259" t="e">
        <f t="shared" ca="1" si="119"/>
        <v>#N/A</v>
      </c>
      <c r="H693" s="259" t="e">
        <f t="shared" ca="1" si="125"/>
        <v>#N/A</v>
      </c>
      <c r="I693" s="259">
        <f t="shared" ca="1" si="120"/>
        <v>0</v>
      </c>
      <c r="J693" s="259" t="e">
        <f t="shared" ca="1" si="121"/>
        <v>#N/A</v>
      </c>
      <c r="K693" s="259"/>
      <c r="L693" s="259" t="e">
        <f ca="1">I693+H693+G693+#REF!+J693+K693</f>
        <v>#N/A</v>
      </c>
    </row>
    <row r="694" spans="4:12" hidden="1" x14ac:dyDescent="0.25">
      <c r="D694" s="259">
        <v>9</v>
      </c>
      <c r="E694" s="254">
        <f t="shared" ca="1" si="122"/>
        <v>44325</v>
      </c>
      <c r="F694" s="259" t="e">
        <f t="shared" ca="1" si="126"/>
        <v>#N/A</v>
      </c>
      <c r="G694" s="259" t="e">
        <f t="shared" ca="1" si="119"/>
        <v>#N/A</v>
      </c>
      <c r="H694" s="259" t="e">
        <f t="shared" ca="1" si="125"/>
        <v>#N/A</v>
      </c>
      <c r="I694" s="259">
        <f t="shared" ca="1" si="120"/>
        <v>0</v>
      </c>
      <c r="J694" s="259" t="e">
        <f t="shared" ca="1" si="121"/>
        <v>#N/A</v>
      </c>
      <c r="K694" s="259"/>
      <c r="L694" s="259" t="e">
        <f ca="1">I694+H694+G694+#REF!+J694+K694</f>
        <v>#N/A</v>
      </c>
    </row>
    <row r="695" spans="4:12" hidden="1" x14ac:dyDescent="0.25">
      <c r="D695" s="259">
        <v>10</v>
      </c>
      <c r="E695" s="254">
        <f t="shared" ca="1" si="122"/>
        <v>44356</v>
      </c>
      <c r="F695" s="259" t="e">
        <f t="shared" ca="1" si="126"/>
        <v>#N/A</v>
      </c>
      <c r="G695" s="259" t="e">
        <f t="shared" ca="1" si="119"/>
        <v>#N/A</v>
      </c>
      <c r="H695" s="259" t="e">
        <f t="shared" ca="1" si="125"/>
        <v>#N/A</v>
      </c>
      <c r="I695" s="259">
        <f t="shared" ca="1" si="120"/>
        <v>0</v>
      </c>
      <c r="J695" s="259" t="e">
        <f t="shared" ca="1" si="121"/>
        <v>#N/A</v>
      </c>
      <c r="K695" s="259"/>
      <c r="L695" s="259" t="e">
        <f ca="1">I695+H695+G695+#REF!+J695+K695</f>
        <v>#N/A</v>
      </c>
    </row>
    <row r="696" spans="4:12" hidden="1" x14ac:dyDescent="0.25">
      <c r="D696" s="259">
        <v>11</v>
      </c>
      <c r="E696" s="254">
        <f t="shared" ca="1" si="122"/>
        <v>44386</v>
      </c>
      <c r="F696" s="259" t="e">
        <f t="shared" ca="1" si="126"/>
        <v>#N/A</v>
      </c>
      <c r="G696" s="259" t="e">
        <f t="shared" ca="1" si="119"/>
        <v>#N/A</v>
      </c>
      <c r="H696" s="259" t="e">
        <f t="shared" ca="1" si="125"/>
        <v>#N/A</v>
      </c>
      <c r="I696" s="259">
        <f t="shared" ca="1" si="120"/>
        <v>0</v>
      </c>
      <c r="J696" s="259" t="e">
        <f t="shared" ca="1" si="121"/>
        <v>#N/A</v>
      </c>
      <c r="K696" s="259"/>
      <c r="L696" s="259" t="e">
        <f ca="1">I696+H696+G696+#REF!+J696+K696</f>
        <v>#N/A</v>
      </c>
    </row>
    <row r="697" spans="4:12" hidden="1" x14ac:dyDescent="0.25">
      <c r="D697" s="259">
        <v>12</v>
      </c>
      <c r="E697" s="254">
        <f t="shared" ca="1" si="122"/>
        <v>44417</v>
      </c>
      <c r="F697" s="259" t="e">
        <f t="shared" ca="1" si="126"/>
        <v>#N/A</v>
      </c>
      <c r="G697" s="259" t="e">
        <f t="shared" ca="1" si="119"/>
        <v>#N/A</v>
      </c>
      <c r="H697" s="259" t="e">
        <f t="shared" ca="1" si="125"/>
        <v>#N/A</v>
      </c>
      <c r="I697" s="259">
        <f t="shared" ca="1" si="120"/>
        <v>0</v>
      </c>
      <c r="J697" s="259" t="e">
        <f t="shared" ca="1" si="121"/>
        <v>#N/A</v>
      </c>
      <c r="K697" s="259"/>
      <c r="L697" s="259" t="e">
        <f ca="1">I697+H697+G697+#REF!+J697+K697</f>
        <v>#N/A</v>
      </c>
    </row>
    <row r="698" spans="4:12" hidden="1" x14ac:dyDescent="0.25">
      <c r="D698" s="259">
        <v>13</v>
      </c>
      <c r="E698" s="254">
        <f t="shared" ca="1" si="122"/>
        <v>44448</v>
      </c>
      <c r="F698" s="259" t="e">
        <f t="shared" ca="1" si="126"/>
        <v>#N/A</v>
      </c>
      <c r="G698" s="259" t="e">
        <f t="shared" ca="1" si="119"/>
        <v>#N/A</v>
      </c>
      <c r="H698" s="259" t="e">
        <f t="shared" ca="1" si="125"/>
        <v>#N/A</v>
      </c>
      <c r="I698" s="259">
        <f t="shared" ca="1" si="120"/>
        <v>0</v>
      </c>
      <c r="J698" s="259" t="e">
        <f t="shared" ca="1" si="121"/>
        <v>#N/A</v>
      </c>
      <c r="K698" s="259"/>
      <c r="L698" s="259" t="e">
        <f ca="1">I698+H698+G698+#REF!+J698+K698</f>
        <v>#N/A</v>
      </c>
    </row>
    <row r="699" spans="4:12" hidden="1" x14ac:dyDescent="0.25">
      <c r="D699" s="259">
        <v>14</v>
      </c>
      <c r="E699" s="254">
        <f t="shared" ca="1" si="122"/>
        <v>44478</v>
      </c>
      <c r="F699" s="259" t="e">
        <f t="shared" ca="1" si="126"/>
        <v>#N/A</v>
      </c>
      <c r="G699" s="259" t="e">
        <f t="shared" ca="1" si="119"/>
        <v>#N/A</v>
      </c>
      <c r="H699" s="259" t="e">
        <f t="shared" ca="1" si="125"/>
        <v>#N/A</v>
      </c>
      <c r="I699" s="259">
        <f t="shared" ca="1" si="120"/>
        <v>0</v>
      </c>
      <c r="J699" s="259" t="e">
        <f t="shared" ca="1" si="121"/>
        <v>#N/A</v>
      </c>
      <c r="K699" s="259"/>
      <c r="L699" s="259" t="e">
        <f ca="1">I699+H699+G699+#REF!+J699+K699</f>
        <v>#N/A</v>
      </c>
    </row>
    <row r="700" spans="4:12" hidden="1" x14ac:dyDescent="0.25">
      <c r="D700" s="259">
        <v>15</v>
      </c>
      <c r="E700" s="254">
        <f t="shared" ca="1" si="122"/>
        <v>44509</v>
      </c>
      <c r="F700" s="259" t="e">
        <f t="shared" ca="1" si="126"/>
        <v>#N/A</v>
      </c>
      <c r="G700" s="259" t="e">
        <f t="shared" ca="1" si="119"/>
        <v>#N/A</v>
      </c>
      <c r="H700" s="259" t="e">
        <f t="shared" ca="1" si="125"/>
        <v>#N/A</v>
      </c>
      <c r="I700" s="259">
        <f t="shared" ca="1" si="120"/>
        <v>0</v>
      </c>
      <c r="J700" s="259" t="e">
        <f t="shared" ca="1" si="121"/>
        <v>#N/A</v>
      </c>
      <c r="K700" s="259"/>
      <c r="L700" s="259" t="e">
        <f ca="1">I700+H700+G700+#REF!+J700+K700</f>
        <v>#N/A</v>
      </c>
    </row>
    <row r="701" spans="4:12" hidden="1" x14ac:dyDescent="0.25">
      <c r="D701" s="259">
        <v>16</v>
      </c>
      <c r="E701" s="254">
        <f t="shared" ca="1" si="122"/>
        <v>44539</v>
      </c>
      <c r="F701" s="259" t="e">
        <f t="shared" ca="1" si="126"/>
        <v>#N/A</v>
      </c>
      <c r="G701" s="259" t="e">
        <f t="shared" ca="1" si="119"/>
        <v>#N/A</v>
      </c>
      <c r="H701" s="259" t="e">
        <f t="shared" ca="1" si="125"/>
        <v>#N/A</v>
      </c>
      <c r="I701" s="259">
        <f t="shared" ca="1" si="120"/>
        <v>0</v>
      </c>
      <c r="J701" s="259" t="e">
        <f t="shared" ca="1" si="121"/>
        <v>#N/A</v>
      </c>
      <c r="K701" s="259"/>
      <c r="L701" s="259" t="e">
        <f ca="1">I701+H701+G701+#REF!+J701+K701</f>
        <v>#N/A</v>
      </c>
    </row>
    <row r="702" spans="4:12" hidden="1" x14ac:dyDescent="0.25">
      <c r="D702" s="259">
        <v>17</v>
      </c>
      <c r="E702" s="254">
        <f t="shared" ca="1" si="122"/>
        <v>44570</v>
      </c>
      <c r="F702" s="259" t="e">
        <f t="shared" ca="1" si="126"/>
        <v>#N/A</v>
      </c>
      <c r="G702" s="259" t="e">
        <f t="shared" ca="1" si="119"/>
        <v>#N/A</v>
      </c>
      <c r="H702" s="259" t="e">
        <f t="shared" ca="1" si="125"/>
        <v>#N/A</v>
      </c>
      <c r="I702" s="259">
        <f t="shared" ca="1" si="120"/>
        <v>0</v>
      </c>
      <c r="J702" s="259" t="e">
        <f t="shared" ca="1" si="121"/>
        <v>#N/A</v>
      </c>
      <c r="K702" s="259"/>
      <c r="L702" s="259" t="e">
        <f ca="1">I702+H702+G702+#REF!+J702+K702</f>
        <v>#N/A</v>
      </c>
    </row>
    <row r="703" spans="4:12" hidden="1" x14ac:dyDescent="0.25">
      <c r="D703" s="259">
        <v>18</v>
      </c>
      <c r="E703" s="254">
        <f t="shared" ca="1" si="122"/>
        <v>44601</v>
      </c>
      <c r="F703" s="259" t="e">
        <f t="shared" ca="1" si="126"/>
        <v>#N/A</v>
      </c>
      <c r="G703" s="259" t="e">
        <f t="shared" ca="1" si="119"/>
        <v>#N/A</v>
      </c>
      <c r="H703" s="259" t="e">
        <f t="shared" ca="1" si="125"/>
        <v>#N/A</v>
      </c>
      <c r="I703" s="259">
        <f t="shared" ca="1" si="120"/>
        <v>0</v>
      </c>
      <c r="J703" s="259" t="e">
        <f t="shared" ca="1" si="121"/>
        <v>#N/A</v>
      </c>
      <c r="K703" s="259"/>
      <c r="L703" s="259" t="e">
        <f ca="1">I703+H703+G703+#REF!+J703+K703</f>
        <v>#N/A</v>
      </c>
    </row>
    <row r="704" spans="4:12" hidden="1" x14ac:dyDescent="0.25">
      <c r="D704" s="259">
        <v>19</v>
      </c>
      <c r="E704" s="254">
        <f t="shared" ca="1" si="122"/>
        <v>44629</v>
      </c>
      <c r="F704" s="259" t="e">
        <f t="shared" ca="1" si="126"/>
        <v>#N/A</v>
      </c>
      <c r="G704" s="259" t="e">
        <f t="shared" ca="1" si="119"/>
        <v>#N/A</v>
      </c>
      <c r="H704" s="259" t="e">
        <f t="shared" ca="1" si="125"/>
        <v>#N/A</v>
      </c>
      <c r="I704" s="259">
        <f t="shared" ca="1" si="120"/>
        <v>0</v>
      </c>
      <c r="J704" s="259" t="e">
        <f t="shared" ca="1" si="121"/>
        <v>#N/A</v>
      </c>
      <c r="K704" s="259"/>
      <c r="L704" s="259" t="e">
        <f ca="1">I704+H704+G704+#REF!+J704+K704</f>
        <v>#N/A</v>
      </c>
    </row>
    <row r="705" spans="4:12" hidden="1" x14ac:dyDescent="0.25">
      <c r="D705" s="259">
        <v>20</v>
      </c>
      <c r="E705" s="254">
        <f t="shared" ca="1" si="122"/>
        <v>44660</v>
      </c>
      <c r="F705" s="259" t="e">
        <f t="shared" ca="1" si="126"/>
        <v>#N/A</v>
      </c>
      <c r="G705" s="259" t="e">
        <f t="shared" ca="1" si="119"/>
        <v>#N/A</v>
      </c>
      <c r="H705" s="259" t="e">
        <f t="shared" ca="1" si="125"/>
        <v>#N/A</v>
      </c>
      <c r="I705" s="259">
        <f t="shared" ca="1" si="120"/>
        <v>0</v>
      </c>
      <c r="J705" s="259" t="e">
        <f t="shared" ca="1" si="121"/>
        <v>#N/A</v>
      </c>
      <c r="K705" s="259"/>
      <c r="L705" s="259" t="e">
        <f ca="1">I705+H705+G705+#REF!+J705+K705</f>
        <v>#N/A</v>
      </c>
    </row>
    <row r="706" spans="4:12" hidden="1" x14ac:dyDescent="0.25">
      <c r="D706" s="259">
        <v>21</v>
      </c>
      <c r="E706" s="254">
        <f t="shared" ca="1" si="122"/>
        <v>44690</v>
      </c>
      <c r="F706" s="259" t="e">
        <f t="shared" ca="1" si="126"/>
        <v>#N/A</v>
      </c>
      <c r="G706" s="259" t="e">
        <f t="shared" ca="1" si="119"/>
        <v>#N/A</v>
      </c>
      <c r="H706" s="259" t="e">
        <f t="shared" ca="1" si="125"/>
        <v>#N/A</v>
      </c>
      <c r="I706" s="259">
        <f t="shared" ca="1" si="120"/>
        <v>0</v>
      </c>
      <c r="J706" s="259" t="e">
        <f t="shared" ca="1" si="121"/>
        <v>#N/A</v>
      </c>
      <c r="K706" s="259"/>
      <c r="L706" s="259" t="e">
        <f ca="1">I706+H706+G706+#REF!+J706+K706</f>
        <v>#N/A</v>
      </c>
    </row>
    <row r="707" spans="4:12" hidden="1" x14ac:dyDescent="0.25">
      <c r="D707" s="259">
        <v>22</v>
      </c>
      <c r="E707" s="254">
        <f t="shared" ca="1" si="122"/>
        <v>44721</v>
      </c>
      <c r="F707" s="259" t="e">
        <f t="shared" ca="1" si="126"/>
        <v>#N/A</v>
      </c>
      <c r="G707" s="259" t="e">
        <f t="shared" ca="1" si="119"/>
        <v>#N/A</v>
      </c>
      <c r="H707" s="259" t="e">
        <f t="shared" ca="1" si="125"/>
        <v>#N/A</v>
      </c>
      <c r="I707" s="259">
        <f t="shared" ca="1" si="120"/>
        <v>0</v>
      </c>
      <c r="J707" s="259" t="e">
        <f t="shared" ca="1" si="121"/>
        <v>#N/A</v>
      </c>
      <c r="K707" s="259"/>
      <c r="L707" s="259" t="e">
        <f ca="1">I707+H707+G707+#REF!+J707+K707</f>
        <v>#N/A</v>
      </c>
    </row>
    <row r="708" spans="4:12" hidden="1" x14ac:dyDescent="0.25">
      <c r="D708" s="259">
        <v>23</v>
      </c>
      <c r="E708" s="254">
        <f t="shared" ca="1" si="122"/>
        <v>44751</v>
      </c>
      <c r="F708" s="259" t="e">
        <f t="shared" ca="1" si="126"/>
        <v>#N/A</v>
      </c>
      <c r="G708" s="259" t="e">
        <f t="shared" ca="1" si="119"/>
        <v>#N/A</v>
      </c>
      <c r="H708" s="259" t="e">
        <f t="shared" ca="1" si="125"/>
        <v>#N/A</v>
      </c>
      <c r="I708" s="259">
        <f t="shared" ca="1" si="120"/>
        <v>0</v>
      </c>
      <c r="J708" s="259" t="e">
        <f t="shared" ca="1" si="121"/>
        <v>#N/A</v>
      </c>
      <c r="K708" s="259"/>
      <c r="L708" s="259" t="e">
        <f ca="1">I708+H708+G708+#REF!+J708+K708</f>
        <v>#N/A</v>
      </c>
    </row>
    <row r="709" spans="4:12" hidden="1" x14ac:dyDescent="0.25">
      <c r="D709" s="259">
        <v>24</v>
      </c>
      <c r="E709" s="254">
        <f t="shared" ca="1" si="122"/>
        <v>44782</v>
      </c>
      <c r="F709" s="259" t="e">
        <f t="shared" ca="1" si="126"/>
        <v>#N/A</v>
      </c>
      <c r="G709" s="259" t="e">
        <f t="shared" ca="1" si="119"/>
        <v>#N/A</v>
      </c>
      <c r="H709" s="259" t="e">
        <f t="shared" ca="1" si="125"/>
        <v>#N/A</v>
      </c>
      <c r="I709" s="259">
        <f t="shared" ca="1" si="120"/>
        <v>0</v>
      </c>
      <c r="J709" s="259" t="e">
        <f t="shared" ca="1" si="121"/>
        <v>#N/A</v>
      </c>
      <c r="K709" s="259"/>
      <c r="L709" s="259" t="e">
        <f ca="1">I709+H709+G709+#REF!+J709+K709</f>
        <v>#N/A</v>
      </c>
    </row>
    <row r="710" spans="4:12" hidden="1" x14ac:dyDescent="0.25">
      <c r="D710" s="259">
        <v>25</v>
      </c>
      <c r="E710" s="254">
        <f t="shared" ca="1" si="122"/>
        <v>44813</v>
      </c>
      <c r="F710" s="259" t="e">
        <f t="shared" ca="1" si="126"/>
        <v>#N/A</v>
      </c>
      <c r="G710" s="259" t="e">
        <f t="shared" ca="1" si="119"/>
        <v>#N/A</v>
      </c>
      <c r="H710" s="259" t="e">
        <f t="shared" ca="1" si="125"/>
        <v>#N/A</v>
      </c>
      <c r="I710" s="259">
        <f t="shared" ca="1" si="120"/>
        <v>0</v>
      </c>
      <c r="J710" s="259" t="e">
        <f t="shared" ca="1" si="121"/>
        <v>#N/A</v>
      </c>
      <c r="K710" s="259"/>
      <c r="L710" s="259" t="e">
        <f ca="1">I710+H710+G710+#REF!+J710+K710</f>
        <v>#N/A</v>
      </c>
    </row>
    <row r="711" spans="4:12" hidden="1" x14ac:dyDescent="0.25">
      <c r="D711" s="259">
        <v>26</v>
      </c>
      <c r="E711" s="254">
        <f t="shared" ca="1" si="122"/>
        <v>44843</v>
      </c>
      <c r="F711" s="259" t="e">
        <f t="shared" ca="1" si="126"/>
        <v>#N/A</v>
      </c>
      <c r="G711" s="259" t="e">
        <f t="shared" ca="1" si="119"/>
        <v>#N/A</v>
      </c>
      <c r="H711" s="259" t="e">
        <f t="shared" ca="1" si="125"/>
        <v>#N/A</v>
      </c>
      <c r="I711" s="259">
        <f t="shared" ca="1" si="120"/>
        <v>0</v>
      </c>
      <c r="J711" s="259" t="e">
        <f t="shared" ca="1" si="121"/>
        <v>#N/A</v>
      </c>
      <c r="K711" s="259"/>
      <c r="L711" s="259" t="e">
        <f ca="1">I711+H711+G711+#REF!+J711+K711</f>
        <v>#N/A</v>
      </c>
    </row>
    <row r="712" spans="4:12" hidden="1" x14ac:dyDescent="0.25">
      <c r="D712" s="259">
        <v>27</v>
      </c>
      <c r="E712" s="254">
        <f t="shared" ca="1" si="122"/>
        <v>44874</v>
      </c>
      <c r="F712" s="259" t="e">
        <f t="shared" ca="1" si="126"/>
        <v>#N/A</v>
      </c>
      <c r="G712" s="259" t="e">
        <f t="shared" ca="1" si="119"/>
        <v>#N/A</v>
      </c>
      <c r="H712" s="259" t="e">
        <f t="shared" ca="1" si="125"/>
        <v>#N/A</v>
      </c>
      <c r="I712" s="259">
        <f t="shared" ca="1" si="120"/>
        <v>0</v>
      </c>
      <c r="J712" s="259" t="e">
        <f t="shared" ca="1" si="121"/>
        <v>#N/A</v>
      </c>
      <c r="K712" s="259"/>
      <c r="L712" s="259" t="e">
        <f ca="1">I712+H712+G712+#REF!+J712+K712</f>
        <v>#N/A</v>
      </c>
    </row>
    <row r="713" spans="4:12" hidden="1" x14ac:dyDescent="0.25">
      <c r="D713" s="259">
        <v>28</v>
      </c>
      <c r="E713" s="254">
        <f t="shared" ca="1" si="122"/>
        <v>44904</v>
      </c>
      <c r="F713" s="259" t="e">
        <f t="shared" ca="1" si="126"/>
        <v>#N/A</v>
      </c>
      <c r="G713" s="259" t="e">
        <f t="shared" ca="1" si="119"/>
        <v>#N/A</v>
      </c>
      <c r="H713" s="259" t="e">
        <f t="shared" ca="1" si="125"/>
        <v>#N/A</v>
      </c>
      <c r="I713" s="259">
        <f t="shared" ca="1" si="120"/>
        <v>0</v>
      </c>
      <c r="J713" s="259" t="e">
        <f t="shared" ca="1" si="121"/>
        <v>#N/A</v>
      </c>
      <c r="K713" s="259"/>
      <c r="L713" s="259" t="e">
        <f ca="1">I713+H713+G713+#REF!+J713+K713</f>
        <v>#N/A</v>
      </c>
    </row>
    <row r="714" spans="4:12" hidden="1" x14ac:dyDescent="0.25">
      <c r="D714" s="259">
        <v>29</v>
      </c>
      <c r="E714" s="254">
        <f t="shared" ca="1" si="122"/>
        <v>44935</v>
      </c>
      <c r="F714" s="259" t="e">
        <f t="shared" ca="1" si="126"/>
        <v>#N/A</v>
      </c>
      <c r="G714" s="259" t="e">
        <f t="shared" ca="1" si="119"/>
        <v>#N/A</v>
      </c>
      <c r="H714" s="259" t="e">
        <f t="shared" ca="1" si="125"/>
        <v>#N/A</v>
      </c>
      <c r="I714" s="259">
        <f t="shared" ca="1" si="120"/>
        <v>0</v>
      </c>
      <c r="J714" s="259" t="e">
        <f t="shared" ca="1" si="121"/>
        <v>#N/A</v>
      </c>
      <c r="K714" s="259"/>
      <c r="L714" s="259" t="e">
        <f ca="1">I714+H714+G714+#REF!+J714+K714</f>
        <v>#N/A</v>
      </c>
    </row>
    <row r="715" spans="4:12" hidden="1" x14ac:dyDescent="0.25">
      <c r="D715" s="259">
        <v>30</v>
      </c>
      <c r="E715" s="254">
        <f t="shared" ca="1" si="122"/>
        <v>44966</v>
      </c>
      <c r="F715" s="259" t="e">
        <f t="shared" ca="1" si="126"/>
        <v>#N/A</v>
      </c>
      <c r="G715" s="259" t="e">
        <f t="shared" ca="1" si="119"/>
        <v>#N/A</v>
      </c>
      <c r="H715" s="259" t="e">
        <f t="shared" ca="1" si="125"/>
        <v>#N/A</v>
      </c>
      <c r="I715" s="259">
        <f t="shared" ca="1" si="120"/>
        <v>0</v>
      </c>
      <c r="J715" s="259" t="e">
        <f t="shared" ca="1" si="121"/>
        <v>#N/A</v>
      </c>
      <c r="K715" s="259"/>
      <c r="L715" s="259" t="e">
        <f ca="1">I715+H715+G715+#REF!+J715+K715</f>
        <v>#N/A</v>
      </c>
    </row>
    <row r="716" spans="4:12" hidden="1" x14ac:dyDescent="0.25">
      <c r="D716" s="259">
        <v>31</v>
      </c>
      <c r="E716" s="254">
        <f t="shared" ca="1" si="122"/>
        <v>44994</v>
      </c>
      <c r="F716" s="259" t="e">
        <f t="shared" ca="1" si="126"/>
        <v>#N/A</v>
      </c>
      <c r="G716" s="259" t="e">
        <f t="shared" ca="1" si="119"/>
        <v>#N/A</v>
      </c>
      <c r="H716" s="259" t="e">
        <f t="shared" ca="1" si="125"/>
        <v>#N/A</v>
      </c>
      <c r="I716" s="259">
        <f t="shared" ca="1" si="120"/>
        <v>0</v>
      </c>
      <c r="J716" s="259" t="e">
        <f t="shared" ca="1" si="121"/>
        <v>#N/A</v>
      </c>
      <c r="K716" s="259"/>
      <c r="L716" s="259" t="e">
        <f ca="1">I716+H716+G716+#REF!+J716+K716</f>
        <v>#N/A</v>
      </c>
    </row>
    <row r="717" spans="4:12" hidden="1" x14ac:dyDescent="0.25">
      <c r="D717" s="259">
        <v>32</v>
      </c>
      <c r="E717" s="254">
        <f t="shared" ca="1" si="122"/>
        <v>45025</v>
      </c>
      <c r="F717" s="259" t="e">
        <f t="shared" ca="1" si="126"/>
        <v>#N/A</v>
      </c>
      <c r="G717" s="259" t="e">
        <f t="shared" ca="1" si="119"/>
        <v>#N/A</v>
      </c>
      <c r="H717" s="259" t="e">
        <f t="shared" ca="1" si="125"/>
        <v>#N/A</v>
      </c>
      <c r="I717" s="259">
        <f t="shared" ca="1" si="120"/>
        <v>0</v>
      </c>
      <c r="J717" s="259" t="e">
        <f t="shared" ca="1" si="121"/>
        <v>#N/A</v>
      </c>
      <c r="K717" s="259"/>
      <c r="L717" s="259" t="e">
        <f ca="1">I717+H717+G717+#REF!+J717+K717</f>
        <v>#N/A</v>
      </c>
    </row>
    <row r="718" spans="4:12" hidden="1" x14ac:dyDescent="0.25">
      <c r="D718" s="259">
        <v>33</v>
      </c>
      <c r="E718" s="254">
        <f t="shared" ca="1" si="122"/>
        <v>45055</v>
      </c>
      <c r="F718" s="259" t="e">
        <f t="shared" ca="1" si="126"/>
        <v>#N/A</v>
      </c>
      <c r="G718" s="259" t="e">
        <f t="shared" ref="G718:G745" ca="1" si="127">IF(D718&lt;=$B$11,0,IF(AND(F717&gt;-0.000001,F717&lt;0.000001),0,F$685/($B$5-$B$11)))</f>
        <v>#N/A</v>
      </c>
      <c r="H718" s="259" t="e">
        <f t="shared" ca="1" si="125"/>
        <v>#N/A</v>
      </c>
      <c r="I718" s="259">
        <f t="shared" ref="I718:I745" ca="1" si="128">IF(D718&lt;=$B$12,0,IF(F717&gt;0.000001,$B$7*$B$2*E$683,0))</f>
        <v>0</v>
      </c>
      <c r="J718" s="259" t="e">
        <f t="shared" ref="J718:J745" ca="1" si="129">IF(F717&gt;0.000001,$B$13,0)*E$683</f>
        <v>#N/A</v>
      </c>
      <c r="K718" s="259"/>
      <c r="L718" s="259" t="e">
        <f ca="1">I718+H718+G718+#REF!+J718+K718</f>
        <v>#N/A</v>
      </c>
    </row>
    <row r="719" spans="4:12" hidden="1" x14ac:dyDescent="0.25">
      <c r="D719" s="259">
        <v>34</v>
      </c>
      <c r="E719" s="254">
        <f t="shared" ca="1" si="122"/>
        <v>45086</v>
      </c>
      <c r="F719" s="259" t="e">
        <f t="shared" ca="1" si="126"/>
        <v>#N/A</v>
      </c>
      <c r="G719" s="259" t="e">
        <f t="shared" ca="1" si="127"/>
        <v>#N/A</v>
      </c>
      <c r="H719" s="259" t="e">
        <f t="shared" ca="1" si="125"/>
        <v>#N/A</v>
      </c>
      <c r="I719" s="259">
        <f t="shared" ca="1" si="128"/>
        <v>0</v>
      </c>
      <c r="J719" s="259" t="e">
        <f t="shared" ca="1" si="129"/>
        <v>#N/A</v>
      </c>
      <c r="K719" s="259"/>
      <c r="L719" s="259" t="e">
        <f ca="1">I719+H719+G719+#REF!+J719+K719</f>
        <v>#N/A</v>
      </c>
    </row>
    <row r="720" spans="4:12" hidden="1" x14ac:dyDescent="0.25">
      <c r="D720" s="259">
        <v>35</v>
      </c>
      <c r="E720" s="254">
        <f t="shared" ca="1" si="122"/>
        <v>45116</v>
      </c>
      <c r="F720" s="259" t="e">
        <f t="shared" ca="1" si="126"/>
        <v>#N/A</v>
      </c>
      <c r="G720" s="259" t="e">
        <f t="shared" ca="1" si="127"/>
        <v>#N/A</v>
      </c>
      <c r="H720" s="259" t="e">
        <f t="shared" ca="1" si="125"/>
        <v>#N/A</v>
      </c>
      <c r="I720" s="259">
        <f t="shared" ca="1" si="128"/>
        <v>0</v>
      </c>
      <c r="J720" s="259" t="e">
        <f t="shared" ca="1" si="129"/>
        <v>#N/A</v>
      </c>
      <c r="K720" s="259"/>
      <c r="L720" s="259" t="e">
        <f ca="1">I720+H720+G720+#REF!+J720+K720</f>
        <v>#N/A</v>
      </c>
    </row>
    <row r="721" spans="4:12" hidden="1" x14ac:dyDescent="0.25">
      <c r="D721" s="259">
        <v>36</v>
      </c>
      <c r="E721" s="254">
        <f t="shared" ca="1" si="122"/>
        <v>45147</v>
      </c>
      <c r="F721" s="259" t="e">
        <f t="shared" ca="1" si="126"/>
        <v>#N/A</v>
      </c>
      <c r="G721" s="259" t="e">
        <f t="shared" ca="1" si="127"/>
        <v>#N/A</v>
      </c>
      <c r="H721" s="259" t="e">
        <f t="shared" ca="1" si="125"/>
        <v>#N/A</v>
      </c>
      <c r="I721" s="259">
        <f t="shared" ca="1" si="128"/>
        <v>0</v>
      </c>
      <c r="J721" s="259" t="e">
        <f t="shared" ca="1" si="129"/>
        <v>#N/A</v>
      </c>
      <c r="K721" s="259"/>
      <c r="L721" s="259" t="e">
        <f ca="1">I721+H721+G721+#REF!+J721+K721</f>
        <v>#N/A</v>
      </c>
    </row>
    <row r="722" spans="4:12" hidden="1" x14ac:dyDescent="0.25">
      <c r="D722" s="259">
        <v>37</v>
      </c>
      <c r="E722" s="254">
        <f t="shared" ca="1" si="122"/>
        <v>45178</v>
      </c>
      <c r="F722" s="259" t="e">
        <f t="shared" ca="1" si="126"/>
        <v>#N/A</v>
      </c>
      <c r="G722" s="259" t="e">
        <f t="shared" ca="1" si="127"/>
        <v>#N/A</v>
      </c>
      <c r="H722" s="259" t="e">
        <f t="shared" ca="1" si="125"/>
        <v>#N/A</v>
      </c>
      <c r="I722" s="259">
        <f t="shared" ca="1" si="128"/>
        <v>0</v>
      </c>
      <c r="J722" s="259" t="e">
        <f t="shared" ca="1" si="129"/>
        <v>#N/A</v>
      </c>
      <c r="K722" s="259"/>
      <c r="L722" s="259" t="e">
        <f ca="1">I722+H722+G722+#REF!+J722+K722</f>
        <v>#N/A</v>
      </c>
    </row>
    <row r="723" spans="4:12" hidden="1" x14ac:dyDescent="0.25">
      <c r="D723" s="259">
        <v>38</v>
      </c>
      <c r="E723" s="254">
        <f t="shared" ca="1" si="122"/>
        <v>45208</v>
      </c>
      <c r="F723" s="259" t="e">
        <f t="shared" ca="1" si="126"/>
        <v>#N/A</v>
      </c>
      <c r="G723" s="259" t="e">
        <f t="shared" ca="1" si="127"/>
        <v>#N/A</v>
      </c>
      <c r="H723" s="259" t="e">
        <f t="shared" ca="1" si="125"/>
        <v>#N/A</v>
      </c>
      <c r="I723" s="259">
        <f t="shared" ca="1" si="128"/>
        <v>0</v>
      </c>
      <c r="J723" s="259" t="e">
        <f t="shared" ca="1" si="129"/>
        <v>#N/A</v>
      </c>
      <c r="K723" s="259"/>
      <c r="L723" s="259" t="e">
        <f ca="1">I723+H723+G723+#REF!+J723+K723</f>
        <v>#N/A</v>
      </c>
    </row>
    <row r="724" spans="4:12" hidden="1" x14ac:dyDescent="0.25">
      <c r="D724" s="259">
        <v>39</v>
      </c>
      <c r="E724" s="254">
        <f t="shared" ca="1" si="122"/>
        <v>45239</v>
      </c>
      <c r="F724" s="259" t="e">
        <f t="shared" ca="1" si="126"/>
        <v>#N/A</v>
      </c>
      <c r="G724" s="259" t="e">
        <f t="shared" ca="1" si="127"/>
        <v>#N/A</v>
      </c>
      <c r="H724" s="259" t="e">
        <f t="shared" ca="1" si="125"/>
        <v>#N/A</v>
      </c>
      <c r="I724" s="259">
        <f t="shared" ca="1" si="128"/>
        <v>0</v>
      </c>
      <c r="J724" s="259" t="e">
        <f t="shared" ca="1" si="129"/>
        <v>#N/A</v>
      </c>
      <c r="K724" s="259"/>
      <c r="L724" s="259" t="e">
        <f ca="1">I724+H724+G724+#REF!+J724+K724</f>
        <v>#N/A</v>
      </c>
    </row>
    <row r="725" spans="4:12" hidden="1" x14ac:dyDescent="0.25">
      <c r="D725" s="259">
        <v>40</v>
      </c>
      <c r="E725" s="254">
        <f t="shared" ca="1" si="122"/>
        <v>45269</v>
      </c>
      <c r="F725" s="259" t="e">
        <f t="shared" ca="1" si="126"/>
        <v>#N/A</v>
      </c>
      <c r="G725" s="259" t="e">
        <f t="shared" ca="1" si="127"/>
        <v>#N/A</v>
      </c>
      <c r="H725" s="259" t="e">
        <f t="shared" ca="1" si="125"/>
        <v>#N/A</v>
      </c>
      <c r="I725" s="259">
        <f t="shared" ca="1" si="128"/>
        <v>0</v>
      </c>
      <c r="J725" s="259" t="e">
        <f t="shared" ca="1" si="129"/>
        <v>#N/A</v>
      </c>
      <c r="K725" s="259"/>
      <c r="L725" s="259" t="e">
        <f ca="1">I725+H725+G725+#REF!+J725+K725</f>
        <v>#N/A</v>
      </c>
    </row>
    <row r="726" spans="4:12" hidden="1" x14ac:dyDescent="0.25">
      <c r="D726" s="259">
        <v>41</v>
      </c>
      <c r="E726" s="254">
        <f t="shared" ca="1" si="122"/>
        <v>45300</v>
      </c>
      <c r="F726" s="259" t="e">
        <f t="shared" ca="1" si="126"/>
        <v>#N/A</v>
      </c>
      <c r="G726" s="259" t="e">
        <f t="shared" ca="1" si="127"/>
        <v>#N/A</v>
      </c>
      <c r="H726" s="259" t="e">
        <f t="shared" ca="1" si="125"/>
        <v>#N/A</v>
      </c>
      <c r="I726" s="259">
        <f t="shared" ca="1" si="128"/>
        <v>0</v>
      </c>
      <c r="J726" s="259" t="e">
        <f t="shared" ca="1" si="129"/>
        <v>#N/A</v>
      </c>
      <c r="K726" s="259"/>
      <c r="L726" s="259" t="e">
        <f ca="1">I726+H726+G726+#REF!+J726+K726</f>
        <v>#N/A</v>
      </c>
    </row>
    <row r="727" spans="4:12" hidden="1" x14ac:dyDescent="0.25">
      <c r="D727" s="259">
        <v>42</v>
      </c>
      <c r="E727" s="254">
        <f t="shared" ca="1" si="122"/>
        <v>45331</v>
      </c>
      <c r="F727" s="259" t="e">
        <f t="shared" ca="1" si="126"/>
        <v>#N/A</v>
      </c>
      <c r="G727" s="259" t="e">
        <f t="shared" ca="1" si="127"/>
        <v>#N/A</v>
      </c>
      <c r="H727" s="259" t="e">
        <f t="shared" ca="1" si="125"/>
        <v>#N/A</v>
      </c>
      <c r="I727" s="259">
        <f t="shared" ca="1" si="128"/>
        <v>0</v>
      </c>
      <c r="J727" s="259" t="e">
        <f t="shared" ca="1" si="129"/>
        <v>#N/A</v>
      </c>
      <c r="K727" s="259"/>
      <c r="L727" s="259" t="e">
        <f ca="1">I727+H727+G727+#REF!+J727+K727</f>
        <v>#N/A</v>
      </c>
    </row>
    <row r="728" spans="4:12" hidden="1" x14ac:dyDescent="0.25">
      <c r="D728" s="259">
        <v>43</v>
      </c>
      <c r="E728" s="254">
        <f t="shared" ca="1" si="122"/>
        <v>45360</v>
      </c>
      <c r="F728" s="259" t="e">
        <f t="shared" ca="1" si="126"/>
        <v>#N/A</v>
      </c>
      <c r="G728" s="259" t="e">
        <f t="shared" ca="1" si="127"/>
        <v>#N/A</v>
      </c>
      <c r="H728" s="259" t="e">
        <f t="shared" ca="1" si="125"/>
        <v>#N/A</v>
      </c>
      <c r="I728" s="259">
        <f t="shared" ca="1" si="128"/>
        <v>0</v>
      </c>
      <c r="J728" s="259" t="e">
        <f t="shared" ca="1" si="129"/>
        <v>#N/A</v>
      </c>
      <c r="K728" s="259"/>
      <c r="L728" s="259" t="e">
        <f ca="1">I728+H728+G728+#REF!+J728+K728</f>
        <v>#N/A</v>
      </c>
    </row>
    <row r="729" spans="4:12" hidden="1" x14ac:dyDescent="0.25">
      <c r="D729" s="259">
        <v>44</v>
      </c>
      <c r="E729" s="254">
        <f t="shared" ca="1" si="122"/>
        <v>45391</v>
      </c>
      <c r="F729" s="259" t="e">
        <f t="shared" ca="1" si="126"/>
        <v>#N/A</v>
      </c>
      <c r="G729" s="259" t="e">
        <f t="shared" ca="1" si="127"/>
        <v>#N/A</v>
      </c>
      <c r="H729" s="259" t="e">
        <f t="shared" ca="1" si="125"/>
        <v>#N/A</v>
      </c>
      <c r="I729" s="259">
        <f t="shared" ca="1" si="128"/>
        <v>0</v>
      </c>
      <c r="J729" s="259" t="e">
        <f t="shared" ca="1" si="129"/>
        <v>#N/A</v>
      </c>
      <c r="K729" s="259"/>
      <c r="L729" s="259" t="e">
        <f ca="1">I729+H729+G729+#REF!+J729+K729</f>
        <v>#N/A</v>
      </c>
    </row>
    <row r="730" spans="4:12" hidden="1" x14ac:dyDescent="0.25">
      <c r="D730" s="259">
        <v>45</v>
      </c>
      <c r="E730" s="254">
        <f t="shared" ca="1" si="122"/>
        <v>45421</v>
      </c>
      <c r="F730" s="259" t="e">
        <f t="shared" ca="1" si="126"/>
        <v>#N/A</v>
      </c>
      <c r="G730" s="259" t="e">
        <f t="shared" ca="1" si="127"/>
        <v>#N/A</v>
      </c>
      <c r="H730" s="259" t="e">
        <f t="shared" ca="1" si="125"/>
        <v>#N/A</v>
      </c>
      <c r="I730" s="259">
        <f t="shared" ca="1" si="128"/>
        <v>0</v>
      </c>
      <c r="J730" s="259" t="e">
        <f t="shared" ca="1" si="129"/>
        <v>#N/A</v>
      </c>
      <c r="K730" s="259"/>
      <c r="L730" s="259" t="e">
        <f ca="1">I730+H730+G730+#REF!+J730+K730</f>
        <v>#N/A</v>
      </c>
    </row>
    <row r="731" spans="4:12" hidden="1" x14ac:dyDescent="0.25">
      <c r="D731" s="259">
        <v>46</v>
      </c>
      <c r="E731" s="254">
        <f t="shared" ca="1" si="122"/>
        <v>45452</v>
      </c>
      <c r="F731" s="259" t="e">
        <f t="shared" ca="1" si="126"/>
        <v>#N/A</v>
      </c>
      <c r="G731" s="259" t="e">
        <f t="shared" ca="1" si="127"/>
        <v>#N/A</v>
      </c>
      <c r="H731" s="259" t="e">
        <f t="shared" ca="1" si="125"/>
        <v>#N/A</v>
      </c>
      <c r="I731" s="259">
        <f t="shared" ca="1" si="128"/>
        <v>0</v>
      </c>
      <c r="J731" s="259" t="e">
        <f t="shared" ca="1" si="129"/>
        <v>#N/A</v>
      </c>
      <c r="K731" s="259"/>
      <c r="L731" s="259" t="e">
        <f ca="1">I731+H731+G731+#REF!+J731+K731</f>
        <v>#N/A</v>
      </c>
    </row>
    <row r="732" spans="4:12" hidden="1" x14ac:dyDescent="0.25">
      <c r="D732" s="259">
        <v>47</v>
      </c>
      <c r="E732" s="254">
        <f t="shared" ca="1" si="122"/>
        <v>45482</v>
      </c>
      <c r="F732" s="259" t="e">
        <f t="shared" ca="1" si="126"/>
        <v>#N/A</v>
      </c>
      <c r="G732" s="259" t="e">
        <f t="shared" ca="1" si="127"/>
        <v>#N/A</v>
      </c>
      <c r="H732" s="259" t="e">
        <f t="shared" ca="1" si="125"/>
        <v>#N/A</v>
      </c>
      <c r="I732" s="259">
        <f t="shared" ca="1" si="128"/>
        <v>0</v>
      </c>
      <c r="J732" s="259" t="e">
        <f t="shared" ca="1" si="129"/>
        <v>#N/A</v>
      </c>
      <c r="K732" s="259"/>
      <c r="L732" s="259" t="e">
        <f ca="1">I732+H732+G732+#REF!+J732+K732</f>
        <v>#N/A</v>
      </c>
    </row>
    <row r="733" spans="4:12" hidden="1" x14ac:dyDescent="0.25">
      <c r="D733" s="259">
        <v>48</v>
      </c>
      <c r="E733" s="254">
        <f t="shared" ca="1" si="122"/>
        <v>45513</v>
      </c>
      <c r="F733" s="259" t="e">
        <f t="shared" ca="1" si="126"/>
        <v>#N/A</v>
      </c>
      <c r="G733" s="259" t="e">
        <f t="shared" ca="1" si="127"/>
        <v>#N/A</v>
      </c>
      <c r="H733" s="259" t="e">
        <f t="shared" ca="1" si="125"/>
        <v>#N/A</v>
      </c>
      <c r="I733" s="259">
        <f t="shared" ca="1" si="128"/>
        <v>0</v>
      </c>
      <c r="J733" s="259" t="e">
        <f t="shared" ca="1" si="129"/>
        <v>#N/A</v>
      </c>
      <c r="K733" s="259"/>
      <c r="L733" s="259" t="e">
        <f ca="1">I733+H733+G733+#REF!+J733+K733</f>
        <v>#N/A</v>
      </c>
    </row>
    <row r="734" spans="4:12" hidden="1" x14ac:dyDescent="0.25">
      <c r="D734" s="259">
        <v>49</v>
      </c>
      <c r="E734" s="254">
        <f t="shared" ca="1" si="122"/>
        <v>45544</v>
      </c>
      <c r="F734" s="259" t="e">
        <f t="shared" ca="1" si="126"/>
        <v>#N/A</v>
      </c>
      <c r="G734" s="259" t="e">
        <f t="shared" ca="1" si="127"/>
        <v>#N/A</v>
      </c>
      <c r="H734" s="259" t="e">
        <f t="shared" ca="1" si="125"/>
        <v>#N/A</v>
      </c>
      <c r="I734" s="259">
        <f t="shared" ca="1" si="128"/>
        <v>0</v>
      </c>
      <c r="J734" s="259" t="e">
        <f t="shared" ca="1" si="129"/>
        <v>#N/A</v>
      </c>
      <c r="K734" s="259"/>
      <c r="L734" s="259" t="e">
        <f ca="1">I734+H734+G734+#REF!+J734+K734</f>
        <v>#N/A</v>
      </c>
    </row>
    <row r="735" spans="4:12" hidden="1" x14ac:dyDescent="0.25">
      <c r="D735" s="259">
        <v>50</v>
      </c>
      <c r="E735" s="254">
        <f t="shared" ca="1" si="122"/>
        <v>45574</v>
      </c>
      <c r="F735" s="259" t="e">
        <f t="shared" ca="1" si="126"/>
        <v>#N/A</v>
      </c>
      <c r="G735" s="259" t="e">
        <f t="shared" ca="1" si="127"/>
        <v>#N/A</v>
      </c>
      <c r="H735" s="259" t="e">
        <f t="shared" ca="1" si="125"/>
        <v>#N/A</v>
      </c>
      <c r="I735" s="259">
        <f t="shared" ca="1" si="128"/>
        <v>0</v>
      </c>
      <c r="J735" s="259" t="e">
        <f t="shared" ca="1" si="129"/>
        <v>#N/A</v>
      </c>
      <c r="K735" s="259"/>
      <c r="L735" s="259" t="e">
        <f ca="1">I735+H735+G735+#REF!+J735+K735</f>
        <v>#N/A</v>
      </c>
    </row>
    <row r="736" spans="4:12" hidden="1" x14ac:dyDescent="0.25">
      <c r="D736" s="259">
        <v>51</v>
      </c>
      <c r="E736" s="254">
        <f t="shared" ca="1" si="122"/>
        <v>45605</v>
      </c>
      <c r="F736" s="259" t="e">
        <f t="shared" ca="1" si="126"/>
        <v>#N/A</v>
      </c>
      <c r="G736" s="259" t="e">
        <f t="shared" ca="1" si="127"/>
        <v>#N/A</v>
      </c>
      <c r="H736" s="259" t="e">
        <f t="shared" ca="1" si="125"/>
        <v>#N/A</v>
      </c>
      <c r="I736" s="259">
        <f t="shared" ca="1" si="128"/>
        <v>0</v>
      </c>
      <c r="J736" s="259" t="e">
        <f t="shared" ca="1" si="129"/>
        <v>#N/A</v>
      </c>
      <c r="K736" s="259"/>
      <c r="L736" s="259" t="e">
        <f ca="1">I736+H736+G736+#REF!+J736+K736</f>
        <v>#N/A</v>
      </c>
    </row>
    <row r="737" spans="4:12" hidden="1" x14ac:dyDescent="0.25">
      <c r="D737" s="259">
        <v>52</v>
      </c>
      <c r="E737" s="254">
        <f t="shared" ca="1" si="122"/>
        <v>45635</v>
      </c>
      <c r="F737" s="259" t="e">
        <f t="shared" ca="1" si="126"/>
        <v>#N/A</v>
      </c>
      <c r="G737" s="259" t="e">
        <f t="shared" ca="1" si="127"/>
        <v>#N/A</v>
      </c>
      <c r="H737" s="259" t="e">
        <f t="shared" ca="1" si="125"/>
        <v>#N/A</v>
      </c>
      <c r="I737" s="259">
        <f t="shared" ca="1" si="128"/>
        <v>0</v>
      </c>
      <c r="J737" s="259" t="e">
        <f t="shared" ca="1" si="129"/>
        <v>#N/A</v>
      </c>
      <c r="K737" s="259"/>
      <c r="L737" s="259" t="e">
        <f ca="1">I737+H737+G737+#REF!+J737+K737</f>
        <v>#N/A</v>
      </c>
    </row>
    <row r="738" spans="4:12" hidden="1" x14ac:dyDescent="0.25">
      <c r="D738" s="259">
        <v>53</v>
      </c>
      <c r="E738" s="254">
        <f t="shared" ca="1" si="122"/>
        <v>45666</v>
      </c>
      <c r="F738" s="259" t="e">
        <f t="shared" ca="1" si="126"/>
        <v>#N/A</v>
      </c>
      <c r="G738" s="259" t="e">
        <f t="shared" ca="1" si="127"/>
        <v>#N/A</v>
      </c>
      <c r="H738" s="259" t="e">
        <f t="shared" ca="1" si="125"/>
        <v>#N/A</v>
      </c>
      <c r="I738" s="259">
        <f t="shared" ca="1" si="128"/>
        <v>0</v>
      </c>
      <c r="J738" s="259" t="e">
        <f t="shared" ca="1" si="129"/>
        <v>#N/A</v>
      </c>
      <c r="K738" s="259"/>
      <c r="L738" s="259" t="e">
        <f ca="1">I738+H738+G738+#REF!+J738+K738</f>
        <v>#N/A</v>
      </c>
    </row>
    <row r="739" spans="4:12" hidden="1" x14ac:dyDescent="0.25">
      <c r="D739" s="259">
        <v>54</v>
      </c>
      <c r="E739" s="254">
        <f t="shared" ca="1" si="122"/>
        <v>45697</v>
      </c>
      <c r="F739" s="259" t="e">
        <f t="shared" ca="1" si="126"/>
        <v>#N/A</v>
      </c>
      <c r="G739" s="259" t="e">
        <f t="shared" ca="1" si="127"/>
        <v>#N/A</v>
      </c>
      <c r="H739" s="259" t="e">
        <f t="shared" ca="1" si="125"/>
        <v>#N/A</v>
      </c>
      <c r="I739" s="259">
        <f t="shared" ca="1" si="128"/>
        <v>0</v>
      </c>
      <c r="J739" s="259" t="e">
        <f t="shared" ca="1" si="129"/>
        <v>#N/A</v>
      </c>
      <c r="K739" s="259"/>
      <c r="L739" s="259" t="e">
        <f ca="1">I739+H739+G739+#REF!+J739+K739</f>
        <v>#N/A</v>
      </c>
    </row>
    <row r="740" spans="4:12" hidden="1" x14ac:dyDescent="0.25">
      <c r="D740" s="259">
        <v>55</v>
      </c>
      <c r="E740" s="254">
        <f t="shared" ca="1" si="122"/>
        <v>45725</v>
      </c>
      <c r="F740" s="259" t="e">
        <f t="shared" ca="1" si="126"/>
        <v>#N/A</v>
      </c>
      <c r="G740" s="259" t="e">
        <f t="shared" ca="1" si="127"/>
        <v>#N/A</v>
      </c>
      <c r="H740" s="259" t="e">
        <f t="shared" ca="1" si="125"/>
        <v>#N/A</v>
      </c>
      <c r="I740" s="259">
        <f t="shared" ca="1" si="128"/>
        <v>0</v>
      </c>
      <c r="J740" s="259" t="e">
        <f t="shared" ca="1" si="129"/>
        <v>#N/A</v>
      </c>
      <c r="K740" s="259"/>
      <c r="L740" s="259" t="e">
        <f ca="1">I740+H740+G740+#REF!+J740+K740</f>
        <v>#N/A</v>
      </c>
    </row>
    <row r="741" spans="4:12" hidden="1" x14ac:dyDescent="0.25">
      <c r="D741" s="259">
        <v>56</v>
      </c>
      <c r="E741" s="254">
        <f t="shared" ca="1" si="122"/>
        <v>45756</v>
      </c>
      <c r="F741" s="259" t="e">
        <f t="shared" ca="1" si="126"/>
        <v>#N/A</v>
      </c>
      <c r="G741" s="259" t="e">
        <f t="shared" ca="1" si="127"/>
        <v>#N/A</v>
      </c>
      <c r="H741" s="259" t="e">
        <f t="shared" ca="1" si="125"/>
        <v>#N/A</v>
      </c>
      <c r="I741" s="259">
        <f t="shared" ca="1" si="128"/>
        <v>0</v>
      </c>
      <c r="J741" s="259" t="e">
        <f t="shared" ca="1" si="129"/>
        <v>#N/A</v>
      </c>
      <c r="K741" s="259"/>
      <c r="L741" s="259" t="e">
        <f ca="1">I741+H741+G741+#REF!+J741+K741</f>
        <v>#N/A</v>
      </c>
    </row>
    <row r="742" spans="4:12" hidden="1" x14ac:dyDescent="0.25">
      <c r="D742" s="259">
        <v>57</v>
      </c>
      <c r="E742" s="254">
        <f t="shared" ca="1" si="122"/>
        <v>45786</v>
      </c>
      <c r="F742" s="259" t="e">
        <f t="shared" ca="1" si="126"/>
        <v>#N/A</v>
      </c>
      <c r="G742" s="259" t="e">
        <f t="shared" ca="1" si="127"/>
        <v>#N/A</v>
      </c>
      <c r="H742" s="259" t="e">
        <f t="shared" ca="1" si="125"/>
        <v>#N/A</v>
      </c>
      <c r="I742" s="259">
        <f t="shared" ca="1" si="128"/>
        <v>0</v>
      </c>
      <c r="J742" s="259" t="e">
        <f t="shared" ca="1" si="129"/>
        <v>#N/A</v>
      </c>
      <c r="K742" s="259"/>
      <c r="L742" s="259" t="e">
        <f ca="1">I742+H742+G742+#REF!+J742+K742</f>
        <v>#N/A</v>
      </c>
    </row>
    <row r="743" spans="4:12" hidden="1" x14ac:dyDescent="0.25">
      <c r="D743" s="259">
        <v>58</v>
      </c>
      <c r="E743" s="254">
        <f t="shared" ca="1" si="122"/>
        <v>45817</v>
      </c>
      <c r="F743" s="259" t="e">
        <f t="shared" ca="1" si="126"/>
        <v>#N/A</v>
      </c>
      <c r="G743" s="259" t="e">
        <f t="shared" ca="1" si="127"/>
        <v>#N/A</v>
      </c>
      <c r="H743" s="259" t="e">
        <f t="shared" ca="1" si="125"/>
        <v>#N/A</v>
      </c>
      <c r="I743" s="259">
        <f t="shared" ca="1" si="128"/>
        <v>0</v>
      </c>
      <c r="J743" s="259" t="e">
        <f t="shared" ca="1" si="129"/>
        <v>#N/A</v>
      </c>
      <c r="K743" s="259"/>
      <c r="L743" s="259" t="e">
        <f ca="1">I743+H743+G743+#REF!+J743+K743</f>
        <v>#N/A</v>
      </c>
    </row>
    <row r="744" spans="4:12" hidden="1" x14ac:dyDescent="0.25">
      <c r="D744" s="259">
        <v>59</v>
      </c>
      <c r="E744" s="254">
        <f t="shared" ca="1" si="122"/>
        <v>45847</v>
      </c>
      <c r="F744" s="259" t="e">
        <f t="shared" ca="1" si="126"/>
        <v>#N/A</v>
      </c>
      <c r="G744" s="259" t="e">
        <f t="shared" ca="1" si="127"/>
        <v>#N/A</v>
      </c>
      <c r="H744" s="259" t="e">
        <f t="shared" ca="1" si="125"/>
        <v>#N/A</v>
      </c>
      <c r="I744" s="259">
        <f t="shared" ca="1" si="128"/>
        <v>0</v>
      </c>
      <c r="J744" s="259" t="e">
        <f t="shared" ca="1" si="129"/>
        <v>#N/A</v>
      </c>
      <c r="K744" s="259"/>
      <c r="L744" s="259" t="e">
        <f ca="1">I744+H744+G744+#REF!+J744+K744</f>
        <v>#N/A</v>
      </c>
    </row>
    <row r="745" spans="4:12" hidden="1" x14ac:dyDescent="0.25">
      <c r="D745" s="259">
        <v>60</v>
      </c>
      <c r="E745" s="254">
        <f t="shared" ca="1" si="122"/>
        <v>45878</v>
      </c>
      <c r="F745" s="259" t="e">
        <f t="shared" ca="1" si="126"/>
        <v>#N/A</v>
      </c>
      <c r="G745" s="259" t="e">
        <f t="shared" ca="1" si="127"/>
        <v>#N/A</v>
      </c>
      <c r="H745" s="259" t="e">
        <f t="shared" ca="1" si="125"/>
        <v>#N/A</v>
      </c>
      <c r="I745" s="259">
        <f t="shared" ca="1" si="128"/>
        <v>0</v>
      </c>
      <c r="J745" s="259" t="e">
        <f t="shared" ca="1" si="129"/>
        <v>#N/A</v>
      </c>
      <c r="K745" s="259"/>
      <c r="L745" s="259" t="e">
        <f ca="1">I745+H745+G745+#REF!+J745+K745</f>
        <v>#N/A</v>
      </c>
    </row>
    <row r="746" spans="4:12" hidden="1" x14ac:dyDescent="0.25"/>
    <row r="747" spans="4:12" hidden="1" x14ac:dyDescent="0.25">
      <c r="D747" s="255">
        <f ca="1">D683+1</f>
        <v>21</v>
      </c>
      <c r="E747" s="256" t="e">
        <f ca="1">VLOOKUP($D747,$A$21:$B$40,2,0)</f>
        <v>#N/A</v>
      </c>
    </row>
    <row r="748" spans="4:12" ht="45" hidden="1" x14ac:dyDescent="0.25">
      <c r="D748" s="257" t="s">
        <v>41</v>
      </c>
      <c r="E748" s="258" t="s">
        <v>42</v>
      </c>
      <c r="F748" s="257" t="s">
        <v>43</v>
      </c>
      <c r="G748" s="257" t="s">
        <v>44</v>
      </c>
      <c r="H748" s="257" t="s">
        <v>45</v>
      </c>
      <c r="I748" s="257" t="s">
        <v>46</v>
      </c>
      <c r="J748" s="257" t="s">
        <v>47</v>
      </c>
      <c r="K748" s="257" t="s">
        <v>48</v>
      </c>
      <c r="L748" s="257" t="s">
        <v>49</v>
      </c>
    </row>
    <row r="749" spans="4:12" hidden="1" x14ac:dyDescent="0.25">
      <c r="D749" s="259">
        <v>0</v>
      </c>
      <c r="E749" s="254">
        <f ca="1">DATE(2019,D747,$F$1)</f>
        <v>44083</v>
      </c>
      <c r="F749" s="259" t="e">
        <f ca="1">$B$2*E$747+$B$8*$B$2*E$747</f>
        <v>#N/A</v>
      </c>
      <c r="G749" s="259">
        <v>0</v>
      </c>
      <c r="H749" s="259">
        <v>0</v>
      </c>
      <c r="I749" s="259">
        <v>0</v>
      </c>
      <c r="J749" s="259">
        <v>0</v>
      </c>
      <c r="K749" s="259" t="e">
        <f ca="1">$B$2*$B$10*E$747</f>
        <v>#N/A</v>
      </c>
      <c r="L749" s="259" t="e">
        <f ca="1">-($F749-$B$8*$B$2*E$747-K749)</f>
        <v>#N/A</v>
      </c>
    </row>
    <row r="750" spans="4:12" hidden="1" x14ac:dyDescent="0.25">
      <c r="D750" s="259">
        <v>1</v>
      </c>
      <c r="E750" s="254">
        <f ca="1">DATE(YEAR(E749),MONTH(E749)+1,DAY(E749))</f>
        <v>44113</v>
      </c>
      <c r="F750" s="259" t="e">
        <f ca="1">F749-G750</f>
        <v>#N/A</v>
      </c>
      <c r="G750" s="259" t="e">
        <f t="shared" ref="G750:G781" ca="1" si="130">IF(D750&lt;=$B$11,0,IF(AND(F749&gt;-0.000001,F749&lt;0.000001),0,F$749/($B$5-$B$11)))</f>
        <v>#N/A</v>
      </c>
      <c r="H750" s="259" t="e">
        <f ca="1">F749*$B$4*(E750-E749)/$B$6</f>
        <v>#N/A</v>
      </c>
      <c r="I750" s="259">
        <f t="shared" ref="I750:I781" ca="1" si="131">IF(D750&lt;=$B$12,0,IF(F749&gt;0.000001,$B$7*$B$2*E$747,0))</f>
        <v>0</v>
      </c>
      <c r="J750" s="259" t="e">
        <f t="shared" ref="J750:J781" ca="1" si="132">IF(F749&gt;0.000001,$B$13,0)*E$747</f>
        <v>#N/A</v>
      </c>
      <c r="K750" s="259"/>
      <c r="L750" s="259" t="e">
        <f ca="1">I750+H750+G750+#REF!+J750+K750</f>
        <v>#N/A</v>
      </c>
    </row>
    <row r="751" spans="4:12" hidden="1" x14ac:dyDescent="0.25">
      <c r="D751" s="259">
        <v>2</v>
      </c>
      <c r="E751" s="254">
        <f t="shared" ref="E751:E809" ca="1" si="133">DATE(YEAR(E750),MONTH(E750)+1,DAY(E750))</f>
        <v>44144</v>
      </c>
      <c r="F751" s="259" t="e">
        <f ca="1">F750-G751</f>
        <v>#N/A</v>
      </c>
      <c r="G751" s="259" t="e">
        <f t="shared" ca="1" si="130"/>
        <v>#N/A</v>
      </c>
      <c r="H751" s="259" t="e">
        <f t="shared" ref="H751:H752" ca="1" si="134">F750*$B$4*(E751-E750)/$B$6</f>
        <v>#N/A</v>
      </c>
      <c r="I751" s="259">
        <f t="shared" ca="1" si="131"/>
        <v>0</v>
      </c>
      <c r="J751" s="259" t="e">
        <f t="shared" ca="1" si="132"/>
        <v>#N/A</v>
      </c>
      <c r="K751" s="259"/>
      <c r="L751" s="259" t="e">
        <f ca="1">I751+H751+G751+#REF!+J751+K751</f>
        <v>#N/A</v>
      </c>
    </row>
    <row r="752" spans="4:12" hidden="1" x14ac:dyDescent="0.25">
      <c r="D752" s="259">
        <v>3</v>
      </c>
      <c r="E752" s="254">
        <f t="shared" ca="1" si="133"/>
        <v>44174</v>
      </c>
      <c r="F752" s="259" t="e">
        <f ca="1">F751-G752</f>
        <v>#N/A</v>
      </c>
      <c r="G752" s="259" t="e">
        <f t="shared" ca="1" si="130"/>
        <v>#N/A</v>
      </c>
      <c r="H752" s="259" t="e">
        <f t="shared" ca="1" si="134"/>
        <v>#N/A</v>
      </c>
      <c r="I752" s="259">
        <f t="shared" ca="1" si="131"/>
        <v>0</v>
      </c>
      <c r="J752" s="259" t="e">
        <f t="shared" ca="1" si="132"/>
        <v>#N/A</v>
      </c>
      <c r="K752" s="259"/>
      <c r="L752" s="259" t="e">
        <f ca="1">I752+H752+G752+#REF!+J752+K752</f>
        <v>#N/A</v>
      </c>
    </row>
    <row r="753" spans="4:12" hidden="1" x14ac:dyDescent="0.25">
      <c r="D753" s="259">
        <v>4</v>
      </c>
      <c r="E753" s="254">
        <f t="shared" ca="1" si="133"/>
        <v>44205</v>
      </c>
      <c r="F753" s="259" t="e">
        <f t="shared" ref="F753:F754" ca="1" si="135">F752-G753</f>
        <v>#N/A</v>
      </c>
      <c r="G753" s="259" t="e">
        <f t="shared" ca="1" si="130"/>
        <v>#N/A</v>
      </c>
      <c r="H753" s="259" t="e">
        <f ca="1">F752*$B$4*(E753-E752)/$B$6</f>
        <v>#N/A</v>
      </c>
      <c r="I753" s="259">
        <f t="shared" ca="1" si="131"/>
        <v>0</v>
      </c>
      <c r="J753" s="259" t="e">
        <f t="shared" ca="1" si="132"/>
        <v>#N/A</v>
      </c>
      <c r="K753" s="259"/>
      <c r="L753" s="259" t="e">
        <f ca="1">I753+H753+G753+#REF!+J753+K753</f>
        <v>#N/A</v>
      </c>
    </row>
    <row r="754" spans="4:12" hidden="1" x14ac:dyDescent="0.25">
      <c r="D754" s="259">
        <v>5</v>
      </c>
      <c r="E754" s="254">
        <f t="shared" ca="1" si="133"/>
        <v>44236</v>
      </c>
      <c r="F754" s="259" t="e">
        <f t="shared" ca="1" si="135"/>
        <v>#N/A</v>
      </c>
      <c r="G754" s="259" t="e">
        <f t="shared" ca="1" si="130"/>
        <v>#N/A</v>
      </c>
      <c r="H754" s="259" t="e">
        <f ca="1">F753*$B$4*(E754-E753)/$B$6</f>
        <v>#N/A</v>
      </c>
      <c r="I754" s="259">
        <f t="shared" ca="1" si="131"/>
        <v>0</v>
      </c>
      <c r="J754" s="259" t="e">
        <f t="shared" ca="1" si="132"/>
        <v>#N/A</v>
      </c>
      <c r="K754" s="259"/>
      <c r="L754" s="259" t="e">
        <f ca="1">I754+H754+G754+#REF!+J754+K754</f>
        <v>#N/A</v>
      </c>
    </row>
    <row r="755" spans="4:12" hidden="1" x14ac:dyDescent="0.25">
      <c r="D755" s="259">
        <v>6</v>
      </c>
      <c r="E755" s="254">
        <f t="shared" ca="1" si="133"/>
        <v>44264</v>
      </c>
      <c r="F755" s="259" t="e">
        <f ca="1">F754-G755</f>
        <v>#N/A</v>
      </c>
      <c r="G755" s="259" t="e">
        <f t="shared" ca="1" si="130"/>
        <v>#N/A</v>
      </c>
      <c r="H755" s="259" t="e">
        <f t="shared" ref="H755:H809" ca="1" si="136">F754*$B$4*(E755-E754)/$B$6</f>
        <v>#N/A</v>
      </c>
      <c r="I755" s="259">
        <f t="shared" ca="1" si="131"/>
        <v>0</v>
      </c>
      <c r="J755" s="259" t="e">
        <f t="shared" ca="1" si="132"/>
        <v>#N/A</v>
      </c>
      <c r="K755" s="259"/>
      <c r="L755" s="259" t="e">
        <f ca="1">I755+H755+G755+#REF!+J755+K755</f>
        <v>#N/A</v>
      </c>
    </row>
    <row r="756" spans="4:12" hidden="1" x14ac:dyDescent="0.25">
      <c r="D756" s="259">
        <v>7</v>
      </c>
      <c r="E756" s="254">
        <f t="shared" ca="1" si="133"/>
        <v>44295</v>
      </c>
      <c r="F756" s="259" t="e">
        <f t="shared" ref="F756:F809" ca="1" si="137">F755-G756</f>
        <v>#N/A</v>
      </c>
      <c r="G756" s="259" t="e">
        <f t="shared" ca="1" si="130"/>
        <v>#N/A</v>
      </c>
      <c r="H756" s="259" t="e">
        <f t="shared" ca="1" si="136"/>
        <v>#N/A</v>
      </c>
      <c r="I756" s="259">
        <f t="shared" ca="1" si="131"/>
        <v>0</v>
      </c>
      <c r="J756" s="259" t="e">
        <f t="shared" ca="1" si="132"/>
        <v>#N/A</v>
      </c>
      <c r="K756" s="259"/>
      <c r="L756" s="259" t="e">
        <f ca="1">I756+H756+G756+#REF!+J756+K756</f>
        <v>#N/A</v>
      </c>
    </row>
    <row r="757" spans="4:12" hidden="1" x14ac:dyDescent="0.25">
      <c r="D757" s="259">
        <v>8</v>
      </c>
      <c r="E757" s="254">
        <f t="shared" ca="1" si="133"/>
        <v>44325</v>
      </c>
      <c r="F757" s="259" t="e">
        <f t="shared" ca="1" si="137"/>
        <v>#N/A</v>
      </c>
      <c r="G757" s="259" t="e">
        <f t="shared" ca="1" si="130"/>
        <v>#N/A</v>
      </c>
      <c r="H757" s="259" t="e">
        <f t="shared" ca="1" si="136"/>
        <v>#N/A</v>
      </c>
      <c r="I757" s="259">
        <f t="shared" ca="1" si="131"/>
        <v>0</v>
      </c>
      <c r="J757" s="259" t="e">
        <f t="shared" ca="1" si="132"/>
        <v>#N/A</v>
      </c>
      <c r="K757" s="259"/>
      <c r="L757" s="259" t="e">
        <f ca="1">I757+H757+G757+#REF!+J757+K757</f>
        <v>#N/A</v>
      </c>
    </row>
    <row r="758" spans="4:12" hidden="1" x14ac:dyDescent="0.25">
      <c r="D758" s="259">
        <v>9</v>
      </c>
      <c r="E758" s="254">
        <f t="shared" ca="1" si="133"/>
        <v>44356</v>
      </c>
      <c r="F758" s="259" t="e">
        <f t="shared" ca="1" si="137"/>
        <v>#N/A</v>
      </c>
      <c r="G758" s="259" t="e">
        <f t="shared" ca="1" si="130"/>
        <v>#N/A</v>
      </c>
      <c r="H758" s="259" t="e">
        <f t="shared" ca="1" si="136"/>
        <v>#N/A</v>
      </c>
      <c r="I758" s="259">
        <f t="shared" ca="1" si="131"/>
        <v>0</v>
      </c>
      <c r="J758" s="259" t="e">
        <f t="shared" ca="1" si="132"/>
        <v>#N/A</v>
      </c>
      <c r="K758" s="259"/>
      <c r="L758" s="259" t="e">
        <f ca="1">I758+H758+G758+#REF!+J758+K758</f>
        <v>#N/A</v>
      </c>
    </row>
    <row r="759" spans="4:12" hidden="1" x14ac:dyDescent="0.25">
      <c r="D759" s="259">
        <v>10</v>
      </c>
      <c r="E759" s="254">
        <f t="shared" ca="1" si="133"/>
        <v>44386</v>
      </c>
      <c r="F759" s="259" t="e">
        <f t="shared" ca="1" si="137"/>
        <v>#N/A</v>
      </c>
      <c r="G759" s="259" t="e">
        <f t="shared" ca="1" si="130"/>
        <v>#N/A</v>
      </c>
      <c r="H759" s="259" t="e">
        <f t="shared" ca="1" si="136"/>
        <v>#N/A</v>
      </c>
      <c r="I759" s="259">
        <f t="shared" ca="1" si="131"/>
        <v>0</v>
      </c>
      <c r="J759" s="259" t="e">
        <f t="shared" ca="1" si="132"/>
        <v>#N/A</v>
      </c>
      <c r="K759" s="259"/>
      <c r="L759" s="259" t="e">
        <f ca="1">I759+H759+G759+#REF!+J759+K759</f>
        <v>#N/A</v>
      </c>
    </row>
    <row r="760" spans="4:12" hidden="1" x14ac:dyDescent="0.25">
      <c r="D760" s="259">
        <v>11</v>
      </c>
      <c r="E760" s="254">
        <f t="shared" ca="1" si="133"/>
        <v>44417</v>
      </c>
      <c r="F760" s="259" t="e">
        <f t="shared" ca="1" si="137"/>
        <v>#N/A</v>
      </c>
      <c r="G760" s="259" t="e">
        <f t="shared" ca="1" si="130"/>
        <v>#N/A</v>
      </c>
      <c r="H760" s="259" t="e">
        <f t="shared" ca="1" si="136"/>
        <v>#N/A</v>
      </c>
      <c r="I760" s="259">
        <f t="shared" ca="1" si="131"/>
        <v>0</v>
      </c>
      <c r="J760" s="259" t="e">
        <f t="shared" ca="1" si="132"/>
        <v>#N/A</v>
      </c>
      <c r="K760" s="259"/>
      <c r="L760" s="259" t="e">
        <f ca="1">I760+H760+G760+#REF!+J760+K760</f>
        <v>#N/A</v>
      </c>
    </row>
    <row r="761" spans="4:12" hidden="1" x14ac:dyDescent="0.25">
      <c r="D761" s="259">
        <v>12</v>
      </c>
      <c r="E761" s="254">
        <f t="shared" ca="1" si="133"/>
        <v>44448</v>
      </c>
      <c r="F761" s="259" t="e">
        <f t="shared" ca="1" si="137"/>
        <v>#N/A</v>
      </c>
      <c r="G761" s="259" t="e">
        <f t="shared" ca="1" si="130"/>
        <v>#N/A</v>
      </c>
      <c r="H761" s="259" t="e">
        <f t="shared" ca="1" si="136"/>
        <v>#N/A</v>
      </c>
      <c r="I761" s="259">
        <f t="shared" ca="1" si="131"/>
        <v>0</v>
      </c>
      <c r="J761" s="259" t="e">
        <f t="shared" ca="1" si="132"/>
        <v>#N/A</v>
      </c>
      <c r="K761" s="259"/>
      <c r="L761" s="259" t="e">
        <f ca="1">I761+H761+G761+#REF!+J761+K761</f>
        <v>#N/A</v>
      </c>
    </row>
    <row r="762" spans="4:12" hidden="1" x14ac:dyDescent="0.25">
      <c r="D762" s="259">
        <v>13</v>
      </c>
      <c r="E762" s="254">
        <f t="shared" ca="1" si="133"/>
        <v>44478</v>
      </c>
      <c r="F762" s="259" t="e">
        <f t="shared" ca="1" si="137"/>
        <v>#N/A</v>
      </c>
      <c r="G762" s="259" t="e">
        <f t="shared" ca="1" si="130"/>
        <v>#N/A</v>
      </c>
      <c r="H762" s="259" t="e">
        <f t="shared" ca="1" si="136"/>
        <v>#N/A</v>
      </c>
      <c r="I762" s="259">
        <f t="shared" ca="1" si="131"/>
        <v>0</v>
      </c>
      <c r="J762" s="259" t="e">
        <f t="shared" ca="1" si="132"/>
        <v>#N/A</v>
      </c>
      <c r="K762" s="259"/>
      <c r="L762" s="259" t="e">
        <f ca="1">I762+H762+G762+#REF!+J762+K762</f>
        <v>#N/A</v>
      </c>
    </row>
    <row r="763" spans="4:12" hidden="1" x14ac:dyDescent="0.25">
      <c r="D763" s="259">
        <v>14</v>
      </c>
      <c r="E763" s="254">
        <f t="shared" ca="1" si="133"/>
        <v>44509</v>
      </c>
      <c r="F763" s="259" t="e">
        <f t="shared" ca="1" si="137"/>
        <v>#N/A</v>
      </c>
      <c r="G763" s="259" t="e">
        <f t="shared" ca="1" si="130"/>
        <v>#N/A</v>
      </c>
      <c r="H763" s="259" t="e">
        <f t="shared" ca="1" si="136"/>
        <v>#N/A</v>
      </c>
      <c r="I763" s="259">
        <f t="shared" ca="1" si="131"/>
        <v>0</v>
      </c>
      <c r="J763" s="259" t="e">
        <f t="shared" ca="1" si="132"/>
        <v>#N/A</v>
      </c>
      <c r="K763" s="259"/>
      <c r="L763" s="259" t="e">
        <f ca="1">I763+H763+G763+#REF!+J763+K763</f>
        <v>#N/A</v>
      </c>
    </row>
    <row r="764" spans="4:12" hidden="1" x14ac:dyDescent="0.25">
      <c r="D764" s="259">
        <v>15</v>
      </c>
      <c r="E764" s="254">
        <f t="shared" ca="1" si="133"/>
        <v>44539</v>
      </c>
      <c r="F764" s="259" t="e">
        <f t="shared" ca="1" si="137"/>
        <v>#N/A</v>
      </c>
      <c r="G764" s="259" t="e">
        <f t="shared" ca="1" si="130"/>
        <v>#N/A</v>
      </c>
      <c r="H764" s="259" t="e">
        <f t="shared" ca="1" si="136"/>
        <v>#N/A</v>
      </c>
      <c r="I764" s="259">
        <f t="shared" ca="1" si="131"/>
        <v>0</v>
      </c>
      <c r="J764" s="259" t="e">
        <f t="shared" ca="1" si="132"/>
        <v>#N/A</v>
      </c>
      <c r="K764" s="259"/>
      <c r="L764" s="259" t="e">
        <f ca="1">I764+H764+G764+#REF!+J764+K764</f>
        <v>#N/A</v>
      </c>
    </row>
    <row r="765" spans="4:12" hidden="1" x14ac:dyDescent="0.25">
      <c r="D765" s="259">
        <v>16</v>
      </c>
      <c r="E765" s="254">
        <f t="shared" ca="1" si="133"/>
        <v>44570</v>
      </c>
      <c r="F765" s="259" t="e">
        <f t="shared" ca="1" si="137"/>
        <v>#N/A</v>
      </c>
      <c r="G765" s="259" t="e">
        <f t="shared" ca="1" si="130"/>
        <v>#N/A</v>
      </c>
      <c r="H765" s="259" t="e">
        <f t="shared" ca="1" si="136"/>
        <v>#N/A</v>
      </c>
      <c r="I765" s="259">
        <f t="shared" ca="1" si="131"/>
        <v>0</v>
      </c>
      <c r="J765" s="259" t="e">
        <f t="shared" ca="1" si="132"/>
        <v>#N/A</v>
      </c>
      <c r="K765" s="259"/>
      <c r="L765" s="259" t="e">
        <f ca="1">I765+H765+G765+#REF!+J765+K765</f>
        <v>#N/A</v>
      </c>
    </row>
    <row r="766" spans="4:12" hidden="1" x14ac:dyDescent="0.25">
      <c r="D766" s="259">
        <v>17</v>
      </c>
      <c r="E766" s="254">
        <f t="shared" ca="1" si="133"/>
        <v>44601</v>
      </c>
      <c r="F766" s="259" t="e">
        <f t="shared" ca="1" si="137"/>
        <v>#N/A</v>
      </c>
      <c r="G766" s="259" t="e">
        <f t="shared" ca="1" si="130"/>
        <v>#N/A</v>
      </c>
      <c r="H766" s="259" t="e">
        <f t="shared" ca="1" si="136"/>
        <v>#N/A</v>
      </c>
      <c r="I766" s="259">
        <f t="shared" ca="1" si="131"/>
        <v>0</v>
      </c>
      <c r="J766" s="259" t="e">
        <f t="shared" ca="1" si="132"/>
        <v>#N/A</v>
      </c>
      <c r="K766" s="259"/>
      <c r="L766" s="259" t="e">
        <f ca="1">I766+H766+G766+#REF!+J766+K766</f>
        <v>#N/A</v>
      </c>
    </row>
    <row r="767" spans="4:12" hidden="1" x14ac:dyDescent="0.25">
      <c r="D767" s="259">
        <v>18</v>
      </c>
      <c r="E767" s="254">
        <f t="shared" ca="1" si="133"/>
        <v>44629</v>
      </c>
      <c r="F767" s="259" t="e">
        <f t="shared" ca="1" si="137"/>
        <v>#N/A</v>
      </c>
      <c r="G767" s="259" t="e">
        <f t="shared" ca="1" si="130"/>
        <v>#N/A</v>
      </c>
      <c r="H767" s="259" t="e">
        <f t="shared" ca="1" si="136"/>
        <v>#N/A</v>
      </c>
      <c r="I767" s="259">
        <f t="shared" ca="1" si="131"/>
        <v>0</v>
      </c>
      <c r="J767" s="259" t="e">
        <f t="shared" ca="1" si="132"/>
        <v>#N/A</v>
      </c>
      <c r="K767" s="259"/>
      <c r="L767" s="259" t="e">
        <f ca="1">I767+H767+G767+#REF!+J767+K767</f>
        <v>#N/A</v>
      </c>
    </row>
    <row r="768" spans="4:12" hidden="1" x14ac:dyDescent="0.25">
      <c r="D768" s="259">
        <v>19</v>
      </c>
      <c r="E768" s="254">
        <f t="shared" ca="1" si="133"/>
        <v>44660</v>
      </c>
      <c r="F768" s="259" t="e">
        <f t="shared" ca="1" si="137"/>
        <v>#N/A</v>
      </c>
      <c r="G768" s="259" t="e">
        <f t="shared" ca="1" si="130"/>
        <v>#N/A</v>
      </c>
      <c r="H768" s="259" t="e">
        <f t="shared" ca="1" si="136"/>
        <v>#N/A</v>
      </c>
      <c r="I768" s="259">
        <f t="shared" ca="1" si="131"/>
        <v>0</v>
      </c>
      <c r="J768" s="259" t="e">
        <f t="shared" ca="1" si="132"/>
        <v>#N/A</v>
      </c>
      <c r="K768" s="259"/>
      <c r="L768" s="259" t="e">
        <f ca="1">I768+H768+G768+#REF!+J768+K768</f>
        <v>#N/A</v>
      </c>
    </row>
    <row r="769" spans="4:12" hidden="1" x14ac:dyDescent="0.25">
      <c r="D769" s="259">
        <v>20</v>
      </c>
      <c r="E769" s="254">
        <f t="shared" ca="1" si="133"/>
        <v>44690</v>
      </c>
      <c r="F769" s="259" t="e">
        <f t="shared" ca="1" si="137"/>
        <v>#N/A</v>
      </c>
      <c r="G769" s="259" t="e">
        <f t="shared" ca="1" si="130"/>
        <v>#N/A</v>
      </c>
      <c r="H769" s="259" t="e">
        <f t="shared" ca="1" si="136"/>
        <v>#N/A</v>
      </c>
      <c r="I769" s="259">
        <f t="shared" ca="1" si="131"/>
        <v>0</v>
      </c>
      <c r="J769" s="259" t="e">
        <f t="shared" ca="1" si="132"/>
        <v>#N/A</v>
      </c>
      <c r="K769" s="259"/>
      <c r="L769" s="259" t="e">
        <f ca="1">I769+H769+G769+#REF!+J769+K769</f>
        <v>#N/A</v>
      </c>
    </row>
    <row r="770" spans="4:12" hidden="1" x14ac:dyDescent="0.25">
      <c r="D770" s="259">
        <v>21</v>
      </c>
      <c r="E770" s="254">
        <f t="shared" ca="1" si="133"/>
        <v>44721</v>
      </c>
      <c r="F770" s="259" t="e">
        <f t="shared" ca="1" si="137"/>
        <v>#N/A</v>
      </c>
      <c r="G770" s="259" t="e">
        <f t="shared" ca="1" si="130"/>
        <v>#N/A</v>
      </c>
      <c r="H770" s="259" t="e">
        <f t="shared" ca="1" si="136"/>
        <v>#N/A</v>
      </c>
      <c r="I770" s="259">
        <f t="shared" ca="1" si="131"/>
        <v>0</v>
      </c>
      <c r="J770" s="259" t="e">
        <f t="shared" ca="1" si="132"/>
        <v>#N/A</v>
      </c>
      <c r="K770" s="259"/>
      <c r="L770" s="259" t="e">
        <f ca="1">I770+H770+G770+#REF!+J770+K770</f>
        <v>#N/A</v>
      </c>
    </row>
    <row r="771" spans="4:12" hidden="1" x14ac:dyDescent="0.25">
      <c r="D771" s="259">
        <v>22</v>
      </c>
      <c r="E771" s="254">
        <f t="shared" ca="1" si="133"/>
        <v>44751</v>
      </c>
      <c r="F771" s="259" t="e">
        <f t="shared" ca="1" si="137"/>
        <v>#N/A</v>
      </c>
      <c r="G771" s="259" t="e">
        <f t="shared" ca="1" si="130"/>
        <v>#N/A</v>
      </c>
      <c r="H771" s="259" t="e">
        <f t="shared" ca="1" si="136"/>
        <v>#N/A</v>
      </c>
      <c r="I771" s="259">
        <f t="shared" ca="1" si="131"/>
        <v>0</v>
      </c>
      <c r="J771" s="259" t="e">
        <f t="shared" ca="1" si="132"/>
        <v>#N/A</v>
      </c>
      <c r="K771" s="259"/>
      <c r="L771" s="259" t="e">
        <f ca="1">I771+H771+G771+#REF!+J771+K771</f>
        <v>#N/A</v>
      </c>
    </row>
    <row r="772" spans="4:12" hidden="1" x14ac:dyDescent="0.25">
      <c r="D772" s="259">
        <v>23</v>
      </c>
      <c r="E772" s="254">
        <f t="shared" ca="1" si="133"/>
        <v>44782</v>
      </c>
      <c r="F772" s="259" t="e">
        <f t="shared" ca="1" si="137"/>
        <v>#N/A</v>
      </c>
      <c r="G772" s="259" t="e">
        <f t="shared" ca="1" si="130"/>
        <v>#N/A</v>
      </c>
      <c r="H772" s="259" t="e">
        <f t="shared" ca="1" si="136"/>
        <v>#N/A</v>
      </c>
      <c r="I772" s="259">
        <f t="shared" ca="1" si="131"/>
        <v>0</v>
      </c>
      <c r="J772" s="259" t="e">
        <f t="shared" ca="1" si="132"/>
        <v>#N/A</v>
      </c>
      <c r="K772" s="259"/>
      <c r="L772" s="259" t="e">
        <f ca="1">I772+H772+G772+#REF!+J772+K772</f>
        <v>#N/A</v>
      </c>
    </row>
    <row r="773" spans="4:12" hidden="1" x14ac:dyDescent="0.25">
      <c r="D773" s="259">
        <v>24</v>
      </c>
      <c r="E773" s="254">
        <f t="shared" ca="1" si="133"/>
        <v>44813</v>
      </c>
      <c r="F773" s="259" t="e">
        <f t="shared" ca="1" si="137"/>
        <v>#N/A</v>
      </c>
      <c r="G773" s="259" t="e">
        <f t="shared" ca="1" si="130"/>
        <v>#N/A</v>
      </c>
      <c r="H773" s="259" t="e">
        <f t="shared" ca="1" si="136"/>
        <v>#N/A</v>
      </c>
      <c r="I773" s="259">
        <f t="shared" ca="1" si="131"/>
        <v>0</v>
      </c>
      <c r="J773" s="259" t="e">
        <f t="shared" ca="1" si="132"/>
        <v>#N/A</v>
      </c>
      <c r="K773" s="259"/>
      <c r="L773" s="259" t="e">
        <f ca="1">I773+H773+G773+#REF!+J773+K773</f>
        <v>#N/A</v>
      </c>
    </row>
    <row r="774" spans="4:12" hidden="1" x14ac:dyDescent="0.25">
      <c r="D774" s="259">
        <v>25</v>
      </c>
      <c r="E774" s="254">
        <f t="shared" ca="1" si="133"/>
        <v>44843</v>
      </c>
      <c r="F774" s="259" t="e">
        <f t="shared" ca="1" si="137"/>
        <v>#N/A</v>
      </c>
      <c r="G774" s="259" t="e">
        <f t="shared" ca="1" si="130"/>
        <v>#N/A</v>
      </c>
      <c r="H774" s="259" t="e">
        <f t="shared" ca="1" si="136"/>
        <v>#N/A</v>
      </c>
      <c r="I774" s="259">
        <f t="shared" ca="1" si="131"/>
        <v>0</v>
      </c>
      <c r="J774" s="259" t="e">
        <f t="shared" ca="1" si="132"/>
        <v>#N/A</v>
      </c>
      <c r="K774" s="259"/>
      <c r="L774" s="259" t="e">
        <f ca="1">I774+H774+G774+#REF!+J774+K774</f>
        <v>#N/A</v>
      </c>
    </row>
    <row r="775" spans="4:12" hidden="1" x14ac:dyDescent="0.25">
      <c r="D775" s="259">
        <v>26</v>
      </c>
      <c r="E775" s="254">
        <f t="shared" ca="1" si="133"/>
        <v>44874</v>
      </c>
      <c r="F775" s="259" t="e">
        <f t="shared" ca="1" si="137"/>
        <v>#N/A</v>
      </c>
      <c r="G775" s="259" t="e">
        <f t="shared" ca="1" si="130"/>
        <v>#N/A</v>
      </c>
      <c r="H775" s="259" t="e">
        <f t="shared" ca="1" si="136"/>
        <v>#N/A</v>
      </c>
      <c r="I775" s="259">
        <f t="shared" ca="1" si="131"/>
        <v>0</v>
      </c>
      <c r="J775" s="259" t="e">
        <f t="shared" ca="1" si="132"/>
        <v>#N/A</v>
      </c>
      <c r="K775" s="259"/>
      <c r="L775" s="259" t="e">
        <f ca="1">I775+H775+G775+#REF!+J775+K775</f>
        <v>#N/A</v>
      </c>
    </row>
    <row r="776" spans="4:12" hidden="1" x14ac:dyDescent="0.25">
      <c r="D776" s="259">
        <v>27</v>
      </c>
      <c r="E776" s="254">
        <f t="shared" ca="1" si="133"/>
        <v>44904</v>
      </c>
      <c r="F776" s="259" t="e">
        <f t="shared" ca="1" si="137"/>
        <v>#N/A</v>
      </c>
      <c r="G776" s="259" t="e">
        <f t="shared" ca="1" si="130"/>
        <v>#N/A</v>
      </c>
      <c r="H776" s="259" t="e">
        <f t="shared" ca="1" si="136"/>
        <v>#N/A</v>
      </c>
      <c r="I776" s="259">
        <f t="shared" ca="1" si="131"/>
        <v>0</v>
      </c>
      <c r="J776" s="259" t="e">
        <f t="shared" ca="1" si="132"/>
        <v>#N/A</v>
      </c>
      <c r="K776" s="259"/>
      <c r="L776" s="259" t="e">
        <f ca="1">I776+H776+G776+#REF!+J776+K776</f>
        <v>#N/A</v>
      </c>
    </row>
    <row r="777" spans="4:12" hidden="1" x14ac:dyDescent="0.25">
      <c r="D777" s="259">
        <v>28</v>
      </c>
      <c r="E777" s="254">
        <f t="shared" ca="1" si="133"/>
        <v>44935</v>
      </c>
      <c r="F777" s="259" t="e">
        <f t="shared" ca="1" si="137"/>
        <v>#N/A</v>
      </c>
      <c r="G777" s="259" t="e">
        <f t="shared" ca="1" si="130"/>
        <v>#N/A</v>
      </c>
      <c r="H777" s="259" t="e">
        <f t="shared" ca="1" si="136"/>
        <v>#N/A</v>
      </c>
      <c r="I777" s="259">
        <f t="shared" ca="1" si="131"/>
        <v>0</v>
      </c>
      <c r="J777" s="259" t="e">
        <f t="shared" ca="1" si="132"/>
        <v>#N/A</v>
      </c>
      <c r="K777" s="259"/>
      <c r="L777" s="259" t="e">
        <f ca="1">I777+H777+G777+#REF!+J777+K777</f>
        <v>#N/A</v>
      </c>
    </row>
    <row r="778" spans="4:12" hidden="1" x14ac:dyDescent="0.25">
      <c r="D778" s="259">
        <v>29</v>
      </c>
      <c r="E778" s="254">
        <f t="shared" ca="1" si="133"/>
        <v>44966</v>
      </c>
      <c r="F778" s="259" t="e">
        <f t="shared" ca="1" si="137"/>
        <v>#N/A</v>
      </c>
      <c r="G778" s="259" t="e">
        <f t="shared" ca="1" si="130"/>
        <v>#N/A</v>
      </c>
      <c r="H778" s="259" t="e">
        <f t="shared" ca="1" si="136"/>
        <v>#N/A</v>
      </c>
      <c r="I778" s="259">
        <f t="shared" ca="1" si="131"/>
        <v>0</v>
      </c>
      <c r="J778" s="259" t="e">
        <f t="shared" ca="1" si="132"/>
        <v>#N/A</v>
      </c>
      <c r="K778" s="259"/>
      <c r="L778" s="259" t="e">
        <f ca="1">I778+H778+G778+#REF!+J778+K778</f>
        <v>#N/A</v>
      </c>
    </row>
    <row r="779" spans="4:12" hidden="1" x14ac:dyDescent="0.25">
      <c r="D779" s="259">
        <v>30</v>
      </c>
      <c r="E779" s="254">
        <f t="shared" ca="1" si="133"/>
        <v>44994</v>
      </c>
      <c r="F779" s="259" t="e">
        <f t="shared" ca="1" si="137"/>
        <v>#N/A</v>
      </c>
      <c r="G779" s="259" t="e">
        <f t="shared" ca="1" si="130"/>
        <v>#N/A</v>
      </c>
      <c r="H779" s="259" t="e">
        <f t="shared" ca="1" si="136"/>
        <v>#N/A</v>
      </c>
      <c r="I779" s="259">
        <f t="shared" ca="1" si="131"/>
        <v>0</v>
      </c>
      <c r="J779" s="259" t="e">
        <f t="shared" ca="1" si="132"/>
        <v>#N/A</v>
      </c>
      <c r="K779" s="259"/>
      <c r="L779" s="259" t="e">
        <f ca="1">I779+H779+G779+#REF!+J779+K779</f>
        <v>#N/A</v>
      </c>
    </row>
    <row r="780" spans="4:12" hidden="1" x14ac:dyDescent="0.25">
      <c r="D780" s="259">
        <v>31</v>
      </c>
      <c r="E780" s="254">
        <f t="shared" ca="1" si="133"/>
        <v>45025</v>
      </c>
      <c r="F780" s="259" t="e">
        <f t="shared" ca="1" si="137"/>
        <v>#N/A</v>
      </c>
      <c r="G780" s="259" t="e">
        <f t="shared" ca="1" si="130"/>
        <v>#N/A</v>
      </c>
      <c r="H780" s="259" t="e">
        <f t="shared" ca="1" si="136"/>
        <v>#N/A</v>
      </c>
      <c r="I780" s="259">
        <f t="shared" ca="1" si="131"/>
        <v>0</v>
      </c>
      <c r="J780" s="259" t="e">
        <f t="shared" ca="1" si="132"/>
        <v>#N/A</v>
      </c>
      <c r="K780" s="259"/>
      <c r="L780" s="259" t="e">
        <f ca="1">I780+H780+G780+#REF!+J780+K780</f>
        <v>#N/A</v>
      </c>
    </row>
    <row r="781" spans="4:12" hidden="1" x14ac:dyDescent="0.25">
      <c r="D781" s="259">
        <v>32</v>
      </c>
      <c r="E781" s="254">
        <f t="shared" ca="1" si="133"/>
        <v>45055</v>
      </c>
      <c r="F781" s="259" t="e">
        <f t="shared" ca="1" si="137"/>
        <v>#N/A</v>
      </c>
      <c r="G781" s="259" t="e">
        <f t="shared" ca="1" si="130"/>
        <v>#N/A</v>
      </c>
      <c r="H781" s="259" t="e">
        <f t="shared" ca="1" si="136"/>
        <v>#N/A</v>
      </c>
      <c r="I781" s="259">
        <f t="shared" ca="1" si="131"/>
        <v>0</v>
      </c>
      <c r="J781" s="259" t="e">
        <f t="shared" ca="1" si="132"/>
        <v>#N/A</v>
      </c>
      <c r="K781" s="259"/>
      <c r="L781" s="259" t="e">
        <f ca="1">I781+H781+G781+#REF!+J781+K781</f>
        <v>#N/A</v>
      </c>
    </row>
    <row r="782" spans="4:12" hidden="1" x14ac:dyDescent="0.25">
      <c r="D782" s="259">
        <v>33</v>
      </c>
      <c r="E782" s="254">
        <f t="shared" ca="1" si="133"/>
        <v>45086</v>
      </c>
      <c r="F782" s="259" t="e">
        <f t="shared" ca="1" si="137"/>
        <v>#N/A</v>
      </c>
      <c r="G782" s="259" t="e">
        <f t="shared" ref="G782:G809" ca="1" si="138">IF(D782&lt;=$B$11,0,IF(AND(F781&gt;-0.000001,F781&lt;0.000001),0,F$749/($B$5-$B$11)))</f>
        <v>#N/A</v>
      </c>
      <c r="H782" s="259" t="e">
        <f t="shared" ca="1" si="136"/>
        <v>#N/A</v>
      </c>
      <c r="I782" s="259">
        <f t="shared" ref="I782:I809" ca="1" si="139">IF(D782&lt;=$B$12,0,IF(F781&gt;0.000001,$B$7*$B$2*E$747,0))</f>
        <v>0</v>
      </c>
      <c r="J782" s="259" t="e">
        <f t="shared" ref="J782:J809" ca="1" si="140">IF(F781&gt;0.000001,$B$13,0)*E$747</f>
        <v>#N/A</v>
      </c>
      <c r="K782" s="259"/>
      <c r="L782" s="259" t="e">
        <f ca="1">I782+H782+G782+#REF!+J782+K782</f>
        <v>#N/A</v>
      </c>
    </row>
    <row r="783" spans="4:12" hidden="1" x14ac:dyDescent="0.25">
      <c r="D783" s="259">
        <v>34</v>
      </c>
      <c r="E783" s="254">
        <f t="shared" ca="1" si="133"/>
        <v>45116</v>
      </c>
      <c r="F783" s="259" t="e">
        <f t="shared" ca="1" si="137"/>
        <v>#N/A</v>
      </c>
      <c r="G783" s="259" t="e">
        <f t="shared" ca="1" si="138"/>
        <v>#N/A</v>
      </c>
      <c r="H783" s="259" t="e">
        <f t="shared" ca="1" si="136"/>
        <v>#N/A</v>
      </c>
      <c r="I783" s="259">
        <f t="shared" ca="1" si="139"/>
        <v>0</v>
      </c>
      <c r="J783" s="259" t="e">
        <f t="shared" ca="1" si="140"/>
        <v>#N/A</v>
      </c>
      <c r="K783" s="259"/>
      <c r="L783" s="259" t="e">
        <f ca="1">I783+H783+G783+#REF!+J783+K783</f>
        <v>#N/A</v>
      </c>
    </row>
    <row r="784" spans="4:12" hidden="1" x14ac:dyDescent="0.25">
      <c r="D784" s="259">
        <v>35</v>
      </c>
      <c r="E784" s="254">
        <f t="shared" ca="1" si="133"/>
        <v>45147</v>
      </c>
      <c r="F784" s="259" t="e">
        <f t="shared" ca="1" si="137"/>
        <v>#N/A</v>
      </c>
      <c r="G784" s="259" t="e">
        <f t="shared" ca="1" si="138"/>
        <v>#N/A</v>
      </c>
      <c r="H784" s="259" t="e">
        <f t="shared" ca="1" si="136"/>
        <v>#N/A</v>
      </c>
      <c r="I784" s="259">
        <f t="shared" ca="1" si="139"/>
        <v>0</v>
      </c>
      <c r="J784" s="259" t="e">
        <f t="shared" ca="1" si="140"/>
        <v>#N/A</v>
      </c>
      <c r="K784" s="259"/>
      <c r="L784" s="259" t="e">
        <f ca="1">I784+H784+G784+#REF!+J784+K784</f>
        <v>#N/A</v>
      </c>
    </row>
    <row r="785" spans="4:12" hidden="1" x14ac:dyDescent="0.25">
      <c r="D785" s="259">
        <v>36</v>
      </c>
      <c r="E785" s="254">
        <f t="shared" ca="1" si="133"/>
        <v>45178</v>
      </c>
      <c r="F785" s="259" t="e">
        <f t="shared" ca="1" si="137"/>
        <v>#N/A</v>
      </c>
      <c r="G785" s="259" t="e">
        <f t="shared" ca="1" si="138"/>
        <v>#N/A</v>
      </c>
      <c r="H785" s="259" t="e">
        <f t="shared" ca="1" si="136"/>
        <v>#N/A</v>
      </c>
      <c r="I785" s="259">
        <f t="shared" ca="1" si="139"/>
        <v>0</v>
      </c>
      <c r="J785" s="259" t="e">
        <f t="shared" ca="1" si="140"/>
        <v>#N/A</v>
      </c>
      <c r="K785" s="259"/>
      <c r="L785" s="259" t="e">
        <f ca="1">I785+H785+G785+#REF!+J785+K785</f>
        <v>#N/A</v>
      </c>
    </row>
    <row r="786" spans="4:12" hidden="1" x14ac:dyDescent="0.25">
      <c r="D786" s="259">
        <v>37</v>
      </c>
      <c r="E786" s="254">
        <f t="shared" ca="1" si="133"/>
        <v>45208</v>
      </c>
      <c r="F786" s="259" t="e">
        <f t="shared" ca="1" si="137"/>
        <v>#N/A</v>
      </c>
      <c r="G786" s="259" t="e">
        <f t="shared" ca="1" si="138"/>
        <v>#N/A</v>
      </c>
      <c r="H786" s="259" t="e">
        <f t="shared" ca="1" si="136"/>
        <v>#N/A</v>
      </c>
      <c r="I786" s="259">
        <f t="shared" ca="1" si="139"/>
        <v>0</v>
      </c>
      <c r="J786" s="259" t="e">
        <f t="shared" ca="1" si="140"/>
        <v>#N/A</v>
      </c>
      <c r="K786" s="259"/>
      <c r="L786" s="259" t="e">
        <f ca="1">I786+H786+G786+#REF!+J786+K786</f>
        <v>#N/A</v>
      </c>
    </row>
    <row r="787" spans="4:12" hidden="1" x14ac:dyDescent="0.25">
      <c r="D787" s="259">
        <v>38</v>
      </c>
      <c r="E787" s="254">
        <f t="shared" ca="1" si="133"/>
        <v>45239</v>
      </c>
      <c r="F787" s="259" t="e">
        <f t="shared" ca="1" si="137"/>
        <v>#N/A</v>
      </c>
      <c r="G787" s="259" t="e">
        <f t="shared" ca="1" si="138"/>
        <v>#N/A</v>
      </c>
      <c r="H787" s="259" t="e">
        <f t="shared" ca="1" si="136"/>
        <v>#N/A</v>
      </c>
      <c r="I787" s="259">
        <f t="shared" ca="1" si="139"/>
        <v>0</v>
      </c>
      <c r="J787" s="259" t="e">
        <f t="shared" ca="1" si="140"/>
        <v>#N/A</v>
      </c>
      <c r="K787" s="259"/>
      <c r="L787" s="259" t="e">
        <f ca="1">I787+H787+G787+#REF!+J787+K787</f>
        <v>#N/A</v>
      </c>
    </row>
    <row r="788" spans="4:12" hidden="1" x14ac:dyDescent="0.25">
      <c r="D788" s="259">
        <v>39</v>
      </c>
      <c r="E788" s="254">
        <f t="shared" ca="1" si="133"/>
        <v>45269</v>
      </c>
      <c r="F788" s="259" t="e">
        <f t="shared" ca="1" si="137"/>
        <v>#N/A</v>
      </c>
      <c r="G788" s="259" t="e">
        <f t="shared" ca="1" si="138"/>
        <v>#N/A</v>
      </c>
      <c r="H788" s="259" t="e">
        <f t="shared" ca="1" si="136"/>
        <v>#N/A</v>
      </c>
      <c r="I788" s="259">
        <f t="shared" ca="1" si="139"/>
        <v>0</v>
      </c>
      <c r="J788" s="259" t="e">
        <f t="shared" ca="1" si="140"/>
        <v>#N/A</v>
      </c>
      <c r="K788" s="259"/>
      <c r="L788" s="259" t="e">
        <f ca="1">I788+H788+G788+#REF!+J788+K788</f>
        <v>#N/A</v>
      </c>
    </row>
    <row r="789" spans="4:12" hidden="1" x14ac:dyDescent="0.25">
      <c r="D789" s="259">
        <v>40</v>
      </c>
      <c r="E789" s="254">
        <f t="shared" ca="1" si="133"/>
        <v>45300</v>
      </c>
      <c r="F789" s="259" t="e">
        <f t="shared" ca="1" si="137"/>
        <v>#N/A</v>
      </c>
      <c r="G789" s="259" t="e">
        <f t="shared" ca="1" si="138"/>
        <v>#N/A</v>
      </c>
      <c r="H789" s="259" t="e">
        <f t="shared" ca="1" si="136"/>
        <v>#N/A</v>
      </c>
      <c r="I789" s="259">
        <f t="shared" ca="1" si="139"/>
        <v>0</v>
      </c>
      <c r="J789" s="259" t="e">
        <f t="shared" ca="1" si="140"/>
        <v>#N/A</v>
      </c>
      <c r="K789" s="259"/>
      <c r="L789" s="259" t="e">
        <f ca="1">I789+H789+G789+#REF!+J789+K789</f>
        <v>#N/A</v>
      </c>
    </row>
    <row r="790" spans="4:12" hidden="1" x14ac:dyDescent="0.25">
      <c r="D790" s="259">
        <v>41</v>
      </c>
      <c r="E790" s="254">
        <f t="shared" ca="1" si="133"/>
        <v>45331</v>
      </c>
      <c r="F790" s="259" t="e">
        <f t="shared" ca="1" si="137"/>
        <v>#N/A</v>
      </c>
      <c r="G790" s="259" t="e">
        <f t="shared" ca="1" si="138"/>
        <v>#N/A</v>
      </c>
      <c r="H790" s="259" t="e">
        <f t="shared" ca="1" si="136"/>
        <v>#N/A</v>
      </c>
      <c r="I790" s="259">
        <f t="shared" ca="1" si="139"/>
        <v>0</v>
      </c>
      <c r="J790" s="259" t="e">
        <f t="shared" ca="1" si="140"/>
        <v>#N/A</v>
      </c>
      <c r="K790" s="259"/>
      <c r="L790" s="259" t="e">
        <f ca="1">I790+H790+G790+#REF!+J790+K790</f>
        <v>#N/A</v>
      </c>
    </row>
    <row r="791" spans="4:12" hidden="1" x14ac:dyDescent="0.25">
      <c r="D791" s="259">
        <v>42</v>
      </c>
      <c r="E791" s="254">
        <f t="shared" ca="1" si="133"/>
        <v>45360</v>
      </c>
      <c r="F791" s="259" t="e">
        <f t="shared" ca="1" si="137"/>
        <v>#N/A</v>
      </c>
      <c r="G791" s="259" t="e">
        <f t="shared" ca="1" si="138"/>
        <v>#N/A</v>
      </c>
      <c r="H791" s="259" t="e">
        <f t="shared" ca="1" si="136"/>
        <v>#N/A</v>
      </c>
      <c r="I791" s="259">
        <f t="shared" ca="1" si="139"/>
        <v>0</v>
      </c>
      <c r="J791" s="259" t="e">
        <f t="shared" ca="1" si="140"/>
        <v>#N/A</v>
      </c>
      <c r="K791" s="259"/>
      <c r="L791" s="259" t="e">
        <f ca="1">I791+H791+G791+#REF!+J791+K791</f>
        <v>#N/A</v>
      </c>
    </row>
    <row r="792" spans="4:12" hidden="1" x14ac:dyDescent="0.25">
      <c r="D792" s="259">
        <v>43</v>
      </c>
      <c r="E792" s="254">
        <f t="shared" ca="1" si="133"/>
        <v>45391</v>
      </c>
      <c r="F792" s="259" t="e">
        <f t="shared" ca="1" si="137"/>
        <v>#N/A</v>
      </c>
      <c r="G792" s="259" t="e">
        <f t="shared" ca="1" si="138"/>
        <v>#N/A</v>
      </c>
      <c r="H792" s="259" t="e">
        <f t="shared" ca="1" si="136"/>
        <v>#N/A</v>
      </c>
      <c r="I792" s="259">
        <f t="shared" ca="1" si="139"/>
        <v>0</v>
      </c>
      <c r="J792" s="259" t="e">
        <f t="shared" ca="1" si="140"/>
        <v>#N/A</v>
      </c>
      <c r="K792" s="259"/>
      <c r="L792" s="259" t="e">
        <f ca="1">I792+H792+G792+#REF!+J792+K792</f>
        <v>#N/A</v>
      </c>
    </row>
    <row r="793" spans="4:12" hidden="1" x14ac:dyDescent="0.25">
      <c r="D793" s="259">
        <v>44</v>
      </c>
      <c r="E793" s="254">
        <f t="shared" ca="1" si="133"/>
        <v>45421</v>
      </c>
      <c r="F793" s="259" t="e">
        <f t="shared" ca="1" si="137"/>
        <v>#N/A</v>
      </c>
      <c r="G793" s="259" t="e">
        <f t="shared" ca="1" si="138"/>
        <v>#N/A</v>
      </c>
      <c r="H793" s="259" t="e">
        <f t="shared" ca="1" si="136"/>
        <v>#N/A</v>
      </c>
      <c r="I793" s="259">
        <f t="shared" ca="1" si="139"/>
        <v>0</v>
      </c>
      <c r="J793" s="259" t="e">
        <f t="shared" ca="1" si="140"/>
        <v>#N/A</v>
      </c>
      <c r="K793" s="259"/>
      <c r="L793" s="259" t="e">
        <f ca="1">I793+H793+G793+#REF!+J793+K793</f>
        <v>#N/A</v>
      </c>
    </row>
    <row r="794" spans="4:12" hidden="1" x14ac:dyDescent="0.25">
      <c r="D794" s="259">
        <v>45</v>
      </c>
      <c r="E794" s="254">
        <f t="shared" ca="1" si="133"/>
        <v>45452</v>
      </c>
      <c r="F794" s="259" t="e">
        <f t="shared" ca="1" si="137"/>
        <v>#N/A</v>
      </c>
      <c r="G794" s="259" t="e">
        <f t="shared" ca="1" si="138"/>
        <v>#N/A</v>
      </c>
      <c r="H794" s="259" t="e">
        <f t="shared" ca="1" si="136"/>
        <v>#N/A</v>
      </c>
      <c r="I794" s="259">
        <f t="shared" ca="1" si="139"/>
        <v>0</v>
      </c>
      <c r="J794" s="259" t="e">
        <f t="shared" ca="1" si="140"/>
        <v>#N/A</v>
      </c>
      <c r="K794" s="259"/>
      <c r="L794" s="259" t="e">
        <f ca="1">I794+H794+G794+#REF!+J794+K794</f>
        <v>#N/A</v>
      </c>
    </row>
    <row r="795" spans="4:12" hidden="1" x14ac:dyDescent="0.25">
      <c r="D795" s="259">
        <v>46</v>
      </c>
      <c r="E795" s="254">
        <f t="shared" ca="1" si="133"/>
        <v>45482</v>
      </c>
      <c r="F795" s="259" t="e">
        <f t="shared" ca="1" si="137"/>
        <v>#N/A</v>
      </c>
      <c r="G795" s="259" t="e">
        <f t="shared" ca="1" si="138"/>
        <v>#N/A</v>
      </c>
      <c r="H795" s="259" t="e">
        <f t="shared" ca="1" si="136"/>
        <v>#N/A</v>
      </c>
      <c r="I795" s="259">
        <f t="shared" ca="1" si="139"/>
        <v>0</v>
      </c>
      <c r="J795" s="259" t="e">
        <f t="shared" ca="1" si="140"/>
        <v>#N/A</v>
      </c>
      <c r="K795" s="259"/>
      <c r="L795" s="259" t="e">
        <f ca="1">I795+H795+G795+#REF!+J795+K795</f>
        <v>#N/A</v>
      </c>
    </row>
    <row r="796" spans="4:12" hidden="1" x14ac:dyDescent="0.25">
      <c r="D796" s="259">
        <v>47</v>
      </c>
      <c r="E796" s="254">
        <f t="shared" ca="1" si="133"/>
        <v>45513</v>
      </c>
      <c r="F796" s="259" t="e">
        <f t="shared" ca="1" si="137"/>
        <v>#N/A</v>
      </c>
      <c r="G796" s="259" t="e">
        <f t="shared" ca="1" si="138"/>
        <v>#N/A</v>
      </c>
      <c r="H796" s="259" t="e">
        <f t="shared" ca="1" si="136"/>
        <v>#N/A</v>
      </c>
      <c r="I796" s="259">
        <f t="shared" ca="1" si="139"/>
        <v>0</v>
      </c>
      <c r="J796" s="259" t="e">
        <f t="shared" ca="1" si="140"/>
        <v>#N/A</v>
      </c>
      <c r="K796" s="259"/>
      <c r="L796" s="259" t="e">
        <f ca="1">I796+H796+G796+#REF!+J796+K796</f>
        <v>#N/A</v>
      </c>
    </row>
    <row r="797" spans="4:12" hidden="1" x14ac:dyDescent="0.25">
      <c r="D797" s="259">
        <v>48</v>
      </c>
      <c r="E797" s="254">
        <f t="shared" ca="1" si="133"/>
        <v>45544</v>
      </c>
      <c r="F797" s="259" t="e">
        <f t="shared" ca="1" si="137"/>
        <v>#N/A</v>
      </c>
      <c r="G797" s="259" t="e">
        <f t="shared" ca="1" si="138"/>
        <v>#N/A</v>
      </c>
      <c r="H797" s="259" t="e">
        <f t="shared" ca="1" si="136"/>
        <v>#N/A</v>
      </c>
      <c r="I797" s="259">
        <f t="shared" ca="1" si="139"/>
        <v>0</v>
      </c>
      <c r="J797" s="259" t="e">
        <f t="shared" ca="1" si="140"/>
        <v>#N/A</v>
      </c>
      <c r="K797" s="259"/>
      <c r="L797" s="259" t="e">
        <f ca="1">I797+H797+G797+#REF!+J797+K797</f>
        <v>#N/A</v>
      </c>
    </row>
    <row r="798" spans="4:12" hidden="1" x14ac:dyDescent="0.25">
      <c r="D798" s="259">
        <v>49</v>
      </c>
      <c r="E798" s="254">
        <f t="shared" ca="1" si="133"/>
        <v>45574</v>
      </c>
      <c r="F798" s="259" t="e">
        <f t="shared" ca="1" si="137"/>
        <v>#N/A</v>
      </c>
      <c r="G798" s="259" t="e">
        <f t="shared" ca="1" si="138"/>
        <v>#N/A</v>
      </c>
      <c r="H798" s="259" t="e">
        <f t="shared" ca="1" si="136"/>
        <v>#N/A</v>
      </c>
      <c r="I798" s="259">
        <f t="shared" ca="1" si="139"/>
        <v>0</v>
      </c>
      <c r="J798" s="259" t="e">
        <f t="shared" ca="1" si="140"/>
        <v>#N/A</v>
      </c>
      <c r="K798" s="259"/>
      <c r="L798" s="259" t="e">
        <f ca="1">I798+H798+G798+#REF!+J798+K798</f>
        <v>#N/A</v>
      </c>
    </row>
    <row r="799" spans="4:12" hidden="1" x14ac:dyDescent="0.25">
      <c r="D799" s="259">
        <v>50</v>
      </c>
      <c r="E799" s="254">
        <f t="shared" ca="1" si="133"/>
        <v>45605</v>
      </c>
      <c r="F799" s="259" t="e">
        <f t="shared" ca="1" si="137"/>
        <v>#N/A</v>
      </c>
      <c r="G799" s="259" t="e">
        <f t="shared" ca="1" si="138"/>
        <v>#N/A</v>
      </c>
      <c r="H799" s="259" t="e">
        <f t="shared" ca="1" si="136"/>
        <v>#N/A</v>
      </c>
      <c r="I799" s="259">
        <f t="shared" ca="1" si="139"/>
        <v>0</v>
      </c>
      <c r="J799" s="259" t="e">
        <f t="shared" ca="1" si="140"/>
        <v>#N/A</v>
      </c>
      <c r="K799" s="259"/>
      <c r="L799" s="259" t="e">
        <f ca="1">I799+H799+G799+#REF!+J799+K799</f>
        <v>#N/A</v>
      </c>
    </row>
    <row r="800" spans="4:12" hidden="1" x14ac:dyDescent="0.25">
      <c r="D800" s="259">
        <v>51</v>
      </c>
      <c r="E800" s="254">
        <f t="shared" ca="1" si="133"/>
        <v>45635</v>
      </c>
      <c r="F800" s="259" t="e">
        <f t="shared" ca="1" si="137"/>
        <v>#N/A</v>
      </c>
      <c r="G800" s="259" t="e">
        <f t="shared" ca="1" si="138"/>
        <v>#N/A</v>
      </c>
      <c r="H800" s="259" t="e">
        <f t="shared" ca="1" si="136"/>
        <v>#N/A</v>
      </c>
      <c r="I800" s="259">
        <f t="shared" ca="1" si="139"/>
        <v>0</v>
      </c>
      <c r="J800" s="259" t="e">
        <f t="shared" ca="1" si="140"/>
        <v>#N/A</v>
      </c>
      <c r="K800" s="259"/>
      <c r="L800" s="259" t="e">
        <f ca="1">I800+H800+G800+#REF!+J800+K800</f>
        <v>#N/A</v>
      </c>
    </row>
    <row r="801" spans="4:12" hidden="1" x14ac:dyDescent="0.25">
      <c r="D801" s="259">
        <v>52</v>
      </c>
      <c r="E801" s="254">
        <f t="shared" ca="1" si="133"/>
        <v>45666</v>
      </c>
      <c r="F801" s="259" t="e">
        <f t="shared" ca="1" si="137"/>
        <v>#N/A</v>
      </c>
      <c r="G801" s="259" t="e">
        <f t="shared" ca="1" si="138"/>
        <v>#N/A</v>
      </c>
      <c r="H801" s="259" t="e">
        <f t="shared" ca="1" si="136"/>
        <v>#N/A</v>
      </c>
      <c r="I801" s="259">
        <f t="shared" ca="1" si="139"/>
        <v>0</v>
      </c>
      <c r="J801" s="259" t="e">
        <f t="shared" ca="1" si="140"/>
        <v>#N/A</v>
      </c>
      <c r="K801" s="259"/>
      <c r="L801" s="259" t="e">
        <f ca="1">I801+H801+G801+#REF!+J801+K801</f>
        <v>#N/A</v>
      </c>
    </row>
    <row r="802" spans="4:12" hidden="1" x14ac:dyDescent="0.25">
      <c r="D802" s="259">
        <v>53</v>
      </c>
      <c r="E802" s="254">
        <f t="shared" ca="1" si="133"/>
        <v>45697</v>
      </c>
      <c r="F802" s="259" t="e">
        <f t="shared" ca="1" si="137"/>
        <v>#N/A</v>
      </c>
      <c r="G802" s="259" t="e">
        <f t="shared" ca="1" si="138"/>
        <v>#N/A</v>
      </c>
      <c r="H802" s="259" t="e">
        <f t="shared" ca="1" si="136"/>
        <v>#N/A</v>
      </c>
      <c r="I802" s="259">
        <f t="shared" ca="1" si="139"/>
        <v>0</v>
      </c>
      <c r="J802" s="259" t="e">
        <f t="shared" ca="1" si="140"/>
        <v>#N/A</v>
      </c>
      <c r="K802" s="259"/>
      <c r="L802" s="259" t="e">
        <f ca="1">I802+H802+G802+#REF!+J802+K802</f>
        <v>#N/A</v>
      </c>
    </row>
    <row r="803" spans="4:12" hidden="1" x14ac:dyDescent="0.25">
      <c r="D803" s="259">
        <v>54</v>
      </c>
      <c r="E803" s="254">
        <f t="shared" ca="1" si="133"/>
        <v>45725</v>
      </c>
      <c r="F803" s="259" t="e">
        <f t="shared" ca="1" si="137"/>
        <v>#N/A</v>
      </c>
      <c r="G803" s="259" t="e">
        <f t="shared" ca="1" si="138"/>
        <v>#N/A</v>
      </c>
      <c r="H803" s="259" t="e">
        <f t="shared" ca="1" si="136"/>
        <v>#N/A</v>
      </c>
      <c r="I803" s="259">
        <f t="shared" ca="1" si="139"/>
        <v>0</v>
      </c>
      <c r="J803" s="259" t="e">
        <f t="shared" ca="1" si="140"/>
        <v>#N/A</v>
      </c>
      <c r="K803" s="259"/>
      <c r="L803" s="259" t="e">
        <f ca="1">I803+H803+G803+#REF!+J803+K803</f>
        <v>#N/A</v>
      </c>
    </row>
    <row r="804" spans="4:12" hidden="1" x14ac:dyDescent="0.25">
      <c r="D804" s="259">
        <v>55</v>
      </c>
      <c r="E804" s="254">
        <f t="shared" ca="1" si="133"/>
        <v>45756</v>
      </c>
      <c r="F804" s="259" t="e">
        <f t="shared" ca="1" si="137"/>
        <v>#N/A</v>
      </c>
      <c r="G804" s="259" t="e">
        <f t="shared" ca="1" si="138"/>
        <v>#N/A</v>
      </c>
      <c r="H804" s="259" t="e">
        <f t="shared" ca="1" si="136"/>
        <v>#N/A</v>
      </c>
      <c r="I804" s="259">
        <f t="shared" ca="1" si="139"/>
        <v>0</v>
      </c>
      <c r="J804" s="259" t="e">
        <f t="shared" ca="1" si="140"/>
        <v>#N/A</v>
      </c>
      <c r="K804" s="259"/>
      <c r="L804" s="259" t="e">
        <f ca="1">I804+H804+G804+#REF!+J804+K804</f>
        <v>#N/A</v>
      </c>
    </row>
    <row r="805" spans="4:12" hidden="1" x14ac:dyDescent="0.25">
      <c r="D805" s="259">
        <v>56</v>
      </c>
      <c r="E805" s="254">
        <f t="shared" ca="1" si="133"/>
        <v>45786</v>
      </c>
      <c r="F805" s="259" t="e">
        <f t="shared" ca="1" si="137"/>
        <v>#N/A</v>
      </c>
      <c r="G805" s="259" t="e">
        <f t="shared" ca="1" si="138"/>
        <v>#N/A</v>
      </c>
      <c r="H805" s="259" t="e">
        <f t="shared" ca="1" si="136"/>
        <v>#N/A</v>
      </c>
      <c r="I805" s="259">
        <f t="shared" ca="1" si="139"/>
        <v>0</v>
      </c>
      <c r="J805" s="259" t="e">
        <f t="shared" ca="1" si="140"/>
        <v>#N/A</v>
      </c>
      <c r="K805" s="259"/>
      <c r="L805" s="259" t="e">
        <f ca="1">I805+H805+G805+#REF!+J805+K805</f>
        <v>#N/A</v>
      </c>
    </row>
    <row r="806" spans="4:12" hidden="1" x14ac:dyDescent="0.25">
      <c r="D806" s="259">
        <v>57</v>
      </c>
      <c r="E806" s="254">
        <f t="shared" ca="1" si="133"/>
        <v>45817</v>
      </c>
      <c r="F806" s="259" t="e">
        <f t="shared" ca="1" si="137"/>
        <v>#N/A</v>
      </c>
      <c r="G806" s="259" t="e">
        <f t="shared" ca="1" si="138"/>
        <v>#N/A</v>
      </c>
      <c r="H806" s="259" t="e">
        <f t="shared" ca="1" si="136"/>
        <v>#N/A</v>
      </c>
      <c r="I806" s="259">
        <f t="shared" ca="1" si="139"/>
        <v>0</v>
      </c>
      <c r="J806" s="259" t="e">
        <f t="shared" ca="1" si="140"/>
        <v>#N/A</v>
      </c>
      <c r="K806" s="259"/>
      <c r="L806" s="259" t="e">
        <f ca="1">I806+H806+G806+#REF!+J806+K806</f>
        <v>#N/A</v>
      </c>
    </row>
    <row r="807" spans="4:12" hidden="1" x14ac:dyDescent="0.25">
      <c r="D807" s="259">
        <v>58</v>
      </c>
      <c r="E807" s="254">
        <f t="shared" ca="1" si="133"/>
        <v>45847</v>
      </c>
      <c r="F807" s="259" t="e">
        <f t="shared" ca="1" si="137"/>
        <v>#N/A</v>
      </c>
      <c r="G807" s="259" t="e">
        <f t="shared" ca="1" si="138"/>
        <v>#N/A</v>
      </c>
      <c r="H807" s="259" t="e">
        <f t="shared" ca="1" si="136"/>
        <v>#N/A</v>
      </c>
      <c r="I807" s="259">
        <f t="shared" ca="1" si="139"/>
        <v>0</v>
      </c>
      <c r="J807" s="259" t="e">
        <f t="shared" ca="1" si="140"/>
        <v>#N/A</v>
      </c>
      <c r="K807" s="259"/>
      <c r="L807" s="259" t="e">
        <f ca="1">I807+H807+G807+#REF!+J807+K807</f>
        <v>#N/A</v>
      </c>
    </row>
    <row r="808" spans="4:12" hidden="1" x14ac:dyDescent="0.25">
      <c r="D808" s="259">
        <v>59</v>
      </c>
      <c r="E808" s="254">
        <f t="shared" ca="1" si="133"/>
        <v>45878</v>
      </c>
      <c r="F808" s="259" t="e">
        <f t="shared" ca="1" si="137"/>
        <v>#N/A</v>
      </c>
      <c r="G808" s="259" t="e">
        <f t="shared" ca="1" si="138"/>
        <v>#N/A</v>
      </c>
      <c r="H808" s="259" t="e">
        <f t="shared" ca="1" si="136"/>
        <v>#N/A</v>
      </c>
      <c r="I808" s="259">
        <f t="shared" ca="1" si="139"/>
        <v>0</v>
      </c>
      <c r="J808" s="259" t="e">
        <f t="shared" ca="1" si="140"/>
        <v>#N/A</v>
      </c>
      <c r="K808" s="259"/>
      <c r="L808" s="259" t="e">
        <f ca="1">I808+H808+G808+#REF!+J808+K808</f>
        <v>#N/A</v>
      </c>
    </row>
    <row r="809" spans="4:12" hidden="1" x14ac:dyDescent="0.25">
      <c r="D809" s="259">
        <v>60</v>
      </c>
      <c r="E809" s="254">
        <f t="shared" ca="1" si="133"/>
        <v>45909</v>
      </c>
      <c r="F809" s="259" t="e">
        <f t="shared" ca="1" si="137"/>
        <v>#N/A</v>
      </c>
      <c r="G809" s="259" t="e">
        <f t="shared" ca="1" si="138"/>
        <v>#N/A</v>
      </c>
      <c r="H809" s="259" t="e">
        <f t="shared" ca="1" si="136"/>
        <v>#N/A</v>
      </c>
      <c r="I809" s="259">
        <f t="shared" ca="1" si="139"/>
        <v>0</v>
      </c>
      <c r="J809" s="259" t="e">
        <f t="shared" ca="1" si="140"/>
        <v>#N/A</v>
      </c>
      <c r="K809" s="259"/>
      <c r="L809" s="259" t="e">
        <f ca="1">I809+H809+G809+#REF!+J809+K809</f>
        <v>#N/A</v>
      </c>
    </row>
    <row r="810" spans="4:12" hidden="1" x14ac:dyDescent="0.25"/>
    <row r="811" spans="4:12" hidden="1" x14ac:dyDescent="0.25">
      <c r="D811" s="255">
        <f ca="1">D747+1</f>
        <v>22</v>
      </c>
      <c r="E811" s="256" t="e">
        <f ca="1">VLOOKUP($D811,$A$21:$B$40,2,0)</f>
        <v>#N/A</v>
      </c>
    </row>
    <row r="812" spans="4:12" ht="45" hidden="1" x14ac:dyDescent="0.25">
      <c r="D812" s="257" t="s">
        <v>41</v>
      </c>
      <c r="E812" s="258" t="s">
        <v>42</v>
      </c>
      <c r="F812" s="257" t="s">
        <v>43</v>
      </c>
      <c r="G812" s="257" t="s">
        <v>44</v>
      </c>
      <c r="H812" s="257" t="s">
        <v>45</v>
      </c>
      <c r="I812" s="257" t="s">
        <v>46</v>
      </c>
      <c r="J812" s="257" t="s">
        <v>47</v>
      </c>
      <c r="K812" s="257" t="s">
        <v>48</v>
      </c>
      <c r="L812" s="257" t="s">
        <v>49</v>
      </c>
    </row>
    <row r="813" spans="4:12" hidden="1" x14ac:dyDescent="0.25">
      <c r="D813" s="259">
        <v>0</v>
      </c>
      <c r="E813" s="254">
        <f ca="1">DATE(2019,D811,$F$1)</f>
        <v>44113</v>
      </c>
      <c r="F813" s="259" t="e">
        <f ca="1">$B$2*E$811+$B$8*$B$2*E$811</f>
        <v>#N/A</v>
      </c>
      <c r="G813" s="259">
        <v>0</v>
      </c>
      <c r="H813" s="259">
        <v>0</v>
      </c>
      <c r="I813" s="259">
        <v>0</v>
      </c>
      <c r="J813" s="259">
        <v>0</v>
      </c>
      <c r="K813" s="259" t="e">
        <f ca="1">$B$2*$B$10*E$811</f>
        <v>#N/A</v>
      </c>
      <c r="L813" s="259" t="e">
        <f ca="1">-($F813-$B$8*$B$2*E$811-K813)</f>
        <v>#N/A</v>
      </c>
    </row>
    <row r="814" spans="4:12" hidden="1" x14ac:dyDescent="0.25">
      <c r="D814" s="259">
        <v>1</v>
      </c>
      <c r="E814" s="254">
        <f ca="1">DATE(YEAR(E813),MONTH(E813)+1,DAY(E813))</f>
        <v>44144</v>
      </c>
      <c r="F814" s="259" t="e">
        <f ca="1">F813-G814</f>
        <v>#N/A</v>
      </c>
      <c r="G814" s="259" t="e">
        <f t="shared" ref="G814:G845" ca="1" si="141">IF(D814&lt;=$B$11,0,IF(AND(F813&gt;-0.000001,F813&lt;0.000001),0,F$813/($B$5-$B$11)))</f>
        <v>#N/A</v>
      </c>
      <c r="H814" s="259" t="e">
        <f ca="1">F813*$B$4*(E814-E813)/$B$6</f>
        <v>#N/A</v>
      </c>
      <c r="I814" s="259">
        <f t="shared" ref="I814:I845" ca="1" si="142">IF(D814&lt;=$B$12,0,IF(F813&gt;0.000001,$B$7*$B$2*E$811,0))</f>
        <v>0</v>
      </c>
      <c r="J814" s="259" t="e">
        <f t="shared" ref="J814:J845" ca="1" si="143">IF(F813&gt;0.000001,$B$13,0)*E$811</f>
        <v>#N/A</v>
      </c>
      <c r="K814" s="259"/>
      <c r="L814" s="259" t="e">
        <f ca="1">I814+H814+G814+#REF!+J814+K814</f>
        <v>#N/A</v>
      </c>
    </row>
    <row r="815" spans="4:12" hidden="1" x14ac:dyDescent="0.25">
      <c r="D815" s="259">
        <v>2</v>
      </c>
      <c r="E815" s="254">
        <f t="shared" ref="E815:E873" ca="1" si="144">DATE(YEAR(E814),MONTH(E814)+1,DAY(E814))</f>
        <v>44174</v>
      </c>
      <c r="F815" s="259" t="e">
        <f ca="1">F814-G815</f>
        <v>#N/A</v>
      </c>
      <c r="G815" s="259" t="e">
        <f t="shared" ca="1" si="141"/>
        <v>#N/A</v>
      </c>
      <c r="H815" s="259" t="e">
        <f t="shared" ref="H815:H816" ca="1" si="145">F814*$B$4*(E815-E814)/$B$6</f>
        <v>#N/A</v>
      </c>
      <c r="I815" s="259">
        <f t="shared" ca="1" si="142"/>
        <v>0</v>
      </c>
      <c r="J815" s="259" t="e">
        <f t="shared" ca="1" si="143"/>
        <v>#N/A</v>
      </c>
      <c r="K815" s="259"/>
      <c r="L815" s="259" t="e">
        <f ca="1">I815+H815+G815+#REF!+J815+K815</f>
        <v>#N/A</v>
      </c>
    </row>
    <row r="816" spans="4:12" hidden="1" x14ac:dyDescent="0.25">
      <c r="D816" s="259">
        <v>3</v>
      </c>
      <c r="E816" s="254">
        <f t="shared" ca="1" si="144"/>
        <v>44205</v>
      </c>
      <c r="F816" s="259" t="e">
        <f ca="1">F815-G816</f>
        <v>#N/A</v>
      </c>
      <c r="G816" s="259" t="e">
        <f t="shared" ca="1" si="141"/>
        <v>#N/A</v>
      </c>
      <c r="H816" s="259" t="e">
        <f t="shared" ca="1" si="145"/>
        <v>#N/A</v>
      </c>
      <c r="I816" s="259">
        <f t="shared" ca="1" si="142"/>
        <v>0</v>
      </c>
      <c r="J816" s="259" t="e">
        <f t="shared" ca="1" si="143"/>
        <v>#N/A</v>
      </c>
      <c r="K816" s="259"/>
      <c r="L816" s="259" t="e">
        <f ca="1">I816+H816+G816+#REF!+J816+K816</f>
        <v>#N/A</v>
      </c>
    </row>
    <row r="817" spans="4:12" hidden="1" x14ac:dyDescent="0.25">
      <c r="D817" s="259">
        <v>4</v>
      </c>
      <c r="E817" s="254">
        <f t="shared" ca="1" si="144"/>
        <v>44236</v>
      </c>
      <c r="F817" s="259" t="e">
        <f t="shared" ref="F817:F818" ca="1" si="146">F816-G817</f>
        <v>#N/A</v>
      </c>
      <c r="G817" s="259" t="e">
        <f t="shared" ca="1" si="141"/>
        <v>#N/A</v>
      </c>
      <c r="H817" s="259" t="e">
        <f ca="1">F816*$B$4*(E817-E816)/$B$6</f>
        <v>#N/A</v>
      </c>
      <c r="I817" s="259">
        <f t="shared" ca="1" si="142"/>
        <v>0</v>
      </c>
      <c r="J817" s="259" t="e">
        <f t="shared" ca="1" si="143"/>
        <v>#N/A</v>
      </c>
      <c r="K817" s="259"/>
      <c r="L817" s="259" t="e">
        <f ca="1">I817+H817+G817+#REF!+J817+K817</f>
        <v>#N/A</v>
      </c>
    </row>
    <row r="818" spans="4:12" hidden="1" x14ac:dyDescent="0.25">
      <c r="D818" s="259">
        <v>5</v>
      </c>
      <c r="E818" s="254">
        <f t="shared" ca="1" si="144"/>
        <v>44264</v>
      </c>
      <c r="F818" s="259" t="e">
        <f t="shared" ca="1" si="146"/>
        <v>#N/A</v>
      </c>
      <c r="G818" s="259" t="e">
        <f t="shared" ca="1" si="141"/>
        <v>#N/A</v>
      </c>
      <c r="H818" s="259" t="e">
        <f ca="1">F817*$B$4*(E818-E817)/$B$6</f>
        <v>#N/A</v>
      </c>
      <c r="I818" s="259">
        <f t="shared" ca="1" si="142"/>
        <v>0</v>
      </c>
      <c r="J818" s="259" t="e">
        <f t="shared" ca="1" si="143"/>
        <v>#N/A</v>
      </c>
      <c r="K818" s="259"/>
      <c r="L818" s="259" t="e">
        <f ca="1">I818+H818+G818+#REF!+J818+K818</f>
        <v>#N/A</v>
      </c>
    </row>
    <row r="819" spans="4:12" hidden="1" x14ac:dyDescent="0.25">
      <c r="D819" s="259">
        <v>6</v>
      </c>
      <c r="E819" s="254">
        <f t="shared" ca="1" si="144"/>
        <v>44295</v>
      </c>
      <c r="F819" s="259" t="e">
        <f ca="1">F818-G819</f>
        <v>#N/A</v>
      </c>
      <c r="G819" s="259" t="e">
        <f t="shared" ca="1" si="141"/>
        <v>#N/A</v>
      </c>
      <c r="H819" s="259" t="e">
        <f t="shared" ref="H819:H873" ca="1" si="147">F818*$B$4*(E819-E818)/$B$6</f>
        <v>#N/A</v>
      </c>
      <c r="I819" s="259">
        <f t="shared" ca="1" si="142"/>
        <v>0</v>
      </c>
      <c r="J819" s="259" t="e">
        <f t="shared" ca="1" si="143"/>
        <v>#N/A</v>
      </c>
      <c r="K819" s="259"/>
      <c r="L819" s="259" t="e">
        <f ca="1">I819+H819+G819+#REF!+J819+K819</f>
        <v>#N/A</v>
      </c>
    </row>
    <row r="820" spans="4:12" hidden="1" x14ac:dyDescent="0.25">
      <c r="D820" s="259">
        <v>7</v>
      </c>
      <c r="E820" s="254">
        <f t="shared" ca="1" si="144"/>
        <v>44325</v>
      </c>
      <c r="F820" s="259" t="e">
        <f t="shared" ref="F820:F873" ca="1" si="148">F819-G820</f>
        <v>#N/A</v>
      </c>
      <c r="G820" s="259" t="e">
        <f t="shared" ca="1" si="141"/>
        <v>#N/A</v>
      </c>
      <c r="H820" s="259" t="e">
        <f t="shared" ca="1" si="147"/>
        <v>#N/A</v>
      </c>
      <c r="I820" s="259">
        <f t="shared" ca="1" si="142"/>
        <v>0</v>
      </c>
      <c r="J820" s="259" t="e">
        <f t="shared" ca="1" si="143"/>
        <v>#N/A</v>
      </c>
      <c r="K820" s="259"/>
      <c r="L820" s="259" t="e">
        <f ca="1">I820+H820+G820+#REF!+J820+K820</f>
        <v>#N/A</v>
      </c>
    </row>
    <row r="821" spans="4:12" hidden="1" x14ac:dyDescent="0.25">
      <c r="D821" s="259">
        <v>8</v>
      </c>
      <c r="E821" s="254">
        <f t="shared" ca="1" si="144"/>
        <v>44356</v>
      </c>
      <c r="F821" s="259" t="e">
        <f t="shared" ca="1" si="148"/>
        <v>#N/A</v>
      </c>
      <c r="G821" s="259" t="e">
        <f t="shared" ca="1" si="141"/>
        <v>#N/A</v>
      </c>
      <c r="H821" s="259" t="e">
        <f t="shared" ca="1" si="147"/>
        <v>#N/A</v>
      </c>
      <c r="I821" s="259">
        <f t="shared" ca="1" si="142"/>
        <v>0</v>
      </c>
      <c r="J821" s="259" t="e">
        <f t="shared" ca="1" si="143"/>
        <v>#N/A</v>
      </c>
      <c r="K821" s="259"/>
      <c r="L821" s="259" t="e">
        <f ca="1">I821+H821+G821+#REF!+J821+K821</f>
        <v>#N/A</v>
      </c>
    </row>
    <row r="822" spans="4:12" hidden="1" x14ac:dyDescent="0.25">
      <c r="D822" s="259">
        <v>9</v>
      </c>
      <c r="E822" s="254">
        <f t="shared" ca="1" si="144"/>
        <v>44386</v>
      </c>
      <c r="F822" s="259" t="e">
        <f t="shared" ca="1" si="148"/>
        <v>#N/A</v>
      </c>
      <c r="G822" s="259" t="e">
        <f t="shared" ca="1" si="141"/>
        <v>#N/A</v>
      </c>
      <c r="H822" s="259" t="e">
        <f t="shared" ca="1" si="147"/>
        <v>#N/A</v>
      </c>
      <c r="I822" s="259">
        <f t="shared" ca="1" si="142"/>
        <v>0</v>
      </c>
      <c r="J822" s="259" t="e">
        <f t="shared" ca="1" si="143"/>
        <v>#N/A</v>
      </c>
      <c r="K822" s="259"/>
      <c r="L822" s="259" t="e">
        <f ca="1">I822+H822+G822+#REF!+J822+K822</f>
        <v>#N/A</v>
      </c>
    </row>
    <row r="823" spans="4:12" hidden="1" x14ac:dyDescent="0.25">
      <c r="D823" s="259">
        <v>10</v>
      </c>
      <c r="E823" s="254">
        <f t="shared" ca="1" si="144"/>
        <v>44417</v>
      </c>
      <c r="F823" s="259" t="e">
        <f t="shared" ca="1" si="148"/>
        <v>#N/A</v>
      </c>
      <c r="G823" s="259" t="e">
        <f t="shared" ca="1" si="141"/>
        <v>#N/A</v>
      </c>
      <c r="H823" s="259" t="e">
        <f t="shared" ca="1" si="147"/>
        <v>#N/A</v>
      </c>
      <c r="I823" s="259">
        <f t="shared" ca="1" si="142"/>
        <v>0</v>
      </c>
      <c r="J823" s="259" t="e">
        <f t="shared" ca="1" si="143"/>
        <v>#N/A</v>
      </c>
      <c r="K823" s="259"/>
      <c r="L823" s="259" t="e">
        <f ca="1">I823+H823+G823+#REF!+J823+K823</f>
        <v>#N/A</v>
      </c>
    </row>
    <row r="824" spans="4:12" hidden="1" x14ac:dyDescent="0.25">
      <c r="D824" s="259">
        <v>11</v>
      </c>
      <c r="E824" s="254">
        <f t="shared" ca="1" si="144"/>
        <v>44448</v>
      </c>
      <c r="F824" s="259" t="e">
        <f t="shared" ca="1" si="148"/>
        <v>#N/A</v>
      </c>
      <c r="G824" s="259" t="e">
        <f t="shared" ca="1" si="141"/>
        <v>#N/A</v>
      </c>
      <c r="H824" s="259" t="e">
        <f t="shared" ca="1" si="147"/>
        <v>#N/A</v>
      </c>
      <c r="I824" s="259">
        <f t="shared" ca="1" si="142"/>
        <v>0</v>
      </c>
      <c r="J824" s="259" t="e">
        <f t="shared" ca="1" si="143"/>
        <v>#N/A</v>
      </c>
      <c r="K824" s="259"/>
      <c r="L824" s="259" t="e">
        <f ca="1">I824+H824+G824+#REF!+J824+K824</f>
        <v>#N/A</v>
      </c>
    </row>
    <row r="825" spans="4:12" hidden="1" x14ac:dyDescent="0.25">
      <c r="D825" s="259">
        <v>12</v>
      </c>
      <c r="E825" s="254">
        <f t="shared" ca="1" si="144"/>
        <v>44478</v>
      </c>
      <c r="F825" s="259" t="e">
        <f t="shared" ca="1" si="148"/>
        <v>#N/A</v>
      </c>
      <c r="G825" s="259" t="e">
        <f t="shared" ca="1" si="141"/>
        <v>#N/A</v>
      </c>
      <c r="H825" s="259" t="e">
        <f t="shared" ca="1" si="147"/>
        <v>#N/A</v>
      </c>
      <c r="I825" s="259">
        <f t="shared" ca="1" si="142"/>
        <v>0</v>
      </c>
      <c r="J825" s="259" t="e">
        <f t="shared" ca="1" si="143"/>
        <v>#N/A</v>
      </c>
      <c r="K825" s="259"/>
      <c r="L825" s="259" t="e">
        <f ca="1">I825+H825+G825+#REF!+J825+K825</f>
        <v>#N/A</v>
      </c>
    </row>
    <row r="826" spans="4:12" hidden="1" x14ac:dyDescent="0.25">
      <c r="D826" s="259">
        <v>13</v>
      </c>
      <c r="E826" s="254">
        <f t="shared" ca="1" si="144"/>
        <v>44509</v>
      </c>
      <c r="F826" s="259" t="e">
        <f t="shared" ca="1" si="148"/>
        <v>#N/A</v>
      </c>
      <c r="G826" s="259" t="e">
        <f t="shared" ca="1" si="141"/>
        <v>#N/A</v>
      </c>
      <c r="H826" s="259" t="e">
        <f t="shared" ca="1" si="147"/>
        <v>#N/A</v>
      </c>
      <c r="I826" s="259">
        <f t="shared" ca="1" si="142"/>
        <v>0</v>
      </c>
      <c r="J826" s="259" t="e">
        <f t="shared" ca="1" si="143"/>
        <v>#N/A</v>
      </c>
      <c r="K826" s="259"/>
      <c r="L826" s="259" t="e">
        <f ca="1">I826+H826+G826+#REF!+J826+K826</f>
        <v>#N/A</v>
      </c>
    </row>
    <row r="827" spans="4:12" hidden="1" x14ac:dyDescent="0.25">
      <c r="D827" s="259">
        <v>14</v>
      </c>
      <c r="E827" s="254">
        <f t="shared" ca="1" si="144"/>
        <v>44539</v>
      </c>
      <c r="F827" s="259" t="e">
        <f t="shared" ca="1" si="148"/>
        <v>#N/A</v>
      </c>
      <c r="G827" s="259" t="e">
        <f t="shared" ca="1" si="141"/>
        <v>#N/A</v>
      </c>
      <c r="H827" s="259" t="e">
        <f t="shared" ca="1" si="147"/>
        <v>#N/A</v>
      </c>
      <c r="I827" s="259">
        <f t="shared" ca="1" si="142"/>
        <v>0</v>
      </c>
      <c r="J827" s="259" t="e">
        <f t="shared" ca="1" si="143"/>
        <v>#N/A</v>
      </c>
      <c r="K827" s="259"/>
      <c r="L827" s="259" t="e">
        <f ca="1">I827+H827+G827+#REF!+J827+K827</f>
        <v>#N/A</v>
      </c>
    </row>
    <row r="828" spans="4:12" hidden="1" x14ac:dyDescent="0.25">
      <c r="D828" s="259">
        <v>15</v>
      </c>
      <c r="E828" s="254">
        <f t="shared" ca="1" si="144"/>
        <v>44570</v>
      </c>
      <c r="F828" s="259" t="e">
        <f t="shared" ca="1" si="148"/>
        <v>#N/A</v>
      </c>
      <c r="G828" s="259" t="e">
        <f t="shared" ca="1" si="141"/>
        <v>#N/A</v>
      </c>
      <c r="H828" s="259" t="e">
        <f t="shared" ca="1" si="147"/>
        <v>#N/A</v>
      </c>
      <c r="I828" s="259">
        <f t="shared" ca="1" si="142"/>
        <v>0</v>
      </c>
      <c r="J828" s="259" t="e">
        <f t="shared" ca="1" si="143"/>
        <v>#N/A</v>
      </c>
      <c r="K828" s="259"/>
      <c r="L828" s="259" t="e">
        <f ca="1">I828+H828+G828+#REF!+J828+K828</f>
        <v>#N/A</v>
      </c>
    </row>
    <row r="829" spans="4:12" hidden="1" x14ac:dyDescent="0.25">
      <c r="D829" s="259">
        <v>16</v>
      </c>
      <c r="E829" s="254">
        <f t="shared" ca="1" si="144"/>
        <v>44601</v>
      </c>
      <c r="F829" s="259" t="e">
        <f t="shared" ca="1" si="148"/>
        <v>#N/A</v>
      </c>
      <c r="G829" s="259" t="e">
        <f t="shared" ca="1" si="141"/>
        <v>#N/A</v>
      </c>
      <c r="H829" s="259" t="e">
        <f t="shared" ca="1" si="147"/>
        <v>#N/A</v>
      </c>
      <c r="I829" s="259">
        <f t="shared" ca="1" si="142"/>
        <v>0</v>
      </c>
      <c r="J829" s="259" t="e">
        <f t="shared" ca="1" si="143"/>
        <v>#N/A</v>
      </c>
      <c r="K829" s="259"/>
      <c r="L829" s="259" t="e">
        <f ca="1">I829+H829+G829+#REF!+J829+K829</f>
        <v>#N/A</v>
      </c>
    </row>
    <row r="830" spans="4:12" hidden="1" x14ac:dyDescent="0.25">
      <c r="D830" s="259">
        <v>17</v>
      </c>
      <c r="E830" s="254">
        <f t="shared" ca="1" si="144"/>
        <v>44629</v>
      </c>
      <c r="F830" s="259" t="e">
        <f t="shared" ca="1" si="148"/>
        <v>#N/A</v>
      </c>
      <c r="G830" s="259" t="e">
        <f t="shared" ca="1" si="141"/>
        <v>#N/A</v>
      </c>
      <c r="H830" s="259" t="e">
        <f t="shared" ca="1" si="147"/>
        <v>#N/A</v>
      </c>
      <c r="I830" s="259">
        <f t="shared" ca="1" si="142"/>
        <v>0</v>
      </c>
      <c r="J830" s="259" t="e">
        <f t="shared" ca="1" si="143"/>
        <v>#N/A</v>
      </c>
      <c r="K830" s="259"/>
      <c r="L830" s="259" t="e">
        <f ca="1">I830+H830+G830+#REF!+J830+K830</f>
        <v>#N/A</v>
      </c>
    </row>
    <row r="831" spans="4:12" hidden="1" x14ac:dyDescent="0.25">
      <c r="D831" s="259">
        <v>18</v>
      </c>
      <c r="E831" s="254">
        <f t="shared" ca="1" si="144"/>
        <v>44660</v>
      </c>
      <c r="F831" s="259" t="e">
        <f t="shared" ca="1" si="148"/>
        <v>#N/A</v>
      </c>
      <c r="G831" s="259" t="e">
        <f t="shared" ca="1" si="141"/>
        <v>#N/A</v>
      </c>
      <c r="H831" s="259" t="e">
        <f t="shared" ca="1" si="147"/>
        <v>#N/A</v>
      </c>
      <c r="I831" s="259">
        <f t="shared" ca="1" si="142"/>
        <v>0</v>
      </c>
      <c r="J831" s="259" t="e">
        <f t="shared" ca="1" si="143"/>
        <v>#N/A</v>
      </c>
      <c r="K831" s="259"/>
      <c r="L831" s="259" t="e">
        <f ca="1">I831+H831+G831+#REF!+J831+K831</f>
        <v>#N/A</v>
      </c>
    </row>
    <row r="832" spans="4:12" hidden="1" x14ac:dyDescent="0.25">
      <c r="D832" s="259">
        <v>19</v>
      </c>
      <c r="E832" s="254">
        <f t="shared" ca="1" si="144"/>
        <v>44690</v>
      </c>
      <c r="F832" s="259" t="e">
        <f t="shared" ca="1" si="148"/>
        <v>#N/A</v>
      </c>
      <c r="G832" s="259" t="e">
        <f t="shared" ca="1" si="141"/>
        <v>#N/A</v>
      </c>
      <c r="H832" s="259" t="e">
        <f t="shared" ca="1" si="147"/>
        <v>#N/A</v>
      </c>
      <c r="I832" s="259">
        <f t="shared" ca="1" si="142"/>
        <v>0</v>
      </c>
      <c r="J832" s="259" t="e">
        <f t="shared" ca="1" si="143"/>
        <v>#N/A</v>
      </c>
      <c r="K832" s="259"/>
      <c r="L832" s="259" t="e">
        <f ca="1">I832+H832+G832+#REF!+J832+K832</f>
        <v>#N/A</v>
      </c>
    </row>
    <row r="833" spans="4:12" hidden="1" x14ac:dyDescent="0.25">
      <c r="D833" s="259">
        <v>20</v>
      </c>
      <c r="E833" s="254">
        <f t="shared" ca="1" si="144"/>
        <v>44721</v>
      </c>
      <c r="F833" s="259" t="e">
        <f t="shared" ca="1" si="148"/>
        <v>#N/A</v>
      </c>
      <c r="G833" s="259" t="e">
        <f t="shared" ca="1" si="141"/>
        <v>#N/A</v>
      </c>
      <c r="H833" s="259" t="e">
        <f t="shared" ca="1" si="147"/>
        <v>#N/A</v>
      </c>
      <c r="I833" s="259">
        <f t="shared" ca="1" si="142"/>
        <v>0</v>
      </c>
      <c r="J833" s="259" t="e">
        <f t="shared" ca="1" si="143"/>
        <v>#N/A</v>
      </c>
      <c r="K833" s="259"/>
      <c r="L833" s="259" t="e">
        <f ca="1">I833+H833+G833+#REF!+J833+K833</f>
        <v>#N/A</v>
      </c>
    </row>
    <row r="834" spans="4:12" hidden="1" x14ac:dyDescent="0.25">
      <c r="D834" s="259">
        <v>21</v>
      </c>
      <c r="E834" s="254">
        <f t="shared" ca="1" si="144"/>
        <v>44751</v>
      </c>
      <c r="F834" s="259" t="e">
        <f t="shared" ca="1" si="148"/>
        <v>#N/A</v>
      </c>
      <c r="G834" s="259" t="e">
        <f t="shared" ca="1" si="141"/>
        <v>#N/A</v>
      </c>
      <c r="H834" s="259" t="e">
        <f t="shared" ca="1" si="147"/>
        <v>#N/A</v>
      </c>
      <c r="I834" s="259">
        <f t="shared" ca="1" si="142"/>
        <v>0</v>
      </c>
      <c r="J834" s="259" t="e">
        <f t="shared" ca="1" si="143"/>
        <v>#N/A</v>
      </c>
      <c r="K834" s="259"/>
      <c r="L834" s="259" t="e">
        <f ca="1">I834+H834+G834+#REF!+J834+K834</f>
        <v>#N/A</v>
      </c>
    </row>
    <row r="835" spans="4:12" hidden="1" x14ac:dyDescent="0.25">
      <c r="D835" s="259">
        <v>22</v>
      </c>
      <c r="E835" s="254">
        <f t="shared" ca="1" si="144"/>
        <v>44782</v>
      </c>
      <c r="F835" s="259" t="e">
        <f t="shared" ca="1" si="148"/>
        <v>#N/A</v>
      </c>
      <c r="G835" s="259" t="e">
        <f t="shared" ca="1" si="141"/>
        <v>#N/A</v>
      </c>
      <c r="H835" s="259" t="e">
        <f t="shared" ca="1" si="147"/>
        <v>#N/A</v>
      </c>
      <c r="I835" s="259">
        <f t="shared" ca="1" si="142"/>
        <v>0</v>
      </c>
      <c r="J835" s="259" t="e">
        <f t="shared" ca="1" si="143"/>
        <v>#N/A</v>
      </c>
      <c r="K835" s="259"/>
      <c r="L835" s="259" t="e">
        <f ca="1">I835+H835+G835+#REF!+J835+K835</f>
        <v>#N/A</v>
      </c>
    </row>
    <row r="836" spans="4:12" hidden="1" x14ac:dyDescent="0.25">
      <c r="D836" s="259">
        <v>23</v>
      </c>
      <c r="E836" s="254">
        <f t="shared" ca="1" si="144"/>
        <v>44813</v>
      </c>
      <c r="F836" s="259" t="e">
        <f t="shared" ca="1" si="148"/>
        <v>#N/A</v>
      </c>
      <c r="G836" s="259" t="e">
        <f t="shared" ca="1" si="141"/>
        <v>#N/A</v>
      </c>
      <c r="H836" s="259" t="e">
        <f t="shared" ca="1" si="147"/>
        <v>#N/A</v>
      </c>
      <c r="I836" s="259">
        <f t="shared" ca="1" si="142"/>
        <v>0</v>
      </c>
      <c r="J836" s="259" t="e">
        <f t="shared" ca="1" si="143"/>
        <v>#N/A</v>
      </c>
      <c r="K836" s="259"/>
      <c r="L836" s="259" t="e">
        <f ca="1">I836+H836+G836+#REF!+J836+K836</f>
        <v>#N/A</v>
      </c>
    </row>
    <row r="837" spans="4:12" hidden="1" x14ac:dyDescent="0.25">
      <c r="D837" s="259">
        <v>24</v>
      </c>
      <c r="E837" s="254">
        <f t="shared" ca="1" si="144"/>
        <v>44843</v>
      </c>
      <c r="F837" s="259" t="e">
        <f t="shared" ca="1" si="148"/>
        <v>#N/A</v>
      </c>
      <c r="G837" s="259" t="e">
        <f t="shared" ca="1" si="141"/>
        <v>#N/A</v>
      </c>
      <c r="H837" s="259" t="e">
        <f t="shared" ca="1" si="147"/>
        <v>#N/A</v>
      </c>
      <c r="I837" s="259">
        <f t="shared" ca="1" si="142"/>
        <v>0</v>
      </c>
      <c r="J837" s="259" t="e">
        <f t="shared" ca="1" si="143"/>
        <v>#N/A</v>
      </c>
      <c r="K837" s="259"/>
      <c r="L837" s="259" t="e">
        <f ca="1">I837+H837+G837+#REF!+J837+K837</f>
        <v>#N/A</v>
      </c>
    </row>
    <row r="838" spans="4:12" hidden="1" x14ac:dyDescent="0.25">
      <c r="D838" s="259">
        <v>25</v>
      </c>
      <c r="E838" s="254">
        <f t="shared" ca="1" si="144"/>
        <v>44874</v>
      </c>
      <c r="F838" s="259" t="e">
        <f t="shared" ca="1" si="148"/>
        <v>#N/A</v>
      </c>
      <c r="G838" s="259" t="e">
        <f t="shared" ca="1" si="141"/>
        <v>#N/A</v>
      </c>
      <c r="H838" s="259" t="e">
        <f t="shared" ca="1" si="147"/>
        <v>#N/A</v>
      </c>
      <c r="I838" s="259">
        <f t="shared" ca="1" si="142"/>
        <v>0</v>
      </c>
      <c r="J838" s="259" t="e">
        <f t="shared" ca="1" si="143"/>
        <v>#N/A</v>
      </c>
      <c r="K838" s="259"/>
      <c r="L838" s="259" t="e">
        <f ca="1">I838+H838+G838+#REF!+J838+K838</f>
        <v>#N/A</v>
      </c>
    </row>
    <row r="839" spans="4:12" hidden="1" x14ac:dyDescent="0.25">
      <c r="D839" s="259">
        <v>26</v>
      </c>
      <c r="E839" s="254">
        <f t="shared" ca="1" si="144"/>
        <v>44904</v>
      </c>
      <c r="F839" s="259" t="e">
        <f t="shared" ca="1" si="148"/>
        <v>#N/A</v>
      </c>
      <c r="G839" s="259" t="e">
        <f t="shared" ca="1" si="141"/>
        <v>#N/A</v>
      </c>
      <c r="H839" s="259" t="e">
        <f t="shared" ca="1" si="147"/>
        <v>#N/A</v>
      </c>
      <c r="I839" s="259">
        <f t="shared" ca="1" si="142"/>
        <v>0</v>
      </c>
      <c r="J839" s="259" t="e">
        <f t="shared" ca="1" si="143"/>
        <v>#N/A</v>
      </c>
      <c r="K839" s="259"/>
      <c r="L839" s="259" t="e">
        <f ca="1">I839+H839+G839+#REF!+J839+K839</f>
        <v>#N/A</v>
      </c>
    </row>
    <row r="840" spans="4:12" hidden="1" x14ac:dyDescent="0.25">
      <c r="D840" s="259">
        <v>27</v>
      </c>
      <c r="E840" s="254">
        <f t="shared" ca="1" si="144"/>
        <v>44935</v>
      </c>
      <c r="F840" s="259" t="e">
        <f t="shared" ca="1" si="148"/>
        <v>#N/A</v>
      </c>
      <c r="G840" s="259" t="e">
        <f t="shared" ca="1" si="141"/>
        <v>#N/A</v>
      </c>
      <c r="H840" s="259" t="e">
        <f t="shared" ca="1" si="147"/>
        <v>#N/A</v>
      </c>
      <c r="I840" s="259">
        <f t="shared" ca="1" si="142"/>
        <v>0</v>
      </c>
      <c r="J840" s="259" t="e">
        <f t="shared" ca="1" si="143"/>
        <v>#N/A</v>
      </c>
      <c r="K840" s="259"/>
      <c r="L840" s="259" t="e">
        <f ca="1">I840+H840+G840+#REF!+J840+K840</f>
        <v>#N/A</v>
      </c>
    </row>
    <row r="841" spans="4:12" hidden="1" x14ac:dyDescent="0.25">
      <c r="D841" s="259">
        <v>28</v>
      </c>
      <c r="E841" s="254">
        <f t="shared" ca="1" si="144"/>
        <v>44966</v>
      </c>
      <c r="F841" s="259" t="e">
        <f t="shared" ca="1" si="148"/>
        <v>#N/A</v>
      </c>
      <c r="G841" s="259" t="e">
        <f t="shared" ca="1" si="141"/>
        <v>#N/A</v>
      </c>
      <c r="H841" s="259" t="e">
        <f t="shared" ca="1" si="147"/>
        <v>#N/A</v>
      </c>
      <c r="I841" s="259">
        <f t="shared" ca="1" si="142"/>
        <v>0</v>
      </c>
      <c r="J841" s="259" t="e">
        <f t="shared" ca="1" si="143"/>
        <v>#N/A</v>
      </c>
      <c r="K841" s="259"/>
      <c r="L841" s="259" t="e">
        <f ca="1">I841+H841+G841+#REF!+J841+K841</f>
        <v>#N/A</v>
      </c>
    </row>
    <row r="842" spans="4:12" hidden="1" x14ac:dyDescent="0.25">
      <c r="D842" s="259">
        <v>29</v>
      </c>
      <c r="E842" s="254">
        <f t="shared" ca="1" si="144"/>
        <v>44994</v>
      </c>
      <c r="F842" s="259" t="e">
        <f t="shared" ca="1" si="148"/>
        <v>#N/A</v>
      </c>
      <c r="G842" s="259" t="e">
        <f t="shared" ca="1" si="141"/>
        <v>#N/A</v>
      </c>
      <c r="H842" s="259" t="e">
        <f t="shared" ca="1" si="147"/>
        <v>#N/A</v>
      </c>
      <c r="I842" s="259">
        <f t="shared" ca="1" si="142"/>
        <v>0</v>
      </c>
      <c r="J842" s="259" t="e">
        <f t="shared" ca="1" si="143"/>
        <v>#N/A</v>
      </c>
      <c r="K842" s="259"/>
      <c r="L842" s="259" t="e">
        <f ca="1">I842+H842+G842+#REF!+J842+K842</f>
        <v>#N/A</v>
      </c>
    </row>
    <row r="843" spans="4:12" hidden="1" x14ac:dyDescent="0.25">
      <c r="D843" s="259">
        <v>30</v>
      </c>
      <c r="E843" s="254">
        <f t="shared" ca="1" si="144"/>
        <v>45025</v>
      </c>
      <c r="F843" s="259" t="e">
        <f t="shared" ca="1" si="148"/>
        <v>#N/A</v>
      </c>
      <c r="G843" s="259" t="e">
        <f t="shared" ca="1" si="141"/>
        <v>#N/A</v>
      </c>
      <c r="H843" s="259" t="e">
        <f t="shared" ca="1" si="147"/>
        <v>#N/A</v>
      </c>
      <c r="I843" s="259">
        <f t="shared" ca="1" si="142"/>
        <v>0</v>
      </c>
      <c r="J843" s="259" t="e">
        <f t="shared" ca="1" si="143"/>
        <v>#N/A</v>
      </c>
      <c r="K843" s="259"/>
      <c r="L843" s="259" t="e">
        <f ca="1">I843+H843+G843+#REF!+J843+K843</f>
        <v>#N/A</v>
      </c>
    </row>
    <row r="844" spans="4:12" hidden="1" x14ac:dyDescent="0.25">
      <c r="D844" s="259">
        <v>31</v>
      </c>
      <c r="E844" s="254">
        <f t="shared" ca="1" si="144"/>
        <v>45055</v>
      </c>
      <c r="F844" s="259" t="e">
        <f t="shared" ca="1" si="148"/>
        <v>#N/A</v>
      </c>
      <c r="G844" s="259" t="e">
        <f t="shared" ca="1" si="141"/>
        <v>#N/A</v>
      </c>
      <c r="H844" s="259" t="e">
        <f t="shared" ca="1" si="147"/>
        <v>#N/A</v>
      </c>
      <c r="I844" s="259">
        <f t="shared" ca="1" si="142"/>
        <v>0</v>
      </c>
      <c r="J844" s="259" t="e">
        <f t="shared" ca="1" si="143"/>
        <v>#N/A</v>
      </c>
      <c r="K844" s="259"/>
      <c r="L844" s="259" t="e">
        <f ca="1">I844+H844+G844+#REF!+J844+K844</f>
        <v>#N/A</v>
      </c>
    </row>
    <row r="845" spans="4:12" hidden="1" x14ac:dyDescent="0.25">
      <c r="D845" s="259">
        <v>32</v>
      </c>
      <c r="E845" s="254">
        <f t="shared" ca="1" si="144"/>
        <v>45086</v>
      </c>
      <c r="F845" s="259" t="e">
        <f t="shared" ca="1" si="148"/>
        <v>#N/A</v>
      </c>
      <c r="G845" s="259" t="e">
        <f t="shared" ca="1" si="141"/>
        <v>#N/A</v>
      </c>
      <c r="H845" s="259" t="e">
        <f t="shared" ca="1" si="147"/>
        <v>#N/A</v>
      </c>
      <c r="I845" s="259">
        <f t="shared" ca="1" si="142"/>
        <v>0</v>
      </c>
      <c r="J845" s="259" t="e">
        <f t="shared" ca="1" si="143"/>
        <v>#N/A</v>
      </c>
      <c r="K845" s="259"/>
      <c r="L845" s="259" t="e">
        <f ca="1">I845+H845+G845+#REF!+J845+K845</f>
        <v>#N/A</v>
      </c>
    </row>
    <row r="846" spans="4:12" hidden="1" x14ac:dyDescent="0.25">
      <c r="D846" s="259">
        <v>33</v>
      </c>
      <c r="E846" s="254">
        <f t="shared" ca="1" si="144"/>
        <v>45116</v>
      </c>
      <c r="F846" s="259" t="e">
        <f t="shared" ca="1" si="148"/>
        <v>#N/A</v>
      </c>
      <c r="G846" s="259" t="e">
        <f t="shared" ref="G846:G873" ca="1" si="149">IF(D846&lt;=$B$11,0,IF(AND(F845&gt;-0.000001,F845&lt;0.000001),0,F$813/($B$5-$B$11)))</f>
        <v>#N/A</v>
      </c>
      <c r="H846" s="259" t="e">
        <f t="shared" ca="1" si="147"/>
        <v>#N/A</v>
      </c>
      <c r="I846" s="259">
        <f t="shared" ref="I846:I873" ca="1" si="150">IF(D846&lt;=$B$12,0,IF(F845&gt;0.000001,$B$7*$B$2*E$811,0))</f>
        <v>0</v>
      </c>
      <c r="J846" s="259" t="e">
        <f t="shared" ref="J846:J873" ca="1" si="151">IF(F845&gt;0.000001,$B$13,0)*E$811</f>
        <v>#N/A</v>
      </c>
      <c r="K846" s="259"/>
      <c r="L846" s="259" t="e">
        <f ca="1">I846+H846+G846+#REF!+J846+K846</f>
        <v>#N/A</v>
      </c>
    </row>
    <row r="847" spans="4:12" hidden="1" x14ac:dyDescent="0.25">
      <c r="D847" s="259">
        <v>34</v>
      </c>
      <c r="E847" s="254">
        <f t="shared" ca="1" si="144"/>
        <v>45147</v>
      </c>
      <c r="F847" s="259" t="e">
        <f t="shared" ca="1" si="148"/>
        <v>#N/A</v>
      </c>
      <c r="G847" s="259" t="e">
        <f t="shared" ca="1" si="149"/>
        <v>#N/A</v>
      </c>
      <c r="H847" s="259" t="e">
        <f t="shared" ca="1" si="147"/>
        <v>#N/A</v>
      </c>
      <c r="I847" s="259">
        <f t="shared" ca="1" si="150"/>
        <v>0</v>
      </c>
      <c r="J847" s="259" t="e">
        <f t="shared" ca="1" si="151"/>
        <v>#N/A</v>
      </c>
      <c r="K847" s="259"/>
      <c r="L847" s="259" t="e">
        <f ca="1">I847+H847+G847+#REF!+J847+K847</f>
        <v>#N/A</v>
      </c>
    </row>
    <row r="848" spans="4:12" hidden="1" x14ac:dyDescent="0.25">
      <c r="D848" s="259">
        <v>35</v>
      </c>
      <c r="E848" s="254">
        <f t="shared" ca="1" si="144"/>
        <v>45178</v>
      </c>
      <c r="F848" s="259" t="e">
        <f t="shared" ca="1" si="148"/>
        <v>#N/A</v>
      </c>
      <c r="G848" s="259" t="e">
        <f t="shared" ca="1" si="149"/>
        <v>#N/A</v>
      </c>
      <c r="H848" s="259" t="e">
        <f t="shared" ca="1" si="147"/>
        <v>#N/A</v>
      </c>
      <c r="I848" s="259">
        <f t="shared" ca="1" si="150"/>
        <v>0</v>
      </c>
      <c r="J848" s="259" t="e">
        <f t="shared" ca="1" si="151"/>
        <v>#N/A</v>
      </c>
      <c r="K848" s="259"/>
      <c r="L848" s="259" t="e">
        <f ca="1">I848+H848+G848+#REF!+J848+K848</f>
        <v>#N/A</v>
      </c>
    </row>
    <row r="849" spans="4:12" hidden="1" x14ac:dyDescent="0.25">
      <c r="D849" s="259">
        <v>36</v>
      </c>
      <c r="E849" s="254">
        <f t="shared" ca="1" si="144"/>
        <v>45208</v>
      </c>
      <c r="F849" s="259" t="e">
        <f t="shared" ca="1" si="148"/>
        <v>#N/A</v>
      </c>
      <c r="G849" s="259" t="e">
        <f t="shared" ca="1" si="149"/>
        <v>#N/A</v>
      </c>
      <c r="H849" s="259" t="e">
        <f t="shared" ca="1" si="147"/>
        <v>#N/A</v>
      </c>
      <c r="I849" s="259">
        <f t="shared" ca="1" si="150"/>
        <v>0</v>
      </c>
      <c r="J849" s="259" t="e">
        <f t="shared" ca="1" si="151"/>
        <v>#N/A</v>
      </c>
      <c r="K849" s="259"/>
      <c r="L849" s="259" t="e">
        <f ca="1">I849+H849+G849+#REF!+J849+K849</f>
        <v>#N/A</v>
      </c>
    </row>
    <row r="850" spans="4:12" hidden="1" x14ac:dyDescent="0.25">
      <c r="D850" s="259">
        <v>37</v>
      </c>
      <c r="E850" s="254">
        <f t="shared" ca="1" si="144"/>
        <v>45239</v>
      </c>
      <c r="F850" s="259" t="e">
        <f t="shared" ca="1" si="148"/>
        <v>#N/A</v>
      </c>
      <c r="G850" s="259" t="e">
        <f t="shared" ca="1" si="149"/>
        <v>#N/A</v>
      </c>
      <c r="H850" s="259" t="e">
        <f t="shared" ca="1" si="147"/>
        <v>#N/A</v>
      </c>
      <c r="I850" s="259">
        <f t="shared" ca="1" si="150"/>
        <v>0</v>
      </c>
      <c r="J850" s="259" t="e">
        <f t="shared" ca="1" si="151"/>
        <v>#N/A</v>
      </c>
      <c r="K850" s="259"/>
      <c r="L850" s="259" t="e">
        <f ca="1">I850+H850+G850+#REF!+J850+K850</f>
        <v>#N/A</v>
      </c>
    </row>
    <row r="851" spans="4:12" hidden="1" x14ac:dyDescent="0.25">
      <c r="D851" s="259">
        <v>38</v>
      </c>
      <c r="E851" s="254">
        <f t="shared" ca="1" si="144"/>
        <v>45269</v>
      </c>
      <c r="F851" s="259" t="e">
        <f t="shared" ca="1" si="148"/>
        <v>#N/A</v>
      </c>
      <c r="G851" s="259" t="e">
        <f t="shared" ca="1" si="149"/>
        <v>#N/A</v>
      </c>
      <c r="H851" s="259" t="e">
        <f t="shared" ca="1" si="147"/>
        <v>#N/A</v>
      </c>
      <c r="I851" s="259">
        <f t="shared" ca="1" si="150"/>
        <v>0</v>
      </c>
      <c r="J851" s="259" t="e">
        <f t="shared" ca="1" si="151"/>
        <v>#N/A</v>
      </c>
      <c r="K851" s="259"/>
      <c r="L851" s="259" t="e">
        <f ca="1">I851+H851+G851+#REF!+J851+K851</f>
        <v>#N/A</v>
      </c>
    </row>
    <row r="852" spans="4:12" hidden="1" x14ac:dyDescent="0.25">
      <c r="D852" s="259">
        <v>39</v>
      </c>
      <c r="E852" s="254">
        <f t="shared" ca="1" si="144"/>
        <v>45300</v>
      </c>
      <c r="F852" s="259" t="e">
        <f t="shared" ca="1" si="148"/>
        <v>#N/A</v>
      </c>
      <c r="G852" s="259" t="e">
        <f t="shared" ca="1" si="149"/>
        <v>#N/A</v>
      </c>
      <c r="H852" s="259" t="e">
        <f t="shared" ca="1" si="147"/>
        <v>#N/A</v>
      </c>
      <c r="I852" s="259">
        <f t="shared" ca="1" si="150"/>
        <v>0</v>
      </c>
      <c r="J852" s="259" t="e">
        <f t="shared" ca="1" si="151"/>
        <v>#N/A</v>
      </c>
      <c r="K852" s="259"/>
      <c r="L852" s="259" t="e">
        <f ca="1">I852+H852+G852+#REF!+J852+K852</f>
        <v>#N/A</v>
      </c>
    </row>
    <row r="853" spans="4:12" hidden="1" x14ac:dyDescent="0.25">
      <c r="D853" s="259">
        <v>40</v>
      </c>
      <c r="E853" s="254">
        <f t="shared" ca="1" si="144"/>
        <v>45331</v>
      </c>
      <c r="F853" s="259" t="e">
        <f t="shared" ca="1" si="148"/>
        <v>#N/A</v>
      </c>
      <c r="G853" s="259" t="e">
        <f t="shared" ca="1" si="149"/>
        <v>#N/A</v>
      </c>
      <c r="H853" s="259" t="e">
        <f t="shared" ca="1" si="147"/>
        <v>#N/A</v>
      </c>
      <c r="I853" s="259">
        <f t="shared" ca="1" si="150"/>
        <v>0</v>
      </c>
      <c r="J853" s="259" t="e">
        <f t="shared" ca="1" si="151"/>
        <v>#N/A</v>
      </c>
      <c r="K853" s="259"/>
      <c r="L853" s="259" t="e">
        <f ca="1">I853+H853+G853+#REF!+J853+K853</f>
        <v>#N/A</v>
      </c>
    </row>
    <row r="854" spans="4:12" hidden="1" x14ac:dyDescent="0.25">
      <c r="D854" s="259">
        <v>41</v>
      </c>
      <c r="E854" s="254">
        <f t="shared" ca="1" si="144"/>
        <v>45360</v>
      </c>
      <c r="F854" s="259" t="e">
        <f t="shared" ca="1" si="148"/>
        <v>#N/A</v>
      </c>
      <c r="G854" s="259" t="e">
        <f t="shared" ca="1" si="149"/>
        <v>#N/A</v>
      </c>
      <c r="H854" s="259" t="e">
        <f t="shared" ca="1" si="147"/>
        <v>#N/A</v>
      </c>
      <c r="I854" s="259">
        <f t="shared" ca="1" si="150"/>
        <v>0</v>
      </c>
      <c r="J854" s="259" t="e">
        <f t="shared" ca="1" si="151"/>
        <v>#N/A</v>
      </c>
      <c r="K854" s="259"/>
      <c r="L854" s="259" t="e">
        <f ca="1">I854+H854+G854+#REF!+J854+K854</f>
        <v>#N/A</v>
      </c>
    </row>
    <row r="855" spans="4:12" hidden="1" x14ac:dyDescent="0.25">
      <c r="D855" s="259">
        <v>42</v>
      </c>
      <c r="E855" s="254">
        <f t="shared" ca="1" si="144"/>
        <v>45391</v>
      </c>
      <c r="F855" s="259" t="e">
        <f t="shared" ca="1" si="148"/>
        <v>#N/A</v>
      </c>
      <c r="G855" s="259" t="e">
        <f t="shared" ca="1" si="149"/>
        <v>#N/A</v>
      </c>
      <c r="H855" s="259" t="e">
        <f t="shared" ca="1" si="147"/>
        <v>#N/A</v>
      </c>
      <c r="I855" s="259">
        <f t="shared" ca="1" si="150"/>
        <v>0</v>
      </c>
      <c r="J855" s="259" t="e">
        <f t="shared" ca="1" si="151"/>
        <v>#N/A</v>
      </c>
      <c r="K855" s="259"/>
      <c r="L855" s="259" t="e">
        <f ca="1">I855+H855+G855+#REF!+J855+K855</f>
        <v>#N/A</v>
      </c>
    </row>
    <row r="856" spans="4:12" hidden="1" x14ac:dyDescent="0.25">
      <c r="D856" s="259">
        <v>43</v>
      </c>
      <c r="E856" s="254">
        <f t="shared" ca="1" si="144"/>
        <v>45421</v>
      </c>
      <c r="F856" s="259" t="e">
        <f t="shared" ca="1" si="148"/>
        <v>#N/A</v>
      </c>
      <c r="G856" s="259" t="e">
        <f t="shared" ca="1" si="149"/>
        <v>#N/A</v>
      </c>
      <c r="H856" s="259" t="e">
        <f t="shared" ca="1" si="147"/>
        <v>#N/A</v>
      </c>
      <c r="I856" s="259">
        <f t="shared" ca="1" si="150"/>
        <v>0</v>
      </c>
      <c r="J856" s="259" t="e">
        <f t="shared" ca="1" si="151"/>
        <v>#N/A</v>
      </c>
      <c r="K856" s="259"/>
      <c r="L856" s="259" t="e">
        <f ca="1">I856+H856+G856+#REF!+J856+K856</f>
        <v>#N/A</v>
      </c>
    </row>
    <row r="857" spans="4:12" hidden="1" x14ac:dyDescent="0.25">
      <c r="D857" s="259">
        <v>44</v>
      </c>
      <c r="E857" s="254">
        <f t="shared" ca="1" si="144"/>
        <v>45452</v>
      </c>
      <c r="F857" s="259" t="e">
        <f t="shared" ca="1" si="148"/>
        <v>#N/A</v>
      </c>
      <c r="G857" s="259" t="e">
        <f t="shared" ca="1" si="149"/>
        <v>#N/A</v>
      </c>
      <c r="H857" s="259" t="e">
        <f t="shared" ca="1" si="147"/>
        <v>#N/A</v>
      </c>
      <c r="I857" s="259">
        <f t="shared" ca="1" si="150"/>
        <v>0</v>
      </c>
      <c r="J857" s="259" t="e">
        <f t="shared" ca="1" si="151"/>
        <v>#N/A</v>
      </c>
      <c r="K857" s="259"/>
      <c r="L857" s="259" t="e">
        <f ca="1">I857+H857+G857+#REF!+J857+K857</f>
        <v>#N/A</v>
      </c>
    </row>
    <row r="858" spans="4:12" hidden="1" x14ac:dyDescent="0.25">
      <c r="D858" s="259">
        <v>45</v>
      </c>
      <c r="E858" s="254">
        <f t="shared" ca="1" si="144"/>
        <v>45482</v>
      </c>
      <c r="F858" s="259" t="e">
        <f t="shared" ca="1" si="148"/>
        <v>#N/A</v>
      </c>
      <c r="G858" s="259" t="e">
        <f t="shared" ca="1" si="149"/>
        <v>#N/A</v>
      </c>
      <c r="H858" s="259" t="e">
        <f t="shared" ca="1" si="147"/>
        <v>#N/A</v>
      </c>
      <c r="I858" s="259">
        <f t="shared" ca="1" si="150"/>
        <v>0</v>
      </c>
      <c r="J858" s="259" t="e">
        <f t="shared" ca="1" si="151"/>
        <v>#N/A</v>
      </c>
      <c r="K858" s="259"/>
      <c r="L858" s="259" t="e">
        <f ca="1">I858+H858+G858+#REF!+J858+K858</f>
        <v>#N/A</v>
      </c>
    </row>
    <row r="859" spans="4:12" hidden="1" x14ac:dyDescent="0.25">
      <c r="D859" s="259">
        <v>46</v>
      </c>
      <c r="E859" s="254">
        <f t="shared" ca="1" si="144"/>
        <v>45513</v>
      </c>
      <c r="F859" s="259" t="e">
        <f t="shared" ca="1" si="148"/>
        <v>#N/A</v>
      </c>
      <c r="G859" s="259" t="e">
        <f t="shared" ca="1" si="149"/>
        <v>#N/A</v>
      </c>
      <c r="H859" s="259" t="e">
        <f t="shared" ca="1" si="147"/>
        <v>#N/A</v>
      </c>
      <c r="I859" s="259">
        <f t="shared" ca="1" si="150"/>
        <v>0</v>
      </c>
      <c r="J859" s="259" t="e">
        <f t="shared" ca="1" si="151"/>
        <v>#N/A</v>
      </c>
      <c r="K859" s="259"/>
      <c r="L859" s="259" t="e">
        <f ca="1">I859+H859+G859+#REF!+J859+K859</f>
        <v>#N/A</v>
      </c>
    </row>
    <row r="860" spans="4:12" hidden="1" x14ac:dyDescent="0.25">
      <c r="D860" s="259">
        <v>47</v>
      </c>
      <c r="E860" s="254">
        <f t="shared" ca="1" si="144"/>
        <v>45544</v>
      </c>
      <c r="F860" s="259" t="e">
        <f t="shared" ca="1" si="148"/>
        <v>#N/A</v>
      </c>
      <c r="G860" s="259" t="e">
        <f t="shared" ca="1" si="149"/>
        <v>#N/A</v>
      </c>
      <c r="H860" s="259" t="e">
        <f t="shared" ca="1" si="147"/>
        <v>#N/A</v>
      </c>
      <c r="I860" s="259">
        <f t="shared" ca="1" si="150"/>
        <v>0</v>
      </c>
      <c r="J860" s="259" t="e">
        <f t="shared" ca="1" si="151"/>
        <v>#N/A</v>
      </c>
      <c r="K860" s="259"/>
      <c r="L860" s="259" t="e">
        <f ca="1">I860+H860+G860+#REF!+J860+K860</f>
        <v>#N/A</v>
      </c>
    </row>
    <row r="861" spans="4:12" hidden="1" x14ac:dyDescent="0.25">
      <c r="D861" s="259">
        <v>48</v>
      </c>
      <c r="E861" s="254">
        <f t="shared" ca="1" si="144"/>
        <v>45574</v>
      </c>
      <c r="F861" s="259" t="e">
        <f t="shared" ca="1" si="148"/>
        <v>#N/A</v>
      </c>
      <c r="G861" s="259" t="e">
        <f t="shared" ca="1" si="149"/>
        <v>#N/A</v>
      </c>
      <c r="H861" s="259" t="e">
        <f t="shared" ca="1" si="147"/>
        <v>#N/A</v>
      </c>
      <c r="I861" s="259">
        <f t="shared" ca="1" si="150"/>
        <v>0</v>
      </c>
      <c r="J861" s="259" t="e">
        <f t="shared" ca="1" si="151"/>
        <v>#N/A</v>
      </c>
      <c r="K861" s="259"/>
      <c r="L861" s="259" t="e">
        <f ca="1">I861+H861+G861+#REF!+J861+K861</f>
        <v>#N/A</v>
      </c>
    </row>
    <row r="862" spans="4:12" hidden="1" x14ac:dyDescent="0.25">
      <c r="D862" s="259">
        <v>49</v>
      </c>
      <c r="E862" s="254">
        <f t="shared" ca="1" si="144"/>
        <v>45605</v>
      </c>
      <c r="F862" s="259" t="e">
        <f t="shared" ca="1" si="148"/>
        <v>#N/A</v>
      </c>
      <c r="G862" s="259" t="e">
        <f t="shared" ca="1" si="149"/>
        <v>#N/A</v>
      </c>
      <c r="H862" s="259" t="e">
        <f t="shared" ca="1" si="147"/>
        <v>#N/A</v>
      </c>
      <c r="I862" s="259">
        <f t="shared" ca="1" si="150"/>
        <v>0</v>
      </c>
      <c r="J862" s="259" t="e">
        <f t="shared" ca="1" si="151"/>
        <v>#N/A</v>
      </c>
      <c r="K862" s="259"/>
      <c r="L862" s="259" t="e">
        <f ca="1">I862+H862+G862+#REF!+J862+K862</f>
        <v>#N/A</v>
      </c>
    </row>
    <row r="863" spans="4:12" hidden="1" x14ac:dyDescent="0.25">
      <c r="D863" s="259">
        <v>50</v>
      </c>
      <c r="E863" s="254">
        <f t="shared" ca="1" si="144"/>
        <v>45635</v>
      </c>
      <c r="F863" s="259" t="e">
        <f t="shared" ca="1" si="148"/>
        <v>#N/A</v>
      </c>
      <c r="G863" s="259" t="e">
        <f t="shared" ca="1" si="149"/>
        <v>#N/A</v>
      </c>
      <c r="H863" s="259" t="e">
        <f t="shared" ca="1" si="147"/>
        <v>#N/A</v>
      </c>
      <c r="I863" s="259">
        <f t="shared" ca="1" si="150"/>
        <v>0</v>
      </c>
      <c r="J863" s="259" t="e">
        <f t="shared" ca="1" si="151"/>
        <v>#N/A</v>
      </c>
      <c r="K863" s="259"/>
      <c r="L863" s="259" t="e">
        <f ca="1">I863+H863+G863+#REF!+J863+K863</f>
        <v>#N/A</v>
      </c>
    </row>
    <row r="864" spans="4:12" hidden="1" x14ac:dyDescent="0.25">
      <c r="D864" s="259">
        <v>51</v>
      </c>
      <c r="E864" s="254">
        <f t="shared" ca="1" si="144"/>
        <v>45666</v>
      </c>
      <c r="F864" s="259" t="e">
        <f t="shared" ca="1" si="148"/>
        <v>#N/A</v>
      </c>
      <c r="G864" s="259" t="e">
        <f t="shared" ca="1" si="149"/>
        <v>#N/A</v>
      </c>
      <c r="H864" s="259" t="e">
        <f t="shared" ca="1" si="147"/>
        <v>#N/A</v>
      </c>
      <c r="I864" s="259">
        <f t="shared" ca="1" si="150"/>
        <v>0</v>
      </c>
      <c r="J864" s="259" t="e">
        <f t="shared" ca="1" si="151"/>
        <v>#N/A</v>
      </c>
      <c r="K864" s="259"/>
      <c r="L864" s="259" t="e">
        <f ca="1">I864+H864+G864+#REF!+J864+K864</f>
        <v>#N/A</v>
      </c>
    </row>
    <row r="865" spans="4:12" hidden="1" x14ac:dyDescent="0.25">
      <c r="D865" s="259">
        <v>52</v>
      </c>
      <c r="E865" s="254">
        <f t="shared" ca="1" si="144"/>
        <v>45697</v>
      </c>
      <c r="F865" s="259" t="e">
        <f t="shared" ca="1" si="148"/>
        <v>#N/A</v>
      </c>
      <c r="G865" s="259" t="e">
        <f t="shared" ca="1" si="149"/>
        <v>#N/A</v>
      </c>
      <c r="H865" s="259" t="e">
        <f t="shared" ca="1" si="147"/>
        <v>#N/A</v>
      </c>
      <c r="I865" s="259">
        <f t="shared" ca="1" si="150"/>
        <v>0</v>
      </c>
      <c r="J865" s="259" t="e">
        <f t="shared" ca="1" si="151"/>
        <v>#N/A</v>
      </c>
      <c r="K865" s="259"/>
      <c r="L865" s="259" t="e">
        <f ca="1">I865+H865+G865+#REF!+J865+K865</f>
        <v>#N/A</v>
      </c>
    </row>
    <row r="866" spans="4:12" hidden="1" x14ac:dyDescent="0.25">
      <c r="D866" s="259">
        <v>53</v>
      </c>
      <c r="E866" s="254">
        <f t="shared" ca="1" si="144"/>
        <v>45725</v>
      </c>
      <c r="F866" s="259" t="e">
        <f t="shared" ca="1" si="148"/>
        <v>#N/A</v>
      </c>
      <c r="G866" s="259" t="e">
        <f t="shared" ca="1" si="149"/>
        <v>#N/A</v>
      </c>
      <c r="H866" s="259" t="e">
        <f t="shared" ca="1" si="147"/>
        <v>#N/A</v>
      </c>
      <c r="I866" s="259">
        <f t="shared" ca="1" si="150"/>
        <v>0</v>
      </c>
      <c r="J866" s="259" t="e">
        <f t="shared" ca="1" si="151"/>
        <v>#N/A</v>
      </c>
      <c r="K866" s="259"/>
      <c r="L866" s="259" t="e">
        <f ca="1">I866+H866+G866+#REF!+J866+K866</f>
        <v>#N/A</v>
      </c>
    </row>
    <row r="867" spans="4:12" hidden="1" x14ac:dyDescent="0.25">
      <c r="D867" s="259">
        <v>54</v>
      </c>
      <c r="E867" s="254">
        <f t="shared" ca="1" si="144"/>
        <v>45756</v>
      </c>
      <c r="F867" s="259" t="e">
        <f t="shared" ca="1" si="148"/>
        <v>#N/A</v>
      </c>
      <c r="G867" s="259" t="e">
        <f t="shared" ca="1" si="149"/>
        <v>#N/A</v>
      </c>
      <c r="H867" s="259" t="e">
        <f t="shared" ca="1" si="147"/>
        <v>#N/A</v>
      </c>
      <c r="I867" s="259">
        <f t="shared" ca="1" si="150"/>
        <v>0</v>
      </c>
      <c r="J867" s="259" t="e">
        <f t="shared" ca="1" si="151"/>
        <v>#N/A</v>
      </c>
      <c r="K867" s="259"/>
      <c r="L867" s="259" t="e">
        <f ca="1">I867+H867+G867+#REF!+J867+K867</f>
        <v>#N/A</v>
      </c>
    </row>
    <row r="868" spans="4:12" hidden="1" x14ac:dyDescent="0.25">
      <c r="D868" s="259">
        <v>55</v>
      </c>
      <c r="E868" s="254">
        <f t="shared" ca="1" si="144"/>
        <v>45786</v>
      </c>
      <c r="F868" s="259" t="e">
        <f t="shared" ca="1" si="148"/>
        <v>#N/A</v>
      </c>
      <c r="G868" s="259" t="e">
        <f t="shared" ca="1" si="149"/>
        <v>#N/A</v>
      </c>
      <c r="H868" s="259" t="e">
        <f t="shared" ca="1" si="147"/>
        <v>#N/A</v>
      </c>
      <c r="I868" s="259">
        <f t="shared" ca="1" si="150"/>
        <v>0</v>
      </c>
      <c r="J868" s="259" t="e">
        <f t="shared" ca="1" si="151"/>
        <v>#N/A</v>
      </c>
      <c r="K868" s="259"/>
      <c r="L868" s="259" t="e">
        <f ca="1">I868+H868+G868+#REF!+J868+K868</f>
        <v>#N/A</v>
      </c>
    </row>
    <row r="869" spans="4:12" hidden="1" x14ac:dyDescent="0.25">
      <c r="D869" s="259">
        <v>56</v>
      </c>
      <c r="E869" s="254">
        <f t="shared" ca="1" si="144"/>
        <v>45817</v>
      </c>
      <c r="F869" s="259" t="e">
        <f t="shared" ca="1" si="148"/>
        <v>#N/A</v>
      </c>
      <c r="G869" s="259" t="e">
        <f t="shared" ca="1" si="149"/>
        <v>#N/A</v>
      </c>
      <c r="H869" s="259" t="e">
        <f t="shared" ca="1" si="147"/>
        <v>#N/A</v>
      </c>
      <c r="I869" s="259">
        <f t="shared" ca="1" si="150"/>
        <v>0</v>
      </c>
      <c r="J869" s="259" t="e">
        <f t="shared" ca="1" si="151"/>
        <v>#N/A</v>
      </c>
      <c r="K869" s="259"/>
      <c r="L869" s="259" t="e">
        <f ca="1">I869+H869+G869+#REF!+J869+K869</f>
        <v>#N/A</v>
      </c>
    </row>
    <row r="870" spans="4:12" hidden="1" x14ac:dyDescent="0.25">
      <c r="D870" s="259">
        <v>57</v>
      </c>
      <c r="E870" s="254">
        <f t="shared" ca="1" si="144"/>
        <v>45847</v>
      </c>
      <c r="F870" s="259" t="e">
        <f t="shared" ca="1" si="148"/>
        <v>#N/A</v>
      </c>
      <c r="G870" s="259" t="e">
        <f t="shared" ca="1" si="149"/>
        <v>#N/A</v>
      </c>
      <c r="H870" s="259" t="e">
        <f t="shared" ca="1" si="147"/>
        <v>#N/A</v>
      </c>
      <c r="I870" s="259">
        <f t="shared" ca="1" si="150"/>
        <v>0</v>
      </c>
      <c r="J870" s="259" t="e">
        <f t="shared" ca="1" si="151"/>
        <v>#N/A</v>
      </c>
      <c r="K870" s="259"/>
      <c r="L870" s="259" t="e">
        <f ca="1">I870+H870+G870+#REF!+J870+K870</f>
        <v>#N/A</v>
      </c>
    </row>
    <row r="871" spans="4:12" hidden="1" x14ac:dyDescent="0.25">
      <c r="D871" s="259">
        <v>58</v>
      </c>
      <c r="E871" s="254">
        <f t="shared" ca="1" si="144"/>
        <v>45878</v>
      </c>
      <c r="F871" s="259" t="e">
        <f t="shared" ca="1" si="148"/>
        <v>#N/A</v>
      </c>
      <c r="G871" s="259" t="e">
        <f t="shared" ca="1" si="149"/>
        <v>#N/A</v>
      </c>
      <c r="H871" s="259" t="e">
        <f t="shared" ca="1" si="147"/>
        <v>#N/A</v>
      </c>
      <c r="I871" s="259">
        <f t="shared" ca="1" si="150"/>
        <v>0</v>
      </c>
      <c r="J871" s="259" t="e">
        <f t="shared" ca="1" si="151"/>
        <v>#N/A</v>
      </c>
      <c r="K871" s="259"/>
      <c r="L871" s="259" t="e">
        <f ca="1">I871+H871+G871+#REF!+J871+K871</f>
        <v>#N/A</v>
      </c>
    </row>
    <row r="872" spans="4:12" hidden="1" x14ac:dyDescent="0.25">
      <c r="D872" s="259">
        <v>59</v>
      </c>
      <c r="E872" s="254">
        <f t="shared" ca="1" si="144"/>
        <v>45909</v>
      </c>
      <c r="F872" s="259" t="e">
        <f t="shared" ca="1" si="148"/>
        <v>#N/A</v>
      </c>
      <c r="G872" s="259" t="e">
        <f t="shared" ca="1" si="149"/>
        <v>#N/A</v>
      </c>
      <c r="H872" s="259" t="e">
        <f t="shared" ca="1" si="147"/>
        <v>#N/A</v>
      </c>
      <c r="I872" s="259">
        <f t="shared" ca="1" si="150"/>
        <v>0</v>
      </c>
      <c r="J872" s="259" t="e">
        <f t="shared" ca="1" si="151"/>
        <v>#N/A</v>
      </c>
      <c r="K872" s="259"/>
      <c r="L872" s="259" t="e">
        <f ca="1">I872+H872+G872+#REF!+J872+K872</f>
        <v>#N/A</v>
      </c>
    </row>
    <row r="873" spans="4:12" hidden="1" x14ac:dyDescent="0.25">
      <c r="D873" s="259">
        <v>60</v>
      </c>
      <c r="E873" s="254">
        <f t="shared" ca="1" si="144"/>
        <v>45939</v>
      </c>
      <c r="F873" s="259" t="e">
        <f t="shared" ca="1" si="148"/>
        <v>#N/A</v>
      </c>
      <c r="G873" s="259" t="e">
        <f t="shared" ca="1" si="149"/>
        <v>#N/A</v>
      </c>
      <c r="H873" s="259" t="e">
        <f t="shared" ca="1" si="147"/>
        <v>#N/A</v>
      </c>
      <c r="I873" s="259">
        <f t="shared" ca="1" si="150"/>
        <v>0</v>
      </c>
      <c r="J873" s="259" t="e">
        <f t="shared" ca="1" si="151"/>
        <v>#N/A</v>
      </c>
      <c r="K873" s="259"/>
      <c r="L873" s="259" t="e">
        <f ca="1">I873+H873+G873+#REF!+J873+K873</f>
        <v>#N/A</v>
      </c>
    </row>
    <row r="874" spans="4:12" hidden="1" x14ac:dyDescent="0.25"/>
    <row r="875" spans="4:12" hidden="1" x14ac:dyDescent="0.25">
      <c r="D875" s="255">
        <f ca="1">D811+1</f>
        <v>23</v>
      </c>
      <c r="E875" s="256" t="e">
        <f ca="1">VLOOKUP($D875,$A$21:$B$40,2,0)</f>
        <v>#N/A</v>
      </c>
    </row>
    <row r="876" spans="4:12" ht="45" hidden="1" x14ac:dyDescent="0.25">
      <c r="D876" s="257" t="s">
        <v>41</v>
      </c>
      <c r="E876" s="258" t="s">
        <v>42</v>
      </c>
      <c r="F876" s="257" t="s">
        <v>43</v>
      </c>
      <c r="G876" s="257" t="s">
        <v>44</v>
      </c>
      <c r="H876" s="257" t="s">
        <v>45</v>
      </c>
      <c r="I876" s="257" t="s">
        <v>46</v>
      </c>
      <c r="J876" s="257" t="s">
        <v>47</v>
      </c>
      <c r="K876" s="257" t="s">
        <v>48</v>
      </c>
      <c r="L876" s="257" t="s">
        <v>49</v>
      </c>
    </row>
    <row r="877" spans="4:12" hidden="1" x14ac:dyDescent="0.25">
      <c r="D877" s="259">
        <v>0</v>
      </c>
      <c r="E877" s="254">
        <f ca="1">DATE(2019,D875,$F$1)</f>
        <v>44144</v>
      </c>
      <c r="F877" s="259" t="e">
        <f ca="1">$B$2*E$875+$B$8*$B$2*E$875</f>
        <v>#N/A</v>
      </c>
      <c r="G877" s="259">
        <v>0</v>
      </c>
      <c r="H877" s="259">
        <v>0</v>
      </c>
      <c r="I877" s="259">
        <v>0</v>
      </c>
      <c r="J877" s="259">
        <v>0</v>
      </c>
      <c r="K877" s="259" t="e">
        <f ca="1">$B$2*$B$10*E$875</f>
        <v>#N/A</v>
      </c>
      <c r="L877" s="259" t="e">
        <f ca="1">-($F877-$B$8*$B$2*E$875-K877)</f>
        <v>#N/A</v>
      </c>
    </row>
    <row r="878" spans="4:12" hidden="1" x14ac:dyDescent="0.25">
      <c r="D878" s="259">
        <v>1</v>
      </c>
      <c r="E878" s="254">
        <f ca="1">DATE(YEAR(E877),MONTH(E877)+1,DAY(E877))</f>
        <v>44174</v>
      </c>
      <c r="F878" s="259" t="e">
        <f ca="1">F877-G878</f>
        <v>#N/A</v>
      </c>
      <c r="G878" s="259" t="e">
        <f t="shared" ref="G878:G909" ca="1" si="152">IF(D878&lt;=$B$11,0,IF(AND(F877&gt;-0.000001,F877&lt;0.000001),0,F$877/($B$5-$B$11)))</f>
        <v>#N/A</v>
      </c>
      <c r="H878" s="259" t="e">
        <f ca="1">F877*$B$4*(E878-E877)/$B$6</f>
        <v>#N/A</v>
      </c>
      <c r="I878" s="259">
        <f t="shared" ref="I878:I909" ca="1" si="153">IF(D878&lt;=$B$12,0,IF(F877&gt;0.000001,$B$7*$B$2*E$875,0))</f>
        <v>0</v>
      </c>
      <c r="J878" s="259" t="e">
        <f t="shared" ref="J878:J909" ca="1" si="154">IF(F877&gt;0.000001,$B$13,0)*E$875</f>
        <v>#N/A</v>
      </c>
      <c r="K878" s="259"/>
      <c r="L878" s="259" t="e">
        <f ca="1">I878+H878+G878+#REF!+J878+K878</f>
        <v>#N/A</v>
      </c>
    </row>
    <row r="879" spans="4:12" hidden="1" x14ac:dyDescent="0.25">
      <c r="D879" s="259">
        <v>2</v>
      </c>
      <c r="E879" s="254">
        <f t="shared" ref="E879:E937" ca="1" si="155">DATE(YEAR(E878),MONTH(E878)+1,DAY(E878))</f>
        <v>44205</v>
      </c>
      <c r="F879" s="259" t="e">
        <f ca="1">F878-G879</f>
        <v>#N/A</v>
      </c>
      <c r="G879" s="259" t="e">
        <f t="shared" ca="1" si="152"/>
        <v>#N/A</v>
      </c>
      <c r="H879" s="259" t="e">
        <f t="shared" ref="H879:H880" ca="1" si="156">F878*$B$4*(E879-E878)/$B$6</f>
        <v>#N/A</v>
      </c>
      <c r="I879" s="259">
        <f t="shared" ca="1" si="153"/>
        <v>0</v>
      </c>
      <c r="J879" s="259" t="e">
        <f t="shared" ca="1" si="154"/>
        <v>#N/A</v>
      </c>
      <c r="K879" s="259"/>
      <c r="L879" s="259" t="e">
        <f ca="1">I879+H879+G879+#REF!+J879+K879</f>
        <v>#N/A</v>
      </c>
    </row>
    <row r="880" spans="4:12" hidden="1" x14ac:dyDescent="0.25">
      <c r="D880" s="259">
        <v>3</v>
      </c>
      <c r="E880" s="254">
        <f t="shared" ca="1" si="155"/>
        <v>44236</v>
      </c>
      <c r="F880" s="259" t="e">
        <f ca="1">F879-G880</f>
        <v>#N/A</v>
      </c>
      <c r="G880" s="259" t="e">
        <f t="shared" ca="1" si="152"/>
        <v>#N/A</v>
      </c>
      <c r="H880" s="259" t="e">
        <f t="shared" ca="1" si="156"/>
        <v>#N/A</v>
      </c>
      <c r="I880" s="259">
        <f t="shared" ca="1" si="153"/>
        <v>0</v>
      </c>
      <c r="J880" s="259" t="e">
        <f t="shared" ca="1" si="154"/>
        <v>#N/A</v>
      </c>
      <c r="K880" s="259"/>
      <c r="L880" s="259" t="e">
        <f ca="1">I880+H880+G880+#REF!+J880+K880</f>
        <v>#N/A</v>
      </c>
    </row>
    <row r="881" spans="4:12" hidden="1" x14ac:dyDescent="0.25">
      <c r="D881" s="259">
        <v>4</v>
      </c>
      <c r="E881" s="254">
        <f t="shared" ca="1" si="155"/>
        <v>44264</v>
      </c>
      <c r="F881" s="259" t="e">
        <f t="shared" ref="F881:F882" ca="1" si="157">F880-G881</f>
        <v>#N/A</v>
      </c>
      <c r="G881" s="259" t="e">
        <f t="shared" ca="1" si="152"/>
        <v>#N/A</v>
      </c>
      <c r="H881" s="259" t="e">
        <f ca="1">F880*$B$4*(E881-E880)/$B$6</f>
        <v>#N/A</v>
      </c>
      <c r="I881" s="259">
        <f t="shared" ca="1" si="153"/>
        <v>0</v>
      </c>
      <c r="J881" s="259" t="e">
        <f t="shared" ca="1" si="154"/>
        <v>#N/A</v>
      </c>
      <c r="K881" s="259"/>
      <c r="L881" s="259" t="e">
        <f ca="1">I881+H881+G881+#REF!+J881+K881</f>
        <v>#N/A</v>
      </c>
    </row>
    <row r="882" spans="4:12" hidden="1" x14ac:dyDescent="0.25">
      <c r="D882" s="259">
        <v>5</v>
      </c>
      <c r="E882" s="254">
        <f t="shared" ca="1" si="155"/>
        <v>44295</v>
      </c>
      <c r="F882" s="259" t="e">
        <f t="shared" ca="1" si="157"/>
        <v>#N/A</v>
      </c>
      <c r="G882" s="259" t="e">
        <f t="shared" ca="1" si="152"/>
        <v>#N/A</v>
      </c>
      <c r="H882" s="259" t="e">
        <f ca="1">F881*$B$4*(E882-E881)/$B$6</f>
        <v>#N/A</v>
      </c>
      <c r="I882" s="259">
        <f t="shared" ca="1" si="153"/>
        <v>0</v>
      </c>
      <c r="J882" s="259" t="e">
        <f t="shared" ca="1" si="154"/>
        <v>#N/A</v>
      </c>
      <c r="K882" s="259"/>
      <c r="L882" s="259" t="e">
        <f ca="1">I882+H882+G882+#REF!+J882+K882</f>
        <v>#N/A</v>
      </c>
    </row>
    <row r="883" spans="4:12" hidden="1" x14ac:dyDescent="0.25">
      <c r="D883" s="259">
        <v>6</v>
      </c>
      <c r="E883" s="254">
        <f t="shared" ca="1" si="155"/>
        <v>44325</v>
      </c>
      <c r="F883" s="259" t="e">
        <f ca="1">F882-G883</f>
        <v>#N/A</v>
      </c>
      <c r="G883" s="259" t="e">
        <f t="shared" ca="1" si="152"/>
        <v>#N/A</v>
      </c>
      <c r="H883" s="259" t="e">
        <f t="shared" ref="H883:H937" ca="1" si="158">F882*$B$4*(E883-E882)/$B$6</f>
        <v>#N/A</v>
      </c>
      <c r="I883" s="259">
        <f t="shared" ca="1" si="153"/>
        <v>0</v>
      </c>
      <c r="J883" s="259" t="e">
        <f t="shared" ca="1" si="154"/>
        <v>#N/A</v>
      </c>
      <c r="K883" s="259"/>
      <c r="L883" s="259" t="e">
        <f ca="1">I883+H883+G883+#REF!+J883+K883</f>
        <v>#N/A</v>
      </c>
    </row>
    <row r="884" spans="4:12" hidden="1" x14ac:dyDescent="0.25">
      <c r="D884" s="259">
        <v>7</v>
      </c>
      <c r="E884" s="254">
        <f t="shared" ca="1" si="155"/>
        <v>44356</v>
      </c>
      <c r="F884" s="259" t="e">
        <f t="shared" ref="F884:F937" ca="1" si="159">F883-G884</f>
        <v>#N/A</v>
      </c>
      <c r="G884" s="259" t="e">
        <f t="shared" ca="1" si="152"/>
        <v>#N/A</v>
      </c>
      <c r="H884" s="259" t="e">
        <f t="shared" ca="1" si="158"/>
        <v>#N/A</v>
      </c>
      <c r="I884" s="259">
        <f t="shared" ca="1" si="153"/>
        <v>0</v>
      </c>
      <c r="J884" s="259" t="e">
        <f t="shared" ca="1" si="154"/>
        <v>#N/A</v>
      </c>
      <c r="K884" s="259"/>
      <c r="L884" s="259" t="e">
        <f ca="1">I884+H884+G884+#REF!+J884+K884</f>
        <v>#N/A</v>
      </c>
    </row>
    <row r="885" spans="4:12" hidden="1" x14ac:dyDescent="0.25">
      <c r="D885" s="259">
        <v>8</v>
      </c>
      <c r="E885" s="254">
        <f t="shared" ca="1" si="155"/>
        <v>44386</v>
      </c>
      <c r="F885" s="259" t="e">
        <f t="shared" ca="1" si="159"/>
        <v>#N/A</v>
      </c>
      <c r="G885" s="259" t="e">
        <f t="shared" ca="1" si="152"/>
        <v>#N/A</v>
      </c>
      <c r="H885" s="259" t="e">
        <f t="shared" ca="1" si="158"/>
        <v>#N/A</v>
      </c>
      <c r="I885" s="259">
        <f t="shared" ca="1" si="153"/>
        <v>0</v>
      </c>
      <c r="J885" s="259" t="e">
        <f t="shared" ca="1" si="154"/>
        <v>#N/A</v>
      </c>
      <c r="K885" s="259"/>
      <c r="L885" s="259" t="e">
        <f ca="1">I885+H885+G885+#REF!+J885+K885</f>
        <v>#N/A</v>
      </c>
    </row>
    <row r="886" spans="4:12" hidden="1" x14ac:dyDescent="0.25">
      <c r="D886" s="259">
        <v>9</v>
      </c>
      <c r="E886" s="254">
        <f t="shared" ca="1" si="155"/>
        <v>44417</v>
      </c>
      <c r="F886" s="259" t="e">
        <f t="shared" ca="1" si="159"/>
        <v>#N/A</v>
      </c>
      <c r="G886" s="259" t="e">
        <f t="shared" ca="1" si="152"/>
        <v>#N/A</v>
      </c>
      <c r="H886" s="259" t="e">
        <f t="shared" ca="1" si="158"/>
        <v>#N/A</v>
      </c>
      <c r="I886" s="259">
        <f t="shared" ca="1" si="153"/>
        <v>0</v>
      </c>
      <c r="J886" s="259" t="e">
        <f t="shared" ca="1" si="154"/>
        <v>#N/A</v>
      </c>
      <c r="K886" s="259"/>
      <c r="L886" s="259" t="e">
        <f ca="1">I886+H886+G886+#REF!+J886+K886</f>
        <v>#N/A</v>
      </c>
    </row>
    <row r="887" spans="4:12" hidden="1" x14ac:dyDescent="0.25">
      <c r="D887" s="259">
        <v>10</v>
      </c>
      <c r="E887" s="254">
        <f t="shared" ca="1" si="155"/>
        <v>44448</v>
      </c>
      <c r="F887" s="259" t="e">
        <f t="shared" ca="1" si="159"/>
        <v>#N/A</v>
      </c>
      <c r="G887" s="259" t="e">
        <f t="shared" ca="1" si="152"/>
        <v>#N/A</v>
      </c>
      <c r="H887" s="259" t="e">
        <f t="shared" ca="1" si="158"/>
        <v>#N/A</v>
      </c>
      <c r="I887" s="259">
        <f t="shared" ca="1" si="153"/>
        <v>0</v>
      </c>
      <c r="J887" s="259" t="e">
        <f t="shared" ca="1" si="154"/>
        <v>#N/A</v>
      </c>
      <c r="K887" s="259"/>
      <c r="L887" s="259" t="e">
        <f ca="1">I887+H887+G887+#REF!+J887+K887</f>
        <v>#N/A</v>
      </c>
    </row>
    <row r="888" spans="4:12" hidden="1" x14ac:dyDescent="0.25">
      <c r="D888" s="259">
        <v>11</v>
      </c>
      <c r="E888" s="254">
        <f t="shared" ca="1" si="155"/>
        <v>44478</v>
      </c>
      <c r="F888" s="259" t="e">
        <f t="shared" ca="1" si="159"/>
        <v>#N/A</v>
      </c>
      <c r="G888" s="259" t="e">
        <f t="shared" ca="1" si="152"/>
        <v>#N/A</v>
      </c>
      <c r="H888" s="259" t="e">
        <f t="shared" ca="1" si="158"/>
        <v>#N/A</v>
      </c>
      <c r="I888" s="259">
        <f t="shared" ca="1" si="153"/>
        <v>0</v>
      </c>
      <c r="J888" s="259" t="e">
        <f t="shared" ca="1" si="154"/>
        <v>#N/A</v>
      </c>
      <c r="K888" s="259"/>
      <c r="L888" s="259" t="e">
        <f ca="1">I888+H888+G888+#REF!+J888+K888</f>
        <v>#N/A</v>
      </c>
    </row>
    <row r="889" spans="4:12" hidden="1" x14ac:dyDescent="0.25">
      <c r="D889" s="259">
        <v>12</v>
      </c>
      <c r="E889" s="254">
        <f t="shared" ca="1" si="155"/>
        <v>44509</v>
      </c>
      <c r="F889" s="259" t="e">
        <f t="shared" ca="1" si="159"/>
        <v>#N/A</v>
      </c>
      <c r="G889" s="259" t="e">
        <f t="shared" ca="1" si="152"/>
        <v>#N/A</v>
      </c>
      <c r="H889" s="259" t="e">
        <f t="shared" ca="1" si="158"/>
        <v>#N/A</v>
      </c>
      <c r="I889" s="259">
        <f t="shared" ca="1" si="153"/>
        <v>0</v>
      </c>
      <c r="J889" s="259" t="e">
        <f t="shared" ca="1" si="154"/>
        <v>#N/A</v>
      </c>
      <c r="K889" s="259"/>
      <c r="L889" s="259" t="e">
        <f ca="1">I889+H889+G889+#REF!+J889+K889</f>
        <v>#N/A</v>
      </c>
    </row>
    <row r="890" spans="4:12" hidden="1" x14ac:dyDescent="0.25">
      <c r="D890" s="259">
        <v>13</v>
      </c>
      <c r="E890" s="254">
        <f t="shared" ca="1" si="155"/>
        <v>44539</v>
      </c>
      <c r="F890" s="259" t="e">
        <f t="shared" ca="1" si="159"/>
        <v>#N/A</v>
      </c>
      <c r="G890" s="259" t="e">
        <f t="shared" ca="1" si="152"/>
        <v>#N/A</v>
      </c>
      <c r="H890" s="259" t="e">
        <f t="shared" ca="1" si="158"/>
        <v>#N/A</v>
      </c>
      <c r="I890" s="259">
        <f t="shared" ca="1" si="153"/>
        <v>0</v>
      </c>
      <c r="J890" s="259" t="e">
        <f t="shared" ca="1" si="154"/>
        <v>#N/A</v>
      </c>
      <c r="K890" s="259"/>
      <c r="L890" s="259" t="e">
        <f ca="1">I890+H890+G890+#REF!+J890+K890</f>
        <v>#N/A</v>
      </c>
    </row>
    <row r="891" spans="4:12" hidden="1" x14ac:dyDescent="0.25">
      <c r="D891" s="259">
        <v>14</v>
      </c>
      <c r="E891" s="254">
        <f t="shared" ca="1" si="155"/>
        <v>44570</v>
      </c>
      <c r="F891" s="259" t="e">
        <f t="shared" ca="1" si="159"/>
        <v>#N/A</v>
      </c>
      <c r="G891" s="259" t="e">
        <f t="shared" ca="1" si="152"/>
        <v>#N/A</v>
      </c>
      <c r="H891" s="259" t="e">
        <f t="shared" ca="1" si="158"/>
        <v>#N/A</v>
      </c>
      <c r="I891" s="259">
        <f t="shared" ca="1" si="153"/>
        <v>0</v>
      </c>
      <c r="J891" s="259" t="e">
        <f t="shared" ca="1" si="154"/>
        <v>#N/A</v>
      </c>
      <c r="K891" s="259"/>
      <c r="L891" s="259" t="e">
        <f ca="1">I891+H891+G891+#REF!+J891+K891</f>
        <v>#N/A</v>
      </c>
    </row>
    <row r="892" spans="4:12" hidden="1" x14ac:dyDescent="0.25">
      <c r="D892" s="259">
        <v>15</v>
      </c>
      <c r="E892" s="254">
        <f t="shared" ca="1" si="155"/>
        <v>44601</v>
      </c>
      <c r="F892" s="259" t="e">
        <f t="shared" ca="1" si="159"/>
        <v>#N/A</v>
      </c>
      <c r="G892" s="259" t="e">
        <f t="shared" ca="1" si="152"/>
        <v>#N/A</v>
      </c>
      <c r="H892" s="259" t="e">
        <f t="shared" ca="1" si="158"/>
        <v>#N/A</v>
      </c>
      <c r="I892" s="259">
        <f t="shared" ca="1" si="153"/>
        <v>0</v>
      </c>
      <c r="J892" s="259" t="e">
        <f t="shared" ca="1" si="154"/>
        <v>#N/A</v>
      </c>
      <c r="K892" s="259"/>
      <c r="L892" s="259" t="e">
        <f ca="1">I892+H892+G892+#REF!+J892+K892</f>
        <v>#N/A</v>
      </c>
    </row>
    <row r="893" spans="4:12" hidden="1" x14ac:dyDescent="0.25">
      <c r="D893" s="259">
        <v>16</v>
      </c>
      <c r="E893" s="254">
        <f t="shared" ca="1" si="155"/>
        <v>44629</v>
      </c>
      <c r="F893" s="259" t="e">
        <f t="shared" ca="1" si="159"/>
        <v>#N/A</v>
      </c>
      <c r="G893" s="259" t="e">
        <f t="shared" ca="1" si="152"/>
        <v>#N/A</v>
      </c>
      <c r="H893" s="259" t="e">
        <f t="shared" ca="1" si="158"/>
        <v>#N/A</v>
      </c>
      <c r="I893" s="259">
        <f t="shared" ca="1" si="153"/>
        <v>0</v>
      </c>
      <c r="J893" s="259" t="e">
        <f t="shared" ca="1" si="154"/>
        <v>#N/A</v>
      </c>
      <c r="K893" s="259"/>
      <c r="L893" s="259" t="e">
        <f ca="1">I893+H893+G893+#REF!+J893+K893</f>
        <v>#N/A</v>
      </c>
    </row>
    <row r="894" spans="4:12" hidden="1" x14ac:dyDescent="0.25">
      <c r="D894" s="259">
        <v>17</v>
      </c>
      <c r="E894" s="254">
        <f t="shared" ca="1" si="155"/>
        <v>44660</v>
      </c>
      <c r="F894" s="259" t="e">
        <f t="shared" ca="1" si="159"/>
        <v>#N/A</v>
      </c>
      <c r="G894" s="259" t="e">
        <f t="shared" ca="1" si="152"/>
        <v>#N/A</v>
      </c>
      <c r="H894" s="259" t="e">
        <f t="shared" ca="1" si="158"/>
        <v>#N/A</v>
      </c>
      <c r="I894" s="259">
        <f t="shared" ca="1" si="153"/>
        <v>0</v>
      </c>
      <c r="J894" s="259" t="e">
        <f t="shared" ca="1" si="154"/>
        <v>#N/A</v>
      </c>
      <c r="K894" s="259"/>
      <c r="L894" s="259" t="e">
        <f ca="1">I894+H894+G894+#REF!+J894+K894</f>
        <v>#N/A</v>
      </c>
    </row>
    <row r="895" spans="4:12" hidden="1" x14ac:dyDescent="0.25">
      <c r="D895" s="259">
        <v>18</v>
      </c>
      <c r="E895" s="254">
        <f t="shared" ca="1" si="155"/>
        <v>44690</v>
      </c>
      <c r="F895" s="259" t="e">
        <f t="shared" ca="1" si="159"/>
        <v>#N/A</v>
      </c>
      <c r="G895" s="259" t="e">
        <f t="shared" ca="1" si="152"/>
        <v>#N/A</v>
      </c>
      <c r="H895" s="259" t="e">
        <f t="shared" ca="1" si="158"/>
        <v>#N/A</v>
      </c>
      <c r="I895" s="259">
        <f t="shared" ca="1" si="153"/>
        <v>0</v>
      </c>
      <c r="J895" s="259" t="e">
        <f t="shared" ca="1" si="154"/>
        <v>#N/A</v>
      </c>
      <c r="K895" s="259"/>
      <c r="L895" s="259" t="e">
        <f ca="1">I895+H895+G895+#REF!+J895+K895</f>
        <v>#N/A</v>
      </c>
    </row>
    <row r="896" spans="4:12" hidden="1" x14ac:dyDescent="0.25">
      <c r="D896" s="259">
        <v>19</v>
      </c>
      <c r="E896" s="254">
        <f t="shared" ca="1" si="155"/>
        <v>44721</v>
      </c>
      <c r="F896" s="259" t="e">
        <f t="shared" ca="1" si="159"/>
        <v>#N/A</v>
      </c>
      <c r="G896" s="259" t="e">
        <f t="shared" ca="1" si="152"/>
        <v>#N/A</v>
      </c>
      <c r="H896" s="259" t="e">
        <f t="shared" ca="1" si="158"/>
        <v>#N/A</v>
      </c>
      <c r="I896" s="259">
        <f t="shared" ca="1" si="153"/>
        <v>0</v>
      </c>
      <c r="J896" s="259" t="e">
        <f t="shared" ca="1" si="154"/>
        <v>#N/A</v>
      </c>
      <c r="K896" s="259"/>
      <c r="L896" s="259" t="e">
        <f ca="1">I896+H896+G896+#REF!+J896+K896</f>
        <v>#N/A</v>
      </c>
    </row>
    <row r="897" spans="4:12" hidden="1" x14ac:dyDescent="0.25">
      <c r="D897" s="259">
        <v>20</v>
      </c>
      <c r="E897" s="254">
        <f t="shared" ca="1" si="155"/>
        <v>44751</v>
      </c>
      <c r="F897" s="259" t="e">
        <f t="shared" ca="1" si="159"/>
        <v>#N/A</v>
      </c>
      <c r="G897" s="259" t="e">
        <f t="shared" ca="1" si="152"/>
        <v>#N/A</v>
      </c>
      <c r="H897" s="259" t="e">
        <f t="shared" ca="1" si="158"/>
        <v>#N/A</v>
      </c>
      <c r="I897" s="259">
        <f t="shared" ca="1" si="153"/>
        <v>0</v>
      </c>
      <c r="J897" s="259" t="e">
        <f t="shared" ca="1" si="154"/>
        <v>#N/A</v>
      </c>
      <c r="K897" s="259"/>
      <c r="L897" s="259" t="e">
        <f ca="1">I897+H897+G897+#REF!+J897+K897</f>
        <v>#N/A</v>
      </c>
    </row>
    <row r="898" spans="4:12" hidden="1" x14ac:dyDescent="0.25">
      <c r="D898" s="259">
        <v>21</v>
      </c>
      <c r="E898" s="254">
        <f t="shared" ca="1" si="155"/>
        <v>44782</v>
      </c>
      <c r="F898" s="259" t="e">
        <f t="shared" ca="1" si="159"/>
        <v>#N/A</v>
      </c>
      <c r="G898" s="259" t="e">
        <f t="shared" ca="1" si="152"/>
        <v>#N/A</v>
      </c>
      <c r="H898" s="259" t="e">
        <f t="shared" ca="1" si="158"/>
        <v>#N/A</v>
      </c>
      <c r="I898" s="259">
        <f t="shared" ca="1" si="153"/>
        <v>0</v>
      </c>
      <c r="J898" s="259" t="e">
        <f t="shared" ca="1" si="154"/>
        <v>#N/A</v>
      </c>
      <c r="K898" s="259"/>
      <c r="L898" s="259" t="e">
        <f ca="1">I898+H898+G898+#REF!+J898+K898</f>
        <v>#N/A</v>
      </c>
    </row>
    <row r="899" spans="4:12" hidden="1" x14ac:dyDescent="0.25">
      <c r="D899" s="259">
        <v>22</v>
      </c>
      <c r="E899" s="254">
        <f t="shared" ca="1" si="155"/>
        <v>44813</v>
      </c>
      <c r="F899" s="259" t="e">
        <f t="shared" ca="1" si="159"/>
        <v>#N/A</v>
      </c>
      <c r="G899" s="259" t="e">
        <f t="shared" ca="1" si="152"/>
        <v>#N/A</v>
      </c>
      <c r="H899" s="259" t="e">
        <f t="shared" ca="1" si="158"/>
        <v>#N/A</v>
      </c>
      <c r="I899" s="259">
        <f t="shared" ca="1" si="153"/>
        <v>0</v>
      </c>
      <c r="J899" s="259" t="e">
        <f t="shared" ca="1" si="154"/>
        <v>#N/A</v>
      </c>
      <c r="K899" s="259"/>
      <c r="L899" s="259" t="e">
        <f ca="1">I899+H899+G899+#REF!+J899+K899</f>
        <v>#N/A</v>
      </c>
    </row>
    <row r="900" spans="4:12" hidden="1" x14ac:dyDescent="0.25">
      <c r="D900" s="259">
        <v>23</v>
      </c>
      <c r="E900" s="254">
        <f t="shared" ca="1" si="155"/>
        <v>44843</v>
      </c>
      <c r="F900" s="259" t="e">
        <f t="shared" ca="1" si="159"/>
        <v>#N/A</v>
      </c>
      <c r="G900" s="259" t="e">
        <f t="shared" ca="1" si="152"/>
        <v>#N/A</v>
      </c>
      <c r="H900" s="259" t="e">
        <f t="shared" ca="1" si="158"/>
        <v>#N/A</v>
      </c>
      <c r="I900" s="259">
        <f t="shared" ca="1" si="153"/>
        <v>0</v>
      </c>
      <c r="J900" s="259" t="e">
        <f t="shared" ca="1" si="154"/>
        <v>#N/A</v>
      </c>
      <c r="K900" s="259"/>
      <c r="L900" s="259" t="e">
        <f ca="1">I900+H900+G900+#REF!+J900+K900</f>
        <v>#N/A</v>
      </c>
    </row>
    <row r="901" spans="4:12" hidden="1" x14ac:dyDescent="0.25">
      <c r="D901" s="259">
        <v>24</v>
      </c>
      <c r="E901" s="254">
        <f t="shared" ca="1" si="155"/>
        <v>44874</v>
      </c>
      <c r="F901" s="259" t="e">
        <f t="shared" ca="1" si="159"/>
        <v>#N/A</v>
      </c>
      <c r="G901" s="259" t="e">
        <f t="shared" ca="1" si="152"/>
        <v>#N/A</v>
      </c>
      <c r="H901" s="259" t="e">
        <f t="shared" ca="1" si="158"/>
        <v>#N/A</v>
      </c>
      <c r="I901" s="259">
        <f t="shared" ca="1" si="153"/>
        <v>0</v>
      </c>
      <c r="J901" s="259" t="e">
        <f t="shared" ca="1" si="154"/>
        <v>#N/A</v>
      </c>
      <c r="K901" s="259"/>
      <c r="L901" s="259" t="e">
        <f ca="1">I901+H901+G901+#REF!+J901+K901</f>
        <v>#N/A</v>
      </c>
    </row>
    <row r="902" spans="4:12" hidden="1" x14ac:dyDescent="0.25">
      <c r="D902" s="259">
        <v>25</v>
      </c>
      <c r="E902" s="254">
        <f t="shared" ca="1" si="155"/>
        <v>44904</v>
      </c>
      <c r="F902" s="259" t="e">
        <f t="shared" ca="1" si="159"/>
        <v>#N/A</v>
      </c>
      <c r="G902" s="259" t="e">
        <f t="shared" ca="1" si="152"/>
        <v>#N/A</v>
      </c>
      <c r="H902" s="259" t="e">
        <f t="shared" ca="1" si="158"/>
        <v>#N/A</v>
      </c>
      <c r="I902" s="259">
        <f t="shared" ca="1" si="153"/>
        <v>0</v>
      </c>
      <c r="J902" s="259" t="e">
        <f t="shared" ca="1" si="154"/>
        <v>#N/A</v>
      </c>
      <c r="K902" s="259"/>
      <c r="L902" s="259" t="e">
        <f ca="1">I902+H902+G902+#REF!+J902+K902</f>
        <v>#N/A</v>
      </c>
    </row>
    <row r="903" spans="4:12" hidden="1" x14ac:dyDescent="0.25">
      <c r="D903" s="259">
        <v>26</v>
      </c>
      <c r="E903" s="254">
        <f t="shared" ca="1" si="155"/>
        <v>44935</v>
      </c>
      <c r="F903" s="259" t="e">
        <f t="shared" ca="1" si="159"/>
        <v>#N/A</v>
      </c>
      <c r="G903" s="259" t="e">
        <f t="shared" ca="1" si="152"/>
        <v>#N/A</v>
      </c>
      <c r="H903" s="259" t="e">
        <f t="shared" ca="1" si="158"/>
        <v>#N/A</v>
      </c>
      <c r="I903" s="259">
        <f t="shared" ca="1" si="153"/>
        <v>0</v>
      </c>
      <c r="J903" s="259" t="e">
        <f t="shared" ca="1" si="154"/>
        <v>#N/A</v>
      </c>
      <c r="K903" s="259"/>
      <c r="L903" s="259" t="e">
        <f ca="1">I903+H903+G903+#REF!+J903+K903</f>
        <v>#N/A</v>
      </c>
    </row>
    <row r="904" spans="4:12" hidden="1" x14ac:dyDescent="0.25">
      <c r="D904" s="259">
        <v>27</v>
      </c>
      <c r="E904" s="254">
        <f t="shared" ca="1" si="155"/>
        <v>44966</v>
      </c>
      <c r="F904" s="259" t="e">
        <f t="shared" ca="1" si="159"/>
        <v>#N/A</v>
      </c>
      <c r="G904" s="259" t="e">
        <f t="shared" ca="1" si="152"/>
        <v>#N/A</v>
      </c>
      <c r="H904" s="259" t="e">
        <f t="shared" ca="1" si="158"/>
        <v>#N/A</v>
      </c>
      <c r="I904" s="259">
        <f t="shared" ca="1" si="153"/>
        <v>0</v>
      </c>
      <c r="J904" s="259" t="e">
        <f t="shared" ca="1" si="154"/>
        <v>#N/A</v>
      </c>
      <c r="K904" s="259"/>
      <c r="L904" s="259" t="e">
        <f ca="1">I904+H904+G904+#REF!+J904+K904</f>
        <v>#N/A</v>
      </c>
    </row>
    <row r="905" spans="4:12" hidden="1" x14ac:dyDescent="0.25">
      <c r="D905" s="259">
        <v>28</v>
      </c>
      <c r="E905" s="254">
        <f t="shared" ca="1" si="155"/>
        <v>44994</v>
      </c>
      <c r="F905" s="259" t="e">
        <f t="shared" ca="1" si="159"/>
        <v>#N/A</v>
      </c>
      <c r="G905" s="259" t="e">
        <f t="shared" ca="1" si="152"/>
        <v>#N/A</v>
      </c>
      <c r="H905" s="259" t="e">
        <f t="shared" ca="1" si="158"/>
        <v>#N/A</v>
      </c>
      <c r="I905" s="259">
        <f t="shared" ca="1" si="153"/>
        <v>0</v>
      </c>
      <c r="J905" s="259" t="e">
        <f t="shared" ca="1" si="154"/>
        <v>#N/A</v>
      </c>
      <c r="K905" s="259"/>
      <c r="L905" s="259" t="e">
        <f ca="1">I905+H905+G905+#REF!+J905+K905</f>
        <v>#N/A</v>
      </c>
    </row>
    <row r="906" spans="4:12" hidden="1" x14ac:dyDescent="0.25">
      <c r="D906" s="259">
        <v>29</v>
      </c>
      <c r="E906" s="254">
        <f t="shared" ca="1" si="155"/>
        <v>45025</v>
      </c>
      <c r="F906" s="259" t="e">
        <f t="shared" ca="1" si="159"/>
        <v>#N/A</v>
      </c>
      <c r="G906" s="259" t="e">
        <f t="shared" ca="1" si="152"/>
        <v>#N/A</v>
      </c>
      <c r="H906" s="259" t="e">
        <f t="shared" ca="1" si="158"/>
        <v>#N/A</v>
      </c>
      <c r="I906" s="259">
        <f t="shared" ca="1" si="153"/>
        <v>0</v>
      </c>
      <c r="J906" s="259" t="e">
        <f t="shared" ca="1" si="154"/>
        <v>#N/A</v>
      </c>
      <c r="K906" s="259"/>
      <c r="L906" s="259" t="e">
        <f ca="1">I906+H906+G906+#REF!+J906+K906</f>
        <v>#N/A</v>
      </c>
    </row>
    <row r="907" spans="4:12" hidden="1" x14ac:dyDescent="0.25">
      <c r="D907" s="259">
        <v>30</v>
      </c>
      <c r="E907" s="254">
        <f t="shared" ca="1" si="155"/>
        <v>45055</v>
      </c>
      <c r="F907" s="259" t="e">
        <f t="shared" ca="1" si="159"/>
        <v>#N/A</v>
      </c>
      <c r="G907" s="259" t="e">
        <f t="shared" ca="1" si="152"/>
        <v>#N/A</v>
      </c>
      <c r="H907" s="259" t="e">
        <f t="shared" ca="1" si="158"/>
        <v>#N/A</v>
      </c>
      <c r="I907" s="259">
        <f t="shared" ca="1" si="153"/>
        <v>0</v>
      </c>
      <c r="J907" s="259" t="e">
        <f t="shared" ca="1" si="154"/>
        <v>#N/A</v>
      </c>
      <c r="K907" s="259"/>
      <c r="L907" s="259" t="e">
        <f ca="1">I907+H907+G907+#REF!+J907+K907</f>
        <v>#N/A</v>
      </c>
    </row>
    <row r="908" spans="4:12" hidden="1" x14ac:dyDescent="0.25">
      <c r="D908" s="259">
        <v>31</v>
      </c>
      <c r="E908" s="254">
        <f t="shared" ca="1" si="155"/>
        <v>45086</v>
      </c>
      <c r="F908" s="259" t="e">
        <f t="shared" ca="1" si="159"/>
        <v>#N/A</v>
      </c>
      <c r="G908" s="259" t="e">
        <f t="shared" ca="1" si="152"/>
        <v>#N/A</v>
      </c>
      <c r="H908" s="259" t="e">
        <f t="shared" ca="1" si="158"/>
        <v>#N/A</v>
      </c>
      <c r="I908" s="259">
        <f t="shared" ca="1" si="153"/>
        <v>0</v>
      </c>
      <c r="J908" s="259" t="e">
        <f t="shared" ca="1" si="154"/>
        <v>#N/A</v>
      </c>
      <c r="K908" s="259"/>
      <c r="L908" s="259" t="e">
        <f ca="1">I908+H908+G908+#REF!+J908+K908</f>
        <v>#N/A</v>
      </c>
    </row>
    <row r="909" spans="4:12" hidden="1" x14ac:dyDescent="0.25">
      <c r="D909" s="259">
        <v>32</v>
      </c>
      <c r="E909" s="254">
        <f t="shared" ca="1" si="155"/>
        <v>45116</v>
      </c>
      <c r="F909" s="259" t="e">
        <f t="shared" ca="1" si="159"/>
        <v>#N/A</v>
      </c>
      <c r="G909" s="259" t="e">
        <f t="shared" ca="1" si="152"/>
        <v>#N/A</v>
      </c>
      <c r="H909" s="259" t="e">
        <f t="shared" ca="1" si="158"/>
        <v>#N/A</v>
      </c>
      <c r="I909" s="259">
        <f t="shared" ca="1" si="153"/>
        <v>0</v>
      </c>
      <c r="J909" s="259" t="e">
        <f t="shared" ca="1" si="154"/>
        <v>#N/A</v>
      </c>
      <c r="K909" s="259"/>
      <c r="L909" s="259" t="e">
        <f ca="1">I909+H909+G909+#REF!+J909+K909</f>
        <v>#N/A</v>
      </c>
    </row>
    <row r="910" spans="4:12" hidden="1" x14ac:dyDescent="0.25">
      <c r="D910" s="259">
        <v>33</v>
      </c>
      <c r="E910" s="254">
        <f t="shared" ca="1" si="155"/>
        <v>45147</v>
      </c>
      <c r="F910" s="259" t="e">
        <f t="shared" ca="1" si="159"/>
        <v>#N/A</v>
      </c>
      <c r="G910" s="259" t="e">
        <f t="shared" ref="G910:G937" ca="1" si="160">IF(D910&lt;=$B$11,0,IF(AND(F909&gt;-0.000001,F909&lt;0.000001),0,F$877/($B$5-$B$11)))</f>
        <v>#N/A</v>
      </c>
      <c r="H910" s="259" t="e">
        <f t="shared" ca="1" si="158"/>
        <v>#N/A</v>
      </c>
      <c r="I910" s="259">
        <f t="shared" ref="I910:I937" ca="1" si="161">IF(D910&lt;=$B$12,0,IF(F909&gt;0.000001,$B$7*$B$2*E$875,0))</f>
        <v>0</v>
      </c>
      <c r="J910" s="259" t="e">
        <f t="shared" ref="J910:J937" ca="1" si="162">IF(F909&gt;0.000001,$B$13,0)*E$875</f>
        <v>#N/A</v>
      </c>
      <c r="K910" s="259"/>
      <c r="L910" s="259" t="e">
        <f ca="1">I910+H910+G910+#REF!+J910+K910</f>
        <v>#N/A</v>
      </c>
    </row>
    <row r="911" spans="4:12" hidden="1" x14ac:dyDescent="0.25">
      <c r="D911" s="259">
        <v>34</v>
      </c>
      <c r="E911" s="254">
        <f t="shared" ca="1" si="155"/>
        <v>45178</v>
      </c>
      <c r="F911" s="259" t="e">
        <f t="shared" ca="1" si="159"/>
        <v>#N/A</v>
      </c>
      <c r="G911" s="259" t="e">
        <f t="shared" ca="1" si="160"/>
        <v>#N/A</v>
      </c>
      <c r="H911" s="259" t="e">
        <f t="shared" ca="1" si="158"/>
        <v>#N/A</v>
      </c>
      <c r="I911" s="259">
        <f t="shared" ca="1" si="161"/>
        <v>0</v>
      </c>
      <c r="J911" s="259" t="e">
        <f t="shared" ca="1" si="162"/>
        <v>#N/A</v>
      </c>
      <c r="K911" s="259"/>
      <c r="L911" s="259" t="e">
        <f ca="1">I911+H911+G911+#REF!+J911+K911</f>
        <v>#N/A</v>
      </c>
    </row>
    <row r="912" spans="4:12" hidden="1" x14ac:dyDescent="0.25">
      <c r="D912" s="259">
        <v>35</v>
      </c>
      <c r="E912" s="254">
        <f t="shared" ca="1" si="155"/>
        <v>45208</v>
      </c>
      <c r="F912" s="259" t="e">
        <f t="shared" ca="1" si="159"/>
        <v>#N/A</v>
      </c>
      <c r="G912" s="259" t="e">
        <f t="shared" ca="1" si="160"/>
        <v>#N/A</v>
      </c>
      <c r="H912" s="259" t="e">
        <f t="shared" ca="1" si="158"/>
        <v>#N/A</v>
      </c>
      <c r="I912" s="259">
        <f t="shared" ca="1" si="161"/>
        <v>0</v>
      </c>
      <c r="J912" s="259" t="e">
        <f t="shared" ca="1" si="162"/>
        <v>#N/A</v>
      </c>
      <c r="K912" s="259"/>
      <c r="L912" s="259" t="e">
        <f ca="1">I912+H912+G912+#REF!+J912+K912</f>
        <v>#N/A</v>
      </c>
    </row>
    <row r="913" spans="4:12" hidden="1" x14ac:dyDescent="0.25">
      <c r="D913" s="259">
        <v>36</v>
      </c>
      <c r="E913" s="254">
        <f t="shared" ca="1" si="155"/>
        <v>45239</v>
      </c>
      <c r="F913" s="259" t="e">
        <f t="shared" ca="1" si="159"/>
        <v>#N/A</v>
      </c>
      <c r="G913" s="259" t="e">
        <f t="shared" ca="1" si="160"/>
        <v>#N/A</v>
      </c>
      <c r="H913" s="259" t="e">
        <f t="shared" ca="1" si="158"/>
        <v>#N/A</v>
      </c>
      <c r="I913" s="259">
        <f t="shared" ca="1" si="161"/>
        <v>0</v>
      </c>
      <c r="J913" s="259" t="e">
        <f t="shared" ca="1" si="162"/>
        <v>#N/A</v>
      </c>
      <c r="K913" s="259"/>
      <c r="L913" s="259" t="e">
        <f ca="1">I913+H913+G913+#REF!+J913+K913</f>
        <v>#N/A</v>
      </c>
    </row>
    <row r="914" spans="4:12" hidden="1" x14ac:dyDescent="0.25">
      <c r="D914" s="259">
        <v>37</v>
      </c>
      <c r="E914" s="254">
        <f t="shared" ca="1" si="155"/>
        <v>45269</v>
      </c>
      <c r="F914" s="259" t="e">
        <f t="shared" ca="1" si="159"/>
        <v>#N/A</v>
      </c>
      <c r="G914" s="259" t="e">
        <f t="shared" ca="1" si="160"/>
        <v>#N/A</v>
      </c>
      <c r="H914" s="259" t="e">
        <f t="shared" ca="1" si="158"/>
        <v>#N/A</v>
      </c>
      <c r="I914" s="259">
        <f t="shared" ca="1" si="161"/>
        <v>0</v>
      </c>
      <c r="J914" s="259" t="e">
        <f t="shared" ca="1" si="162"/>
        <v>#N/A</v>
      </c>
      <c r="K914" s="259"/>
      <c r="L914" s="259" t="e">
        <f ca="1">I914+H914+G914+#REF!+J914+K914</f>
        <v>#N/A</v>
      </c>
    </row>
    <row r="915" spans="4:12" hidden="1" x14ac:dyDescent="0.25">
      <c r="D915" s="259">
        <v>38</v>
      </c>
      <c r="E915" s="254">
        <f t="shared" ca="1" si="155"/>
        <v>45300</v>
      </c>
      <c r="F915" s="259" t="e">
        <f t="shared" ca="1" si="159"/>
        <v>#N/A</v>
      </c>
      <c r="G915" s="259" t="e">
        <f t="shared" ca="1" si="160"/>
        <v>#N/A</v>
      </c>
      <c r="H915" s="259" t="e">
        <f t="shared" ca="1" si="158"/>
        <v>#N/A</v>
      </c>
      <c r="I915" s="259">
        <f t="shared" ca="1" si="161"/>
        <v>0</v>
      </c>
      <c r="J915" s="259" t="e">
        <f t="shared" ca="1" si="162"/>
        <v>#N/A</v>
      </c>
      <c r="K915" s="259"/>
      <c r="L915" s="259" t="e">
        <f ca="1">I915+H915+G915+#REF!+J915+K915</f>
        <v>#N/A</v>
      </c>
    </row>
    <row r="916" spans="4:12" hidden="1" x14ac:dyDescent="0.25">
      <c r="D916" s="259">
        <v>39</v>
      </c>
      <c r="E916" s="254">
        <f t="shared" ca="1" si="155"/>
        <v>45331</v>
      </c>
      <c r="F916" s="259" t="e">
        <f t="shared" ca="1" si="159"/>
        <v>#N/A</v>
      </c>
      <c r="G916" s="259" t="e">
        <f t="shared" ca="1" si="160"/>
        <v>#N/A</v>
      </c>
      <c r="H916" s="259" t="e">
        <f t="shared" ca="1" si="158"/>
        <v>#N/A</v>
      </c>
      <c r="I916" s="259">
        <f t="shared" ca="1" si="161"/>
        <v>0</v>
      </c>
      <c r="J916" s="259" t="e">
        <f t="shared" ca="1" si="162"/>
        <v>#N/A</v>
      </c>
      <c r="K916" s="259"/>
      <c r="L916" s="259" t="e">
        <f ca="1">I916+H916+G916+#REF!+J916+K916</f>
        <v>#N/A</v>
      </c>
    </row>
    <row r="917" spans="4:12" hidden="1" x14ac:dyDescent="0.25">
      <c r="D917" s="259">
        <v>40</v>
      </c>
      <c r="E917" s="254">
        <f t="shared" ca="1" si="155"/>
        <v>45360</v>
      </c>
      <c r="F917" s="259" t="e">
        <f t="shared" ca="1" si="159"/>
        <v>#N/A</v>
      </c>
      <c r="G917" s="259" t="e">
        <f t="shared" ca="1" si="160"/>
        <v>#N/A</v>
      </c>
      <c r="H917" s="259" t="e">
        <f t="shared" ca="1" si="158"/>
        <v>#N/A</v>
      </c>
      <c r="I917" s="259">
        <f t="shared" ca="1" si="161"/>
        <v>0</v>
      </c>
      <c r="J917" s="259" t="e">
        <f t="shared" ca="1" si="162"/>
        <v>#N/A</v>
      </c>
      <c r="K917" s="259"/>
      <c r="L917" s="259" t="e">
        <f ca="1">I917+H917+G917+#REF!+J917+K917</f>
        <v>#N/A</v>
      </c>
    </row>
    <row r="918" spans="4:12" hidden="1" x14ac:dyDescent="0.25">
      <c r="D918" s="259">
        <v>41</v>
      </c>
      <c r="E918" s="254">
        <f t="shared" ca="1" si="155"/>
        <v>45391</v>
      </c>
      <c r="F918" s="259" t="e">
        <f t="shared" ca="1" si="159"/>
        <v>#N/A</v>
      </c>
      <c r="G918" s="259" t="e">
        <f t="shared" ca="1" si="160"/>
        <v>#N/A</v>
      </c>
      <c r="H918" s="259" t="e">
        <f t="shared" ca="1" si="158"/>
        <v>#N/A</v>
      </c>
      <c r="I918" s="259">
        <f t="shared" ca="1" si="161"/>
        <v>0</v>
      </c>
      <c r="J918" s="259" t="e">
        <f t="shared" ca="1" si="162"/>
        <v>#N/A</v>
      </c>
      <c r="K918" s="259"/>
      <c r="L918" s="259" t="e">
        <f ca="1">I918+H918+G918+#REF!+J918+K918</f>
        <v>#N/A</v>
      </c>
    </row>
    <row r="919" spans="4:12" hidden="1" x14ac:dyDescent="0.25">
      <c r="D919" s="259">
        <v>42</v>
      </c>
      <c r="E919" s="254">
        <f t="shared" ca="1" si="155"/>
        <v>45421</v>
      </c>
      <c r="F919" s="259" t="e">
        <f t="shared" ca="1" si="159"/>
        <v>#N/A</v>
      </c>
      <c r="G919" s="259" t="e">
        <f t="shared" ca="1" si="160"/>
        <v>#N/A</v>
      </c>
      <c r="H919" s="259" t="e">
        <f t="shared" ca="1" si="158"/>
        <v>#N/A</v>
      </c>
      <c r="I919" s="259">
        <f t="shared" ca="1" si="161"/>
        <v>0</v>
      </c>
      <c r="J919" s="259" t="e">
        <f t="shared" ca="1" si="162"/>
        <v>#N/A</v>
      </c>
      <c r="K919" s="259"/>
      <c r="L919" s="259" t="e">
        <f ca="1">I919+H919+G919+#REF!+J919+K919</f>
        <v>#N/A</v>
      </c>
    </row>
    <row r="920" spans="4:12" hidden="1" x14ac:dyDescent="0.25">
      <c r="D920" s="259">
        <v>43</v>
      </c>
      <c r="E920" s="254">
        <f t="shared" ca="1" si="155"/>
        <v>45452</v>
      </c>
      <c r="F920" s="259" t="e">
        <f t="shared" ca="1" si="159"/>
        <v>#N/A</v>
      </c>
      <c r="G920" s="259" t="e">
        <f t="shared" ca="1" si="160"/>
        <v>#N/A</v>
      </c>
      <c r="H920" s="259" t="e">
        <f t="shared" ca="1" si="158"/>
        <v>#N/A</v>
      </c>
      <c r="I920" s="259">
        <f t="shared" ca="1" si="161"/>
        <v>0</v>
      </c>
      <c r="J920" s="259" t="e">
        <f t="shared" ca="1" si="162"/>
        <v>#N/A</v>
      </c>
      <c r="K920" s="259"/>
      <c r="L920" s="259" t="e">
        <f ca="1">I920+H920+G920+#REF!+J920+K920</f>
        <v>#N/A</v>
      </c>
    </row>
    <row r="921" spans="4:12" hidden="1" x14ac:dyDescent="0.25">
      <c r="D921" s="259">
        <v>44</v>
      </c>
      <c r="E921" s="254">
        <f t="shared" ca="1" si="155"/>
        <v>45482</v>
      </c>
      <c r="F921" s="259" t="e">
        <f t="shared" ca="1" si="159"/>
        <v>#N/A</v>
      </c>
      <c r="G921" s="259" t="e">
        <f t="shared" ca="1" si="160"/>
        <v>#N/A</v>
      </c>
      <c r="H921" s="259" t="e">
        <f t="shared" ca="1" si="158"/>
        <v>#N/A</v>
      </c>
      <c r="I921" s="259">
        <f t="shared" ca="1" si="161"/>
        <v>0</v>
      </c>
      <c r="J921" s="259" t="e">
        <f t="shared" ca="1" si="162"/>
        <v>#N/A</v>
      </c>
      <c r="K921" s="259"/>
      <c r="L921" s="259" t="e">
        <f ca="1">I921+H921+G921+#REF!+J921+K921</f>
        <v>#N/A</v>
      </c>
    </row>
    <row r="922" spans="4:12" hidden="1" x14ac:dyDescent="0.25">
      <c r="D922" s="259">
        <v>45</v>
      </c>
      <c r="E922" s="254">
        <f t="shared" ca="1" si="155"/>
        <v>45513</v>
      </c>
      <c r="F922" s="259" t="e">
        <f t="shared" ca="1" si="159"/>
        <v>#N/A</v>
      </c>
      <c r="G922" s="259" t="e">
        <f t="shared" ca="1" si="160"/>
        <v>#N/A</v>
      </c>
      <c r="H922" s="259" t="e">
        <f t="shared" ca="1" si="158"/>
        <v>#N/A</v>
      </c>
      <c r="I922" s="259">
        <f t="shared" ca="1" si="161"/>
        <v>0</v>
      </c>
      <c r="J922" s="259" t="e">
        <f t="shared" ca="1" si="162"/>
        <v>#N/A</v>
      </c>
      <c r="K922" s="259"/>
      <c r="L922" s="259" t="e">
        <f ca="1">I922+H922+G922+#REF!+J922+K922</f>
        <v>#N/A</v>
      </c>
    </row>
    <row r="923" spans="4:12" hidden="1" x14ac:dyDescent="0.25">
      <c r="D923" s="259">
        <v>46</v>
      </c>
      <c r="E923" s="254">
        <f t="shared" ca="1" si="155"/>
        <v>45544</v>
      </c>
      <c r="F923" s="259" t="e">
        <f t="shared" ca="1" si="159"/>
        <v>#N/A</v>
      </c>
      <c r="G923" s="259" t="e">
        <f t="shared" ca="1" si="160"/>
        <v>#N/A</v>
      </c>
      <c r="H923" s="259" t="e">
        <f t="shared" ca="1" si="158"/>
        <v>#N/A</v>
      </c>
      <c r="I923" s="259">
        <f t="shared" ca="1" si="161"/>
        <v>0</v>
      </c>
      <c r="J923" s="259" t="e">
        <f t="shared" ca="1" si="162"/>
        <v>#N/A</v>
      </c>
      <c r="K923" s="259"/>
      <c r="L923" s="259" t="e">
        <f ca="1">I923+H923+G923+#REF!+J923+K923</f>
        <v>#N/A</v>
      </c>
    </row>
    <row r="924" spans="4:12" hidden="1" x14ac:dyDescent="0.25">
      <c r="D924" s="259">
        <v>47</v>
      </c>
      <c r="E924" s="254">
        <f t="shared" ca="1" si="155"/>
        <v>45574</v>
      </c>
      <c r="F924" s="259" t="e">
        <f t="shared" ca="1" si="159"/>
        <v>#N/A</v>
      </c>
      <c r="G924" s="259" t="e">
        <f t="shared" ca="1" si="160"/>
        <v>#N/A</v>
      </c>
      <c r="H924" s="259" t="e">
        <f t="shared" ca="1" si="158"/>
        <v>#N/A</v>
      </c>
      <c r="I924" s="259">
        <f t="shared" ca="1" si="161"/>
        <v>0</v>
      </c>
      <c r="J924" s="259" t="e">
        <f t="shared" ca="1" si="162"/>
        <v>#N/A</v>
      </c>
      <c r="K924" s="259"/>
      <c r="L924" s="259" t="e">
        <f ca="1">I924+H924+G924+#REF!+J924+K924</f>
        <v>#N/A</v>
      </c>
    </row>
    <row r="925" spans="4:12" hidden="1" x14ac:dyDescent="0.25">
      <c r="D925" s="259">
        <v>48</v>
      </c>
      <c r="E925" s="254">
        <f t="shared" ca="1" si="155"/>
        <v>45605</v>
      </c>
      <c r="F925" s="259" t="e">
        <f t="shared" ca="1" si="159"/>
        <v>#N/A</v>
      </c>
      <c r="G925" s="259" t="e">
        <f t="shared" ca="1" si="160"/>
        <v>#N/A</v>
      </c>
      <c r="H925" s="259" t="e">
        <f t="shared" ca="1" si="158"/>
        <v>#N/A</v>
      </c>
      <c r="I925" s="259">
        <f t="shared" ca="1" si="161"/>
        <v>0</v>
      </c>
      <c r="J925" s="259" t="e">
        <f t="shared" ca="1" si="162"/>
        <v>#N/A</v>
      </c>
      <c r="K925" s="259"/>
      <c r="L925" s="259" t="e">
        <f ca="1">I925+H925+G925+#REF!+J925+K925</f>
        <v>#N/A</v>
      </c>
    </row>
    <row r="926" spans="4:12" hidden="1" x14ac:dyDescent="0.25">
      <c r="D926" s="259">
        <v>49</v>
      </c>
      <c r="E926" s="254">
        <f t="shared" ca="1" si="155"/>
        <v>45635</v>
      </c>
      <c r="F926" s="259" t="e">
        <f t="shared" ca="1" si="159"/>
        <v>#N/A</v>
      </c>
      <c r="G926" s="259" t="e">
        <f t="shared" ca="1" si="160"/>
        <v>#N/A</v>
      </c>
      <c r="H926" s="259" t="e">
        <f t="shared" ca="1" si="158"/>
        <v>#N/A</v>
      </c>
      <c r="I926" s="259">
        <f t="shared" ca="1" si="161"/>
        <v>0</v>
      </c>
      <c r="J926" s="259" t="e">
        <f t="shared" ca="1" si="162"/>
        <v>#N/A</v>
      </c>
      <c r="K926" s="259"/>
      <c r="L926" s="259" t="e">
        <f ca="1">I926+H926+G926+#REF!+J926+K926</f>
        <v>#N/A</v>
      </c>
    </row>
    <row r="927" spans="4:12" hidden="1" x14ac:dyDescent="0.25">
      <c r="D927" s="259">
        <v>50</v>
      </c>
      <c r="E927" s="254">
        <f t="shared" ca="1" si="155"/>
        <v>45666</v>
      </c>
      <c r="F927" s="259" t="e">
        <f t="shared" ca="1" si="159"/>
        <v>#N/A</v>
      </c>
      <c r="G927" s="259" t="e">
        <f t="shared" ca="1" si="160"/>
        <v>#N/A</v>
      </c>
      <c r="H927" s="259" t="e">
        <f t="shared" ca="1" si="158"/>
        <v>#N/A</v>
      </c>
      <c r="I927" s="259">
        <f t="shared" ca="1" si="161"/>
        <v>0</v>
      </c>
      <c r="J927" s="259" t="e">
        <f t="shared" ca="1" si="162"/>
        <v>#N/A</v>
      </c>
      <c r="K927" s="259"/>
      <c r="L927" s="259" t="e">
        <f ca="1">I927+H927+G927+#REF!+J927+K927</f>
        <v>#N/A</v>
      </c>
    </row>
    <row r="928" spans="4:12" hidden="1" x14ac:dyDescent="0.25">
      <c r="D928" s="259">
        <v>51</v>
      </c>
      <c r="E928" s="254">
        <f t="shared" ca="1" si="155"/>
        <v>45697</v>
      </c>
      <c r="F928" s="259" t="e">
        <f t="shared" ca="1" si="159"/>
        <v>#N/A</v>
      </c>
      <c r="G928" s="259" t="e">
        <f t="shared" ca="1" si="160"/>
        <v>#N/A</v>
      </c>
      <c r="H928" s="259" t="e">
        <f t="shared" ca="1" si="158"/>
        <v>#N/A</v>
      </c>
      <c r="I928" s="259">
        <f t="shared" ca="1" si="161"/>
        <v>0</v>
      </c>
      <c r="J928" s="259" t="e">
        <f t="shared" ca="1" si="162"/>
        <v>#N/A</v>
      </c>
      <c r="K928" s="259"/>
      <c r="L928" s="259" t="e">
        <f ca="1">I928+H928+G928+#REF!+J928+K928</f>
        <v>#N/A</v>
      </c>
    </row>
    <row r="929" spans="4:12" hidden="1" x14ac:dyDescent="0.25">
      <c r="D929" s="259">
        <v>52</v>
      </c>
      <c r="E929" s="254">
        <f t="shared" ca="1" si="155"/>
        <v>45725</v>
      </c>
      <c r="F929" s="259" t="e">
        <f t="shared" ca="1" si="159"/>
        <v>#N/A</v>
      </c>
      <c r="G929" s="259" t="e">
        <f t="shared" ca="1" si="160"/>
        <v>#N/A</v>
      </c>
      <c r="H929" s="259" t="e">
        <f t="shared" ca="1" si="158"/>
        <v>#N/A</v>
      </c>
      <c r="I929" s="259">
        <f t="shared" ca="1" si="161"/>
        <v>0</v>
      </c>
      <c r="J929" s="259" t="e">
        <f t="shared" ca="1" si="162"/>
        <v>#N/A</v>
      </c>
      <c r="K929" s="259"/>
      <c r="L929" s="259" t="e">
        <f ca="1">I929+H929+G929+#REF!+J929+K929</f>
        <v>#N/A</v>
      </c>
    </row>
    <row r="930" spans="4:12" hidden="1" x14ac:dyDescent="0.25">
      <c r="D930" s="259">
        <v>53</v>
      </c>
      <c r="E930" s="254">
        <f t="shared" ca="1" si="155"/>
        <v>45756</v>
      </c>
      <c r="F930" s="259" t="e">
        <f t="shared" ca="1" si="159"/>
        <v>#N/A</v>
      </c>
      <c r="G930" s="259" t="e">
        <f t="shared" ca="1" si="160"/>
        <v>#N/A</v>
      </c>
      <c r="H930" s="259" t="e">
        <f t="shared" ca="1" si="158"/>
        <v>#N/A</v>
      </c>
      <c r="I930" s="259">
        <f t="shared" ca="1" si="161"/>
        <v>0</v>
      </c>
      <c r="J930" s="259" t="e">
        <f t="shared" ca="1" si="162"/>
        <v>#N/A</v>
      </c>
      <c r="K930" s="259"/>
      <c r="L930" s="259" t="e">
        <f ca="1">I930+H930+G930+#REF!+J930+K930</f>
        <v>#N/A</v>
      </c>
    </row>
    <row r="931" spans="4:12" hidden="1" x14ac:dyDescent="0.25">
      <c r="D931" s="259">
        <v>54</v>
      </c>
      <c r="E931" s="254">
        <f t="shared" ca="1" si="155"/>
        <v>45786</v>
      </c>
      <c r="F931" s="259" t="e">
        <f t="shared" ca="1" si="159"/>
        <v>#N/A</v>
      </c>
      <c r="G931" s="259" t="e">
        <f t="shared" ca="1" si="160"/>
        <v>#N/A</v>
      </c>
      <c r="H931" s="259" t="e">
        <f t="shared" ca="1" si="158"/>
        <v>#N/A</v>
      </c>
      <c r="I931" s="259">
        <f t="shared" ca="1" si="161"/>
        <v>0</v>
      </c>
      <c r="J931" s="259" t="e">
        <f t="shared" ca="1" si="162"/>
        <v>#N/A</v>
      </c>
      <c r="K931" s="259"/>
      <c r="L931" s="259" t="e">
        <f ca="1">I931+H931+G931+#REF!+J931+K931</f>
        <v>#N/A</v>
      </c>
    </row>
    <row r="932" spans="4:12" hidden="1" x14ac:dyDescent="0.25">
      <c r="D932" s="259">
        <v>55</v>
      </c>
      <c r="E932" s="254">
        <f t="shared" ca="1" si="155"/>
        <v>45817</v>
      </c>
      <c r="F932" s="259" t="e">
        <f t="shared" ca="1" si="159"/>
        <v>#N/A</v>
      </c>
      <c r="G932" s="259" t="e">
        <f t="shared" ca="1" si="160"/>
        <v>#N/A</v>
      </c>
      <c r="H932" s="259" t="e">
        <f t="shared" ca="1" si="158"/>
        <v>#N/A</v>
      </c>
      <c r="I932" s="259">
        <f t="shared" ca="1" si="161"/>
        <v>0</v>
      </c>
      <c r="J932" s="259" t="e">
        <f t="shared" ca="1" si="162"/>
        <v>#N/A</v>
      </c>
      <c r="K932" s="259"/>
      <c r="L932" s="259" t="e">
        <f ca="1">I932+H932+G932+#REF!+J932+K932</f>
        <v>#N/A</v>
      </c>
    </row>
    <row r="933" spans="4:12" hidden="1" x14ac:dyDescent="0.25">
      <c r="D933" s="259">
        <v>56</v>
      </c>
      <c r="E933" s="254">
        <f t="shared" ca="1" si="155"/>
        <v>45847</v>
      </c>
      <c r="F933" s="259" t="e">
        <f t="shared" ca="1" si="159"/>
        <v>#N/A</v>
      </c>
      <c r="G933" s="259" t="e">
        <f t="shared" ca="1" si="160"/>
        <v>#N/A</v>
      </c>
      <c r="H933" s="259" t="e">
        <f t="shared" ca="1" si="158"/>
        <v>#N/A</v>
      </c>
      <c r="I933" s="259">
        <f t="shared" ca="1" si="161"/>
        <v>0</v>
      </c>
      <c r="J933" s="259" t="e">
        <f t="shared" ca="1" si="162"/>
        <v>#N/A</v>
      </c>
      <c r="K933" s="259"/>
      <c r="L933" s="259" t="e">
        <f ca="1">I933+H933+G933+#REF!+J933+K933</f>
        <v>#N/A</v>
      </c>
    </row>
    <row r="934" spans="4:12" hidden="1" x14ac:dyDescent="0.25">
      <c r="D934" s="259">
        <v>57</v>
      </c>
      <c r="E934" s="254">
        <f t="shared" ca="1" si="155"/>
        <v>45878</v>
      </c>
      <c r="F934" s="259" t="e">
        <f t="shared" ca="1" si="159"/>
        <v>#N/A</v>
      </c>
      <c r="G934" s="259" t="e">
        <f t="shared" ca="1" si="160"/>
        <v>#N/A</v>
      </c>
      <c r="H934" s="259" t="e">
        <f t="shared" ca="1" si="158"/>
        <v>#N/A</v>
      </c>
      <c r="I934" s="259">
        <f t="shared" ca="1" si="161"/>
        <v>0</v>
      </c>
      <c r="J934" s="259" t="e">
        <f t="shared" ca="1" si="162"/>
        <v>#N/A</v>
      </c>
      <c r="K934" s="259"/>
      <c r="L934" s="259" t="e">
        <f ca="1">I934+H934+G934+#REF!+J934+K934</f>
        <v>#N/A</v>
      </c>
    </row>
    <row r="935" spans="4:12" hidden="1" x14ac:dyDescent="0.25">
      <c r="D935" s="259">
        <v>58</v>
      </c>
      <c r="E935" s="254">
        <f t="shared" ca="1" si="155"/>
        <v>45909</v>
      </c>
      <c r="F935" s="259" t="e">
        <f t="shared" ca="1" si="159"/>
        <v>#N/A</v>
      </c>
      <c r="G935" s="259" t="e">
        <f t="shared" ca="1" si="160"/>
        <v>#N/A</v>
      </c>
      <c r="H935" s="259" t="e">
        <f t="shared" ca="1" si="158"/>
        <v>#N/A</v>
      </c>
      <c r="I935" s="259">
        <f t="shared" ca="1" si="161"/>
        <v>0</v>
      </c>
      <c r="J935" s="259" t="e">
        <f t="shared" ca="1" si="162"/>
        <v>#N/A</v>
      </c>
      <c r="K935" s="259"/>
      <c r="L935" s="259" t="e">
        <f ca="1">I935+H935+G935+#REF!+J935+K935</f>
        <v>#N/A</v>
      </c>
    </row>
    <row r="936" spans="4:12" hidden="1" x14ac:dyDescent="0.25">
      <c r="D936" s="259">
        <v>59</v>
      </c>
      <c r="E936" s="254">
        <f t="shared" ca="1" si="155"/>
        <v>45939</v>
      </c>
      <c r="F936" s="259" t="e">
        <f t="shared" ca="1" si="159"/>
        <v>#N/A</v>
      </c>
      <c r="G936" s="259" t="e">
        <f t="shared" ca="1" si="160"/>
        <v>#N/A</v>
      </c>
      <c r="H936" s="259" t="e">
        <f t="shared" ca="1" si="158"/>
        <v>#N/A</v>
      </c>
      <c r="I936" s="259">
        <f t="shared" ca="1" si="161"/>
        <v>0</v>
      </c>
      <c r="J936" s="259" t="e">
        <f t="shared" ca="1" si="162"/>
        <v>#N/A</v>
      </c>
      <c r="K936" s="259"/>
      <c r="L936" s="259" t="e">
        <f ca="1">I936+H936+G936+#REF!+J936+K936</f>
        <v>#N/A</v>
      </c>
    </row>
    <row r="937" spans="4:12" hidden="1" x14ac:dyDescent="0.25">
      <c r="D937" s="259">
        <v>60</v>
      </c>
      <c r="E937" s="254">
        <f t="shared" ca="1" si="155"/>
        <v>45970</v>
      </c>
      <c r="F937" s="259" t="e">
        <f t="shared" ca="1" si="159"/>
        <v>#N/A</v>
      </c>
      <c r="G937" s="259" t="e">
        <f t="shared" ca="1" si="160"/>
        <v>#N/A</v>
      </c>
      <c r="H937" s="259" t="e">
        <f t="shared" ca="1" si="158"/>
        <v>#N/A</v>
      </c>
      <c r="I937" s="259">
        <f t="shared" ca="1" si="161"/>
        <v>0</v>
      </c>
      <c r="J937" s="259" t="e">
        <f t="shared" ca="1" si="162"/>
        <v>#N/A</v>
      </c>
      <c r="K937" s="259"/>
      <c r="L937" s="259" t="e">
        <f ca="1">I937+H937+G937+#REF!+J937+K937</f>
        <v>#N/A</v>
      </c>
    </row>
    <row r="938" spans="4:12" hidden="1" x14ac:dyDescent="0.25"/>
    <row r="939" spans="4:12" hidden="1" x14ac:dyDescent="0.25">
      <c r="D939" s="255">
        <f ca="1">D875+1</f>
        <v>24</v>
      </c>
      <c r="E939" s="256" t="e">
        <f ca="1">VLOOKUP($D939,$A$21:$B$40,2,0)</f>
        <v>#N/A</v>
      </c>
    </row>
    <row r="940" spans="4:12" ht="45" hidden="1" x14ac:dyDescent="0.25">
      <c r="D940" s="257" t="s">
        <v>41</v>
      </c>
      <c r="E940" s="258" t="s">
        <v>42</v>
      </c>
      <c r="F940" s="257" t="s">
        <v>43</v>
      </c>
      <c r="G940" s="257" t="s">
        <v>44</v>
      </c>
      <c r="H940" s="257" t="s">
        <v>45</v>
      </c>
      <c r="I940" s="257" t="s">
        <v>46</v>
      </c>
      <c r="J940" s="257" t="s">
        <v>47</v>
      </c>
      <c r="K940" s="257" t="s">
        <v>48</v>
      </c>
      <c r="L940" s="257" t="s">
        <v>49</v>
      </c>
    </row>
    <row r="941" spans="4:12" hidden="1" x14ac:dyDescent="0.25">
      <c r="D941" s="259">
        <v>0</v>
      </c>
      <c r="E941" s="254">
        <f ca="1">DATE(2019,D939,$F$1)</f>
        <v>44174</v>
      </c>
      <c r="F941" s="259" t="e">
        <f ca="1">$B$2*E$939+$B$8*$B$2*E$939</f>
        <v>#N/A</v>
      </c>
      <c r="G941" s="259">
        <v>0</v>
      </c>
      <c r="H941" s="259">
        <v>0</v>
      </c>
      <c r="I941" s="259">
        <v>0</v>
      </c>
      <c r="J941" s="259">
        <v>0</v>
      </c>
      <c r="K941" s="259" t="e">
        <f ca="1">$B$2*$B$10*E$939</f>
        <v>#N/A</v>
      </c>
      <c r="L941" s="259" t="e">
        <f ca="1">-($F941-$B$8*$B$2*E$939-K941)</f>
        <v>#N/A</v>
      </c>
    </row>
    <row r="942" spans="4:12" hidden="1" x14ac:dyDescent="0.25">
      <c r="D942" s="259">
        <v>1</v>
      </c>
      <c r="E942" s="254">
        <f ca="1">DATE(YEAR(E941),MONTH(E941)+1,DAY(E941))</f>
        <v>44205</v>
      </c>
      <c r="F942" s="259" t="e">
        <f ca="1">F941-G942</f>
        <v>#N/A</v>
      </c>
      <c r="G942" s="259" t="e">
        <f t="shared" ref="G942:G973" ca="1" si="163">IF(D942&lt;=$B$11,0,IF(AND(F941&gt;-0.000001,F941&lt;0.000001),0,F$941/($B$5-$B$11)))</f>
        <v>#N/A</v>
      </c>
      <c r="H942" s="259" t="e">
        <f ca="1">F941*$B$4*(E942-E941)/$B$6</f>
        <v>#N/A</v>
      </c>
      <c r="I942" s="259">
        <f t="shared" ref="I942:I973" ca="1" si="164">IF(D942&lt;=$B$12,0,IF(F941&gt;0.000001,$B$7*$B$2*E$939,0))</f>
        <v>0</v>
      </c>
      <c r="J942" s="259" t="e">
        <f t="shared" ref="J942:J973" ca="1" si="165">IF(F941&gt;0.000001,$B$13,0)*E$939</f>
        <v>#N/A</v>
      </c>
      <c r="K942" s="259"/>
      <c r="L942" s="259" t="e">
        <f ca="1">I942+H942+G942+#REF!+J942+K942</f>
        <v>#N/A</v>
      </c>
    </row>
    <row r="943" spans="4:12" hidden="1" x14ac:dyDescent="0.25">
      <c r="D943" s="259">
        <v>2</v>
      </c>
      <c r="E943" s="254">
        <f t="shared" ref="E943:E1001" ca="1" si="166">DATE(YEAR(E942),MONTH(E942)+1,DAY(E942))</f>
        <v>44236</v>
      </c>
      <c r="F943" s="259" t="e">
        <f ca="1">F942-G943</f>
        <v>#N/A</v>
      </c>
      <c r="G943" s="259" t="e">
        <f t="shared" ca="1" si="163"/>
        <v>#N/A</v>
      </c>
      <c r="H943" s="259" t="e">
        <f t="shared" ref="H943:H944" ca="1" si="167">F942*$B$4*(E943-E942)/$B$6</f>
        <v>#N/A</v>
      </c>
      <c r="I943" s="259">
        <f t="shared" ca="1" si="164"/>
        <v>0</v>
      </c>
      <c r="J943" s="259" t="e">
        <f t="shared" ca="1" si="165"/>
        <v>#N/A</v>
      </c>
      <c r="K943" s="259"/>
      <c r="L943" s="259" t="e">
        <f ca="1">I943+H943+G943+#REF!+J943+K943</f>
        <v>#N/A</v>
      </c>
    </row>
    <row r="944" spans="4:12" hidden="1" x14ac:dyDescent="0.25">
      <c r="D944" s="259">
        <v>3</v>
      </c>
      <c r="E944" s="254">
        <f t="shared" ca="1" si="166"/>
        <v>44264</v>
      </c>
      <c r="F944" s="259" t="e">
        <f ca="1">F943-G944</f>
        <v>#N/A</v>
      </c>
      <c r="G944" s="259" t="e">
        <f t="shared" ca="1" si="163"/>
        <v>#N/A</v>
      </c>
      <c r="H944" s="259" t="e">
        <f t="shared" ca="1" si="167"/>
        <v>#N/A</v>
      </c>
      <c r="I944" s="259">
        <f t="shared" ca="1" si="164"/>
        <v>0</v>
      </c>
      <c r="J944" s="259" t="e">
        <f t="shared" ca="1" si="165"/>
        <v>#N/A</v>
      </c>
      <c r="K944" s="259"/>
      <c r="L944" s="259" t="e">
        <f ca="1">I944+H944+G944+#REF!+J944+K944</f>
        <v>#N/A</v>
      </c>
    </row>
    <row r="945" spans="4:12" hidden="1" x14ac:dyDescent="0.25">
      <c r="D945" s="259">
        <v>4</v>
      </c>
      <c r="E945" s="254">
        <f t="shared" ca="1" si="166"/>
        <v>44295</v>
      </c>
      <c r="F945" s="259" t="e">
        <f t="shared" ref="F945:F946" ca="1" si="168">F944-G945</f>
        <v>#N/A</v>
      </c>
      <c r="G945" s="259" t="e">
        <f t="shared" ca="1" si="163"/>
        <v>#N/A</v>
      </c>
      <c r="H945" s="259" t="e">
        <f ca="1">F944*$B$4*(E945-E944)/$B$6</f>
        <v>#N/A</v>
      </c>
      <c r="I945" s="259">
        <f t="shared" ca="1" si="164"/>
        <v>0</v>
      </c>
      <c r="J945" s="259" t="e">
        <f t="shared" ca="1" si="165"/>
        <v>#N/A</v>
      </c>
      <c r="K945" s="259"/>
      <c r="L945" s="259" t="e">
        <f ca="1">I945+H945+G945+#REF!+J945+K945</f>
        <v>#N/A</v>
      </c>
    </row>
    <row r="946" spans="4:12" hidden="1" x14ac:dyDescent="0.25">
      <c r="D946" s="259">
        <v>5</v>
      </c>
      <c r="E946" s="254">
        <f t="shared" ca="1" si="166"/>
        <v>44325</v>
      </c>
      <c r="F946" s="259" t="e">
        <f t="shared" ca="1" si="168"/>
        <v>#N/A</v>
      </c>
      <c r="G946" s="259" t="e">
        <f t="shared" ca="1" si="163"/>
        <v>#N/A</v>
      </c>
      <c r="H946" s="259" t="e">
        <f ca="1">F945*$B$4*(E946-E945)/$B$6</f>
        <v>#N/A</v>
      </c>
      <c r="I946" s="259">
        <f t="shared" ca="1" si="164"/>
        <v>0</v>
      </c>
      <c r="J946" s="259" t="e">
        <f t="shared" ca="1" si="165"/>
        <v>#N/A</v>
      </c>
      <c r="K946" s="259"/>
      <c r="L946" s="259" t="e">
        <f ca="1">I946+H946+G946+#REF!+J946+K946</f>
        <v>#N/A</v>
      </c>
    </row>
    <row r="947" spans="4:12" hidden="1" x14ac:dyDescent="0.25">
      <c r="D947" s="259">
        <v>6</v>
      </c>
      <c r="E947" s="254">
        <f t="shared" ca="1" si="166"/>
        <v>44356</v>
      </c>
      <c r="F947" s="259" t="e">
        <f ca="1">F946-G947</f>
        <v>#N/A</v>
      </c>
      <c r="G947" s="259" t="e">
        <f t="shared" ca="1" si="163"/>
        <v>#N/A</v>
      </c>
      <c r="H947" s="259" t="e">
        <f t="shared" ref="H947:H1001" ca="1" si="169">F946*$B$4*(E947-E946)/$B$6</f>
        <v>#N/A</v>
      </c>
      <c r="I947" s="259">
        <f t="shared" ca="1" si="164"/>
        <v>0</v>
      </c>
      <c r="J947" s="259" t="e">
        <f t="shared" ca="1" si="165"/>
        <v>#N/A</v>
      </c>
      <c r="K947" s="259"/>
      <c r="L947" s="259" t="e">
        <f ca="1">I947+H947+G947+#REF!+J947+K947</f>
        <v>#N/A</v>
      </c>
    </row>
    <row r="948" spans="4:12" hidden="1" x14ac:dyDescent="0.25">
      <c r="D948" s="259">
        <v>7</v>
      </c>
      <c r="E948" s="254">
        <f t="shared" ca="1" si="166"/>
        <v>44386</v>
      </c>
      <c r="F948" s="259" t="e">
        <f t="shared" ref="F948:F1001" ca="1" si="170">F947-G948</f>
        <v>#N/A</v>
      </c>
      <c r="G948" s="259" t="e">
        <f t="shared" ca="1" si="163"/>
        <v>#N/A</v>
      </c>
      <c r="H948" s="259" t="e">
        <f t="shared" ca="1" si="169"/>
        <v>#N/A</v>
      </c>
      <c r="I948" s="259">
        <f t="shared" ca="1" si="164"/>
        <v>0</v>
      </c>
      <c r="J948" s="259" t="e">
        <f t="shared" ca="1" si="165"/>
        <v>#N/A</v>
      </c>
      <c r="K948" s="259"/>
      <c r="L948" s="259" t="e">
        <f ca="1">I948+H948+G948+#REF!+J948+K948</f>
        <v>#N/A</v>
      </c>
    </row>
    <row r="949" spans="4:12" hidden="1" x14ac:dyDescent="0.25">
      <c r="D949" s="259">
        <v>8</v>
      </c>
      <c r="E949" s="254">
        <f t="shared" ca="1" si="166"/>
        <v>44417</v>
      </c>
      <c r="F949" s="259" t="e">
        <f t="shared" ca="1" si="170"/>
        <v>#N/A</v>
      </c>
      <c r="G949" s="259" t="e">
        <f t="shared" ca="1" si="163"/>
        <v>#N/A</v>
      </c>
      <c r="H949" s="259" t="e">
        <f t="shared" ca="1" si="169"/>
        <v>#N/A</v>
      </c>
      <c r="I949" s="259">
        <f t="shared" ca="1" si="164"/>
        <v>0</v>
      </c>
      <c r="J949" s="259" t="e">
        <f t="shared" ca="1" si="165"/>
        <v>#N/A</v>
      </c>
      <c r="K949" s="259"/>
      <c r="L949" s="259" t="e">
        <f ca="1">I949+H949+G949+#REF!+J949+K949</f>
        <v>#N/A</v>
      </c>
    </row>
    <row r="950" spans="4:12" hidden="1" x14ac:dyDescent="0.25">
      <c r="D950" s="259">
        <v>9</v>
      </c>
      <c r="E950" s="254">
        <f t="shared" ca="1" si="166"/>
        <v>44448</v>
      </c>
      <c r="F950" s="259" t="e">
        <f t="shared" ca="1" si="170"/>
        <v>#N/A</v>
      </c>
      <c r="G950" s="259" t="e">
        <f t="shared" ca="1" si="163"/>
        <v>#N/A</v>
      </c>
      <c r="H950" s="259" t="e">
        <f t="shared" ca="1" si="169"/>
        <v>#N/A</v>
      </c>
      <c r="I950" s="259">
        <f t="shared" ca="1" si="164"/>
        <v>0</v>
      </c>
      <c r="J950" s="259" t="e">
        <f t="shared" ca="1" si="165"/>
        <v>#N/A</v>
      </c>
      <c r="K950" s="259"/>
      <c r="L950" s="259" t="e">
        <f ca="1">I950+H950+G950+#REF!+J950+K950</f>
        <v>#N/A</v>
      </c>
    </row>
    <row r="951" spans="4:12" hidden="1" x14ac:dyDescent="0.25">
      <c r="D951" s="259">
        <v>10</v>
      </c>
      <c r="E951" s="254">
        <f t="shared" ca="1" si="166"/>
        <v>44478</v>
      </c>
      <c r="F951" s="259" t="e">
        <f t="shared" ca="1" si="170"/>
        <v>#N/A</v>
      </c>
      <c r="G951" s="259" t="e">
        <f t="shared" ca="1" si="163"/>
        <v>#N/A</v>
      </c>
      <c r="H951" s="259" t="e">
        <f t="shared" ca="1" si="169"/>
        <v>#N/A</v>
      </c>
      <c r="I951" s="259">
        <f t="shared" ca="1" si="164"/>
        <v>0</v>
      </c>
      <c r="J951" s="259" t="e">
        <f t="shared" ca="1" si="165"/>
        <v>#N/A</v>
      </c>
      <c r="K951" s="259"/>
      <c r="L951" s="259" t="e">
        <f ca="1">I951+H951+G951+#REF!+J951+K951</f>
        <v>#N/A</v>
      </c>
    </row>
    <row r="952" spans="4:12" hidden="1" x14ac:dyDescent="0.25">
      <c r="D952" s="259">
        <v>11</v>
      </c>
      <c r="E952" s="254">
        <f t="shared" ca="1" si="166"/>
        <v>44509</v>
      </c>
      <c r="F952" s="259" t="e">
        <f t="shared" ca="1" si="170"/>
        <v>#N/A</v>
      </c>
      <c r="G952" s="259" t="e">
        <f t="shared" ca="1" si="163"/>
        <v>#N/A</v>
      </c>
      <c r="H952" s="259" t="e">
        <f t="shared" ca="1" si="169"/>
        <v>#N/A</v>
      </c>
      <c r="I952" s="259">
        <f t="shared" ca="1" si="164"/>
        <v>0</v>
      </c>
      <c r="J952" s="259" t="e">
        <f t="shared" ca="1" si="165"/>
        <v>#N/A</v>
      </c>
      <c r="K952" s="259"/>
      <c r="L952" s="259" t="e">
        <f ca="1">I952+H952+G952+#REF!+J952+K952</f>
        <v>#N/A</v>
      </c>
    </row>
    <row r="953" spans="4:12" hidden="1" x14ac:dyDescent="0.25">
      <c r="D953" s="259">
        <v>12</v>
      </c>
      <c r="E953" s="254">
        <f t="shared" ca="1" si="166"/>
        <v>44539</v>
      </c>
      <c r="F953" s="259" t="e">
        <f t="shared" ca="1" si="170"/>
        <v>#N/A</v>
      </c>
      <c r="G953" s="259" t="e">
        <f t="shared" ca="1" si="163"/>
        <v>#N/A</v>
      </c>
      <c r="H953" s="259" t="e">
        <f t="shared" ca="1" si="169"/>
        <v>#N/A</v>
      </c>
      <c r="I953" s="259">
        <f t="shared" ca="1" si="164"/>
        <v>0</v>
      </c>
      <c r="J953" s="259" t="e">
        <f t="shared" ca="1" si="165"/>
        <v>#N/A</v>
      </c>
      <c r="K953" s="259"/>
      <c r="L953" s="259" t="e">
        <f ca="1">I953+H953+G953+#REF!+J953+K953</f>
        <v>#N/A</v>
      </c>
    </row>
    <row r="954" spans="4:12" hidden="1" x14ac:dyDescent="0.25">
      <c r="D954" s="259">
        <v>13</v>
      </c>
      <c r="E954" s="254">
        <f t="shared" ca="1" si="166"/>
        <v>44570</v>
      </c>
      <c r="F954" s="259" t="e">
        <f t="shared" ca="1" si="170"/>
        <v>#N/A</v>
      </c>
      <c r="G954" s="259" t="e">
        <f t="shared" ca="1" si="163"/>
        <v>#N/A</v>
      </c>
      <c r="H954" s="259" t="e">
        <f t="shared" ca="1" si="169"/>
        <v>#N/A</v>
      </c>
      <c r="I954" s="259">
        <f t="shared" ca="1" si="164"/>
        <v>0</v>
      </c>
      <c r="J954" s="259" t="e">
        <f t="shared" ca="1" si="165"/>
        <v>#N/A</v>
      </c>
      <c r="K954" s="259"/>
      <c r="L954" s="259" t="e">
        <f ca="1">I954+H954+G954+#REF!+J954+K954</f>
        <v>#N/A</v>
      </c>
    </row>
    <row r="955" spans="4:12" hidden="1" x14ac:dyDescent="0.25">
      <c r="D955" s="259">
        <v>14</v>
      </c>
      <c r="E955" s="254">
        <f t="shared" ca="1" si="166"/>
        <v>44601</v>
      </c>
      <c r="F955" s="259" t="e">
        <f t="shared" ca="1" si="170"/>
        <v>#N/A</v>
      </c>
      <c r="G955" s="259" t="e">
        <f t="shared" ca="1" si="163"/>
        <v>#N/A</v>
      </c>
      <c r="H955" s="259" t="e">
        <f t="shared" ca="1" si="169"/>
        <v>#N/A</v>
      </c>
      <c r="I955" s="259">
        <f t="shared" ca="1" si="164"/>
        <v>0</v>
      </c>
      <c r="J955" s="259" t="e">
        <f t="shared" ca="1" si="165"/>
        <v>#N/A</v>
      </c>
      <c r="K955" s="259"/>
      <c r="L955" s="259" t="e">
        <f ca="1">I955+H955+G955+#REF!+J955+K955</f>
        <v>#N/A</v>
      </c>
    </row>
    <row r="956" spans="4:12" hidden="1" x14ac:dyDescent="0.25">
      <c r="D956" s="259">
        <v>15</v>
      </c>
      <c r="E956" s="254">
        <f t="shared" ca="1" si="166"/>
        <v>44629</v>
      </c>
      <c r="F956" s="259" t="e">
        <f t="shared" ca="1" si="170"/>
        <v>#N/A</v>
      </c>
      <c r="G956" s="259" t="e">
        <f t="shared" ca="1" si="163"/>
        <v>#N/A</v>
      </c>
      <c r="H956" s="259" t="e">
        <f t="shared" ca="1" si="169"/>
        <v>#N/A</v>
      </c>
      <c r="I956" s="259">
        <f t="shared" ca="1" si="164"/>
        <v>0</v>
      </c>
      <c r="J956" s="259" t="e">
        <f t="shared" ca="1" si="165"/>
        <v>#N/A</v>
      </c>
      <c r="K956" s="259"/>
      <c r="L956" s="259" t="e">
        <f ca="1">I956+H956+G956+#REF!+J956+K956</f>
        <v>#N/A</v>
      </c>
    </row>
    <row r="957" spans="4:12" hidden="1" x14ac:dyDescent="0.25">
      <c r="D957" s="259">
        <v>16</v>
      </c>
      <c r="E957" s="254">
        <f t="shared" ca="1" si="166"/>
        <v>44660</v>
      </c>
      <c r="F957" s="259" t="e">
        <f t="shared" ca="1" si="170"/>
        <v>#N/A</v>
      </c>
      <c r="G957" s="259" t="e">
        <f t="shared" ca="1" si="163"/>
        <v>#N/A</v>
      </c>
      <c r="H957" s="259" t="e">
        <f t="shared" ca="1" si="169"/>
        <v>#N/A</v>
      </c>
      <c r="I957" s="259">
        <f t="shared" ca="1" si="164"/>
        <v>0</v>
      </c>
      <c r="J957" s="259" t="e">
        <f t="shared" ca="1" si="165"/>
        <v>#N/A</v>
      </c>
      <c r="K957" s="259"/>
      <c r="L957" s="259" t="e">
        <f ca="1">I957+H957+G957+#REF!+J957+K957</f>
        <v>#N/A</v>
      </c>
    </row>
    <row r="958" spans="4:12" hidden="1" x14ac:dyDescent="0.25">
      <c r="D958" s="259">
        <v>17</v>
      </c>
      <c r="E958" s="254">
        <f t="shared" ca="1" si="166"/>
        <v>44690</v>
      </c>
      <c r="F958" s="259" t="e">
        <f t="shared" ca="1" si="170"/>
        <v>#N/A</v>
      </c>
      <c r="G958" s="259" t="e">
        <f t="shared" ca="1" si="163"/>
        <v>#N/A</v>
      </c>
      <c r="H958" s="259" t="e">
        <f t="shared" ca="1" si="169"/>
        <v>#N/A</v>
      </c>
      <c r="I958" s="259">
        <f t="shared" ca="1" si="164"/>
        <v>0</v>
      </c>
      <c r="J958" s="259" t="e">
        <f t="shared" ca="1" si="165"/>
        <v>#N/A</v>
      </c>
      <c r="K958" s="259"/>
      <c r="L958" s="259" t="e">
        <f ca="1">I958+H958+G958+#REF!+J958+K958</f>
        <v>#N/A</v>
      </c>
    </row>
    <row r="959" spans="4:12" hidden="1" x14ac:dyDescent="0.25">
      <c r="D959" s="259">
        <v>18</v>
      </c>
      <c r="E959" s="254">
        <f t="shared" ca="1" si="166"/>
        <v>44721</v>
      </c>
      <c r="F959" s="259" t="e">
        <f t="shared" ca="1" si="170"/>
        <v>#N/A</v>
      </c>
      <c r="G959" s="259" t="e">
        <f t="shared" ca="1" si="163"/>
        <v>#N/A</v>
      </c>
      <c r="H959" s="259" t="e">
        <f t="shared" ca="1" si="169"/>
        <v>#N/A</v>
      </c>
      <c r="I959" s="259">
        <f t="shared" ca="1" si="164"/>
        <v>0</v>
      </c>
      <c r="J959" s="259" t="e">
        <f t="shared" ca="1" si="165"/>
        <v>#N/A</v>
      </c>
      <c r="K959" s="259"/>
      <c r="L959" s="259" t="e">
        <f ca="1">I959+H959+G959+#REF!+J959+K959</f>
        <v>#N/A</v>
      </c>
    </row>
    <row r="960" spans="4:12" hidden="1" x14ac:dyDescent="0.25">
      <c r="D960" s="259">
        <v>19</v>
      </c>
      <c r="E960" s="254">
        <f t="shared" ca="1" si="166"/>
        <v>44751</v>
      </c>
      <c r="F960" s="259" t="e">
        <f t="shared" ca="1" si="170"/>
        <v>#N/A</v>
      </c>
      <c r="G960" s="259" t="e">
        <f t="shared" ca="1" si="163"/>
        <v>#N/A</v>
      </c>
      <c r="H960" s="259" t="e">
        <f t="shared" ca="1" si="169"/>
        <v>#N/A</v>
      </c>
      <c r="I960" s="259">
        <f t="shared" ca="1" si="164"/>
        <v>0</v>
      </c>
      <c r="J960" s="259" t="e">
        <f t="shared" ca="1" si="165"/>
        <v>#N/A</v>
      </c>
      <c r="K960" s="259"/>
      <c r="L960" s="259" t="e">
        <f ca="1">I960+H960+G960+#REF!+J960+K960</f>
        <v>#N/A</v>
      </c>
    </row>
    <row r="961" spans="4:12" hidden="1" x14ac:dyDescent="0.25">
      <c r="D961" s="259">
        <v>20</v>
      </c>
      <c r="E961" s="254">
        <f t="shared" ca="1" si="166"/>
        <v>44782</v>
      </c>
      <c r="F961" s="259" t="e">
        <f t="shared" ca="1" si="170"/>
        <v>#N/A</v>
      </c>
      <c r="G961" s="259" t="e">
        <f t="shared" ca="1" si="163"/>
        <v>#N/A</v>
      </c>
      <c r="H961" s="259" t="e">
        <f t="shared" ca="1" si="169"/>
        <v>#N/A</v>
      </c>
      <c r="I961" s="259">
        <f t="shared" ca="1" si="164"/>
        <v>0</v>
      </c>
      <c r="J961" s="259" t="e">
        <f t="shared" ca="1" si="165"/>
        <v>#N/A</v>
      </c>
      <c r="K961" s="259"/>
      <c r="L961" s="259" t="e">
        <f ca="1">I961+H961+G961+#REF!+J961+K961</f>
        <v>#N/A</v>
      </c>
    </row>
    <row r="962" spans="4:12" hidden="1" x14ac:dyDescent="0.25">
      <c r="D962" s="259">
        <v>21</v>
      </c>
      <c r="E962" s="254">
        <f t="shared" ca="1" si="166"/>
        <v>44813</v>
      </c>
      <c r="F962" s="259" t="e">
        <f t="shared" ca="1" si="170"/>
        <v>#N/A</v>
      </c>
      <c r="G962" s="259" t="e">
        <f t="shared" ca="1" si="163"/>
        <v>#N/A</v>
      </c>
      <c r="H962" s="259" t="e">
        <f t="shared" ca="1" si="169"/>
        <v>#N/A</v>
      </c>
      <c r="I962" s="259">
        <f t="shared" ca="1" si="164"/>
        <v>0</v>
      </c>
      <c r="J962" s="259" t="e">
        <f t="shared" ca="1" si="165"/>
        <v>#N/A</v>
      </c>
      <c r="K962" s="259"/>
      <c r="L962" s="259" t="e">
        <f ca="1">I962+H962+G962+#REF!+J962+K962</f>
        <v>#N/A</v>
      </c>
    </row>
    <row r="963" spans="4:12" hidden="1" x14ac:dyDescent="0.25">
      <c r="D963" s="259">
        <v>22</v>
      </c>
      <c r="E963" s="254">
        <f t="shared" ca="1" si="166"/>
        <v>44843</v>
      </c>
      <c r="F963" s="259" t="e">
        <f t="shared" ca="1" si="170"/>
        <v>#N/A</v>
      </c>
      <c r="G963" s="259" t="e">
        <f t="shared" ca="1" si="163"/>
        <v>#N/A</v>
      </c>
      <c r="H963" s="259" t="e">
        <f t="shared" ca="1" si="169"/>
        <v>#N/A</v>
      </c>
      <c r="I963" s="259">
        <f t="shared" ca="1" si="164"/>
        <v>0</v>
      </c>
      <c r="J963" s="259" t="e">
        <f t="shared" ca="1" si="165"/>
        <v>#N/A</v>
      </c>
      <c r="K963" s="259"/>
      <c r="L963" s="259" t="e">
        <f ca="1">I963+H963+G963+#REF!+J963+K963</f>
        <v>#N/A</v>
      </c>
    </row>
    <row r="964" spans="4:12" hidden="1" x14ac:dyDescent="0.25">
      <c r="D964" s="259">
        <v>23</v>
      </c>
      <c r="E964" s="254">
        <f t="shared" ca="1" si="166"/>
        <v>44874</v>
      </c>
      <c r="F964" s="259" t="e">
        <f t="shared" ca="1" si="170"/>
        <v>#N/A</v>
      </c>
      <c r="G964" s="259" t="e">
        <f t="shared" ca="1" si="163"/>
        <v>#N/A</v>
      </c>
      <c r="H964" s="259" t="e">
        <f t="shared" ca="1" si="169"/>
        <v>#N/A</v>
      </c>
      <c r="I964" s="259">
        <f t="shared" ca="1" si="164"/>
        <v>0</v>
      </c>
      <c r="J964" s="259" t="e">
        <f t="shared" ca="1" si="165"/>
        <v>#N/A</v>
      </c>
      <c r="K964" s="259"/>
      <c r="L964" s="259" t="e">
        <f ca="1">I964+H964+G964+#REF!+J964+K964</f>
        <v>#N/A</v>
      </c>
    </row>
    <row r="965" spans="4:12" hidden="1" x14ac:dyDescent="0.25">
      <c r="D965" s="259">
        <v>24</v>
      </c>
      <c r="E965" s="254">
        <f t="shared" ca="1" si="166"/>
        <v>44904</v>
      </c>
      <c r="F965" s="259" t="e">
        <f t="shared" ca="1" si="170"/>
        <v>#N/A</v>
      </c>
      <c r="G965" s="259" t="e">
        <f t="shared" ca="1" si="163"/>
        <v>#N/A</v>
      </c>
      <c r="H965" s="259" t="e">
        <f t="shared" ca="1" si="169"/>
        <v>#N/A</v>
      </c>
      <c r="I965" s="259">
        <f t="shared" ca="1" si="164"/>
        <v>0</v>
      </c>
      <c r="J965" s="259" t="e">
        <f t="shared" ca="1" si="165"/>
        <v>#N/A</v>
      </c>
      <c r="K965" s="259"/>
      <c r="L965" s="259" t="e">
        <f ca="1">I965+H965+G965+#REF!+J965+K965</f>
        <v>#N/A</v>
      </c>
    </row>
    <row r="966" spans="4:12" hidden="1" x14ac:dyDescent="0.25">
      <c r="D966" s="259">
        <v>25</v>
      </c>
      <c r="E966" s="254">
        <f t="shared" ca="1" si="166"/>
        <v>44935</v>
      </c>
      <c r="F966" s="259" t="e">
        <f t="shared" ca="1" si="170"/>
        <v>#N/A</v>
      </c>
      <c r="G966" s="259" t="e">
        <f t="shared" ca="1" si="163"/>
        <v>#N/A</v>
      </c>
      <c r="H966" s="259" t="e">
        <f t="shared" ca="1" si="169"/>
        <v>#N/A</v>
      </c>
      <c r="I966" s="259">
        <f t="shared" ca="1" si="164"/>
        <v>0</v>
      </c>
      <c r="J966" s="259" t="e">
        <f t="shared" ca="1" si="165"/>
        <v>#N/A</v>
      </c>
      <c r="K966" s="259"/>
      <c r="L966" s="259" t="e">
        <f ca="1">I966+H966+G966+#REF!+J966+K966</f>
        <v>#N/A</v>
      </c>
    </row>
    <row r="967" spans="4:12" hidden="1" x14ac:dyDescent="0.25">
      <c r="D967" s="259">
        <v>26</v>
      </c>
      <c r="E967" s="254">
        <f t="shared" ca="1" si="166"/>
        <v>44966</v>
      </c>
      <c r="F967" s="259" t="e">
        <f t="shared" ca="1" si="170"/>
        <v>#N/A</v>
      </c>
      <c r="G967" s="259" t="e">
        <f t="shared" ca="1" si="163"/>
        <v>#N/A</v>
      </c>
      <c r="H967" s="259" t="e">
        <f t="shared" ca="1" si="169"/>
        <v>#N/A</v>
      </c>
      <c r="I967" s="259">
        <f t="shared" ca="1" si="164"/>
        <v>0</v>
      </c>
      <c r="J967" s="259" t="e">
        <f t="shared" ca="1" si="165"/>
        <v>#N/A</v>
      </c>
      <c r="K967" s="259"/>
      <c r="L967" s="259" t="e">
        <f ca="1">I967+H967+G967+#REF!+J967+K967</f>
        <v>#N/A</v>
      </c>
    </row>
    <row r="968" spans="4:12" hidden="1" x14ac:dyDescent="0.25">
      <c r="D968" s="259">
        <v>27</v>
      </c>
      <c r="E968" s="254">
        <f t="shared" ca="1" si="166"/>
        <v>44994</v>
      </c>
      <c r="F968" s="259" t="e">
        <f t="shared" ca="1" si="170"/>
        <v>#N/A</v>
      </c>
      <c r="G968" s="259" t="e">
        <f t="shared" ca="1" si="163"/>
        <v>#N/A</v>
      </c>
      <c r="H968" s="259" t="e">
        <f t="shared" ca="1" si="169"/>
        <v>#N/A</v>
      </c>
      <c r="I968" s="259">
        <f t="shared" ca="1" si="164"/>
        <v>0</v>
      </c>
      <c r="J968" s="259" t="e">
        <f t="shared" ca="1" si="165"/>
        <v>#N/A</v>
      </c>
      <c r="K968" s="259"/>
      <c r="L968" s="259" t="e">
        <f ca="1">I968+H968+G968+#REF!+J968+K968</f>
        <v>#N/A</v>
      </c>
    </row>
    <row r="969" spans="4:12" hidden="1" x14ac:dyDescent="0.25">
      <c r="D969" s="259">
        <v>28</v>
      </c>
      <c r="E969" s="254">
        <f t="shared" ca="1" si="166"/>
        <v>45025</v>
      </c>
      <c r="F969" s="259" t="e">
        <f t="shared" ca="1" si="170"/>
        <v>#N/A</v>
      </c>
      <c r="G969" s="259" t="e">
        <f t="shared" ca="1" si="163"/>
        <v>#N/A</v>
      </c>
      <c r="H969" s="259" t="e">
        <f t="shared" ca="1" si="169"/>
        <v>#N/A</v>
      </c>
      <c r="I969" s="259">
        <f t="shared" ca="1" si="164"/>
        <v>0</v>
      </c>
      <c r="J969" s="259" t="e">
        <f t="shared" ca="1" si="165"/>
        <v>#N/A</v>
      </c>
      <c r="K969" s="259"/>
      <c r="L969" s="259" t="e">
        <f ca="1">I969+H969+G969+#REF!+J969+K969</f>
        <v>#N/A</v>
      </c>
    </row>
    <row r="970" spans="4:12" hidden="1" x14ac:dyDescent="0.25">
      <c r="D970" s="259">
        <v>29</v>
      </c>
      <c r="E970" s="254">
        <f t="shared" ca="1" si="166"/>
        <v>45055</v>
      </c>
      <c r="F970" s="259" t="e">
        <f t="shared" ca="1" si="170"/>
        <v>#N/A</v>
      </c>
      <c r="G970" s="259" t="e">
        <f t="shared" ca="1" si="163"/>
        <v>#N/A</v>
      </c>
      <c r="H970" s="259" t="e">
        <f t="shared" ca="1" si="169"/>
        <v>#N/A</v>
      </c>
      <c r="I970" s="259">
        <f t="shared" ca="1" si="164"/>
        <v>0</v>
      </c>
      <c r="J970" s="259" t="e">
        <f t="shared" ca="1" si="165"/>
        <v>#N/A</v>
      </c>
      <c r="K970" s="259"/>
      <c r="L970" s="259" t="e">
        <f ca="1">I970+H970+G970+#REF!+J970+K970</f>
        <v>#N/A</v>
      </c>
    </row>
    <row r="971" spans="4:12" hidden="1" x14ac:dyDescent="0.25">
      <c r="D971" s="259">
        <v>30</v>
      </c>
      <c r="E971" s="254">
        <f t="shared" ca="1" si="166"/>
        <v>45086</v>
      </c>
      <c r="F971" s="259" t="e">
        <f t="shared" ca="1" si="170"/>
        <v>#N/A</v>
      </c>
      <c r="G971" s="259" t="e">
        <f t="shared" ca="1" si="163"/>
        <v>#N/A</v>
      </c>
      <c r="H971" s="259" t="e">
        <f t="shared" ca="1" si="169"/>
        <v>#N/A</v>
      </c>
      <c r="I971" s="259">
        <f t="shared" ca="1" si="164"/>
        <v>0</v>
      </c>
      <c r="J971" s="259" t="e">
        <f t="shared" ca="1" si="165"/>
        <v>#N/A</v>
      </c>
      <c r="K971" s="259"/>
      <c r="L971" s="259" t="e">
        <f ca="1">I971+H971+G971+#REF!+J971+K971</f>
        <v>#N/A</v>
      </c>
    </row>
    <row r="972" spans="4:12" hidden="1" x14ac:dyDescent="0.25">
      <c r="D972" s="259">
        <v>31</v>
      </c>
      <c r="E972" s="254">
        <f t="shared" ca="1" si="166"/>
        <v>45116</v>
      </c>
      <c r="F972" s="259" t="e">
        <f t="shared" ca="1" si="170"/>
        <v>#N/A</v>
      </c>
      <c r="G972" s="259" t="e">
        <f t="shared" ca="1" si="163"/>
        <v>#N/A</v>
      </c>
      <c r="H972" s="259" t="e">
        <f t="shared" ca="1" si="169"/>
        <v>#N/A</v>
      </c>
      <c r="I972" s="259">
        <f t="shared" ca="1" si="164"/>
        <v>0</v>
      </c>
      <c r="J972" s="259" t="e">
        <f t="shared" ca="1" si="165"/>
        <v>#N/A</v>
      </c>
      <c r="K972" s="259"/>
      <c r="L972" s="259" t="e">
        <f ca="1">I972+H972+G972+#REF!+J972+K972</f>
        <v>#N/A</v>
      </c>
    </row>
    <row r="973" spans="4:12" hidden="1" x14ac:dyDescent="0.25">
      <c r="D973" s="259">
        <v>32</v>
      </c>
      <c r="E973" s="254">
        <f t="shared" ca="1" si="166"/>
        <v>45147</v>
      </c>
      <c r="F973" s="259" t="e">
        <f t="shared" ca="1" si="170"/>
        <v>#N/A</v>
      </c>
      <c r="G973" s="259" t="e">
        <f t="shared" ca="1" si="163"/>
        <v>#N/A</v>
      </c>
      <c r="H973" s="259" t="e">
        <f t="shared" ca="1" si="169"/>
        <v>#N/A</v>
      </c>
      <c r="I973" s="259">
        <f t="shared" ca="1" si="164"/>
        <v>0</v>
      </c>
      <c r="J973" s="259" t="e">
        <f t="shared" ca="1" si="165"/>
        <v>#N/A</v>
      </c>
      <c r="K973" s="259"/>
      <c r="L973" s="259" t="e">
        <f ca="1">I973+H973+G973+#REF!+J973+K973</f>
        <v>#N/A</v>
      </c>
    </row>
    <row r="974" spans="4:12" hidden="1" x14ac:dyDescent="0.25">
      <c r="D974" s="259">
        <v>33</v>
      </c>
      <c r="E974" s="254">
        <f t="shared" ca="1" si="166"/>
        <v>45178</v>
      </c>
      <c r="F974" s="259" t="e">
        <f t="shared" ca="1" si="170"/>
        <v>#N/A</v>
      </c>
      <c r="G974" s="259" t="e">
        <f t="shared" ref="G974:G1001" ca="1" si="171">IF(D974&lt;=$B$11,0,IF(AND(F973&gt;-0.000001,F973&lt;0.000001),0,F$941/($B$5-$B$11)))</f>
        <v>#N/A</v>
      </c>
      <c r="H974" s="259" t="e">
        <f t="shared" ca="1" si="169"/>
        <v>#N/A</v>
      </c>
      <c r="I974" s="259">
        <f t="shared" ref="I974:I1001" ca="1" si="172">IF(D974&lt;=$B$12,0,IF(F973&gt;0.000001,$B$7*$B$2*E$939,0))</f>
        <v>0</v>
      </c>
      <c r="J974" s="259" t="e">
        <f t="shared" ref="J974:J1001" ca="1" si="173">IF(F973&gt;0.000001,$B$13,0)*E$939</f>
        <v>#N/A</v>
      </c>
      <c r="K974" s="259"/>
      <c r="L974" s="259" t="e">
        <f ca="1">I974+H974+G974+#REF!+J974+K974</f>
        <v>#N/A</v>
      </c>
    </row>
    <row r="975" spans="4:12" hidden="1" x14ac:dyDescent="0.25">
      <c r="D975" s="259">
        <v>34</v>
      </c>
      <c r="E975" s="254">
        <f t="shared" ca="1" si="166"/>
        <v>45208</v>
      </c>
      <c r="F975" s="259" t="e">
        <f t="shared" ca="1" si="170"/>
        <v>#N/A</v>
      </c>
      <c r="G975" s="259" t="e">
        <f t="shared" ca="1" si="171"/>
        <v>#N/A</v>
      </c>
      <c r="H975" s="259" t="e">
        <f t="shared" ca="1" si="169"/>
        <v>#N/A</v>
      </c>
      <c r="I975" s="259">
        <f t="shared" ca="1" si="172"/>
        <v>0</v>
      </c>
      <c r="J975" s="259" t="e">
        <f t="shared" ca="1" si="173"/>
        <v>#N/A</v>
      </c>
      <c r="K975" s="259"/>
      <c r="L975" s="259" t="e">
        <f ca="1">I975+H975+G975+#REF!+J975+K975</f>
        <v>#N/A</v>
      </c>
    </row>
    <row r="976" spans="4:12" hidden="1" x14ac:dyDescent="0.25">
      <c r="D976" s="259">
        <v>35</v>
      </c>
      <c r="E976" s="254">
        <f t="shared" ca="1" si="166"/>
        <v>45239</v>
      </c>
      <c r="F976" s="259" t="e">
        <f t="shared" ca="1" si="170"/>
        <v>#N/A</v>
      </c>
      <c r="G976" s="259" t="e">
        <f t="shared" ca="1" si="171"/>
        <v>#N/A</v>
      </c>
      <c r="H976" s="259" t="e">
        <f t="shared" ca="1" si="169"/>
        <v>#N/A</v>
      </c>
      <c r="I976" s="259">
        <f t="shared" ca="1" si="172"/>
        <v>0</v>
      </c>
      <c r="J976" s="259" t="e">
        <f t="shared" ca="1" si="173"/>
        <v>#N/A</v>
      </c>
      <c r="K976" s="259"/>
      <c r="L976" s="259" t="e">
        <f ca="1">I976+H976+G976+#REF!+J976+K976</f>
        <v>#N/A</v>
      </c>
    </row>
    <row r="977" spans="4:12" hidden="1" x14ac:dyDescent="0.25">
      <c r="D977" s="259">
        <v>36</v>
      </c>
      <c r="E977" s="254">
        <f t="shared" ca="1" si="166"/>
        <v>45269</v>
      </c>
      <c r="F977" s="259" t="e">
        <f t="shared" ca="1" si="170"/>
        <v>#N/A</v>
      </c>
      <c r="G977" s="259" t="e">
        <f t="shared" ca="1" si="171"/>
        <v>#N/A</v>
      </c>
      <c r="H977" s="259" t="e">
        <f t="shared" ca="1" si="169"/>
        <v>#N/A</v>
      </c>
      <c r="I977" s="259">
        <f t="shared" ca="1" si="172"/>
        <v>0</v>
      </c>
      <c r="J977" s="259" t="e">
        <f t="shared" ca="1" si="173"/>
        <v>#N/A</v>
      </c>
      <c r="K977" s="259"/>
      <c r="L977" s="259" t="e">
        <f ca="1">I977+H977+G977+#REF!+J977+K977</f>
        <v>#N/A</v>
      </c>
    </row>
    <row r="978" spans="4:12" hidden="1" x14ac:dyDescent="0.25">
      <c r="D978" s="259">
        <v>37</v>
      </c>
      <c r="E978" s="254">
        <f t="shared" ca="1" si="166"/>
        <v>45300</v>
      </c>
      <c r="F978" s="259" t="e">
        <f t="shared" ca="1" si="170"/>
        <v>#N/A</v>
      </c>
      <c r="G978" s="259" t="e">
        <f t="shared" ca="1" si="171"/>
        <v>#N/A</v>
      </c>
      <c r="H978" s="259" t="e">
        <f t="shared" ca="1" si="169"/>
        <v>#N/A</v>
      </c>
      <c r="I978" s="259">
        <f t="shared" ca="1" si="172"/>
        <v>0</v>
      </c>
      <c r="J978" s="259" t="e">
        <f t="shared" ca="1" si="173"/>
        <v>#N/A</v>
      </c>
      <c r="K978" s="259"/>
      <c r="L978" s="259" t="e">
        <f ca="1">I978+H978+G978+#REF!+J978+K978</f>
        <v>#N/A</v>
      </c>
    </row>
    <row r="979" spans="4:12" hidden="1" x14ac:dyDescent="0.25">
      <c r="D979" s="259">
        <v>38</v>
      </c>
      <c r="E979" s="254">
        <f t="shared" ca="1" si="166"/>
        <v>45331</v>
      </c>
      <c r="F979" s="259" t="e">
        <f t="shared" ca="1" si="170"/>
        <v>#N/A</v>
      </c>
      <c r="G979" s="259" t="e">
        <f t="shared" ca="1" si="171"/>
        <v>#N/A</v>
      </c>
      <c r="H979" s="259" t="e">
        <f t="shared" ca="1" si="169"/>
        <v>#N/A</v>
      </c>
      <c r="I979" s="259">
        <f t="shared" ca="1" si="172"/>
        <v>0</v>
      </c>
      <c r="J979" s="259" t="e">
        <f t="shared" ca="1" si="173"/>
        <v>#N/A</v>
      </c>
      <c r="K979" s="259"/>
      <c r="L979" s="259" t="e">
        <f ca="1">I979+H979+G979+#REF!+J979+K979</f>
        <v>#N/A</v>
      </c>
    </row>
    <row r="980" spans="4:12" hidden="1" x14ac:dyDescent="0.25">
      <c r="D980" s="259">
        <v>39</v>
      </c>
      <c r="E980" s="254">
        <f t="shared" ca="1" si="166"/>
        <v>45360</v>
      </c>
      <c r="F980" s="259" t="e">
        <f t="shared" ca="1" si="170"/>
        <v>#N/A</v>
      </c>
      <c r="G980" s="259" t="e">
        <f t="shared" ca="1" si="171"/>
        <v>#N/A</v>
      </c>
      <c r="H980" s="259" t="e">
        <f t="shared" ca="1" si="169"/>
        <v>#N/A</v>
      </c>
      <c r="I980" s="259">
        <f t="shared" ca="1" si="172"/>
        <v>0</v>
      </c>
      <c r="J980" s="259" t="e">
        <f t="shared" ca="1" si="173"/>
        <v>#N/A</v>
      </c>
      <c r="K980" s="259"/>
      <c r="L980" s="259" t="e">
        <f ca="1">I980+H980+G980+#REF!+J980+K980</f>
        <v>#N/A</v>
      </c>
    </row>
    <row r="981" spans="4:12" hidden="1" x14ac:dyDescent="0.25">
      <c r="D981" s="259">
        <v>40</v>
      </c>
      <c r="E981" s="254">
        <f t="shared" ca="1" si="166"/>
        <v>45391</v>
      </c>
      <c r="F981" s="259" t="e">
        <f t="shared" ca="1" si="170"/>
        <v>#N/A</v>
      </c>
      <c r="G981" s="259" t="e">
        <f t="shared" ca="1" si="171"/>
        <v>#N/A</v>
      </c>
      <c r="H981" s="259" t="e">
        <f t="shared" ca="1" si="169"/>
        <v>#N/A</v>
      </c>
      <c r="I981" s="259">
        <f t="shared" ca="1" si="172"/>
        <v>0</v>
      </c>
      <c r="J981" s="259" t="e">
        <f t="shared" ca="1" si="173"/>
        <v>#N/A</v>
      </c>
      <c r="K981" s="259"/>
      <c r="L981" s="259" t="e">
        <f ca="1">I981+H981+G981+#REF!+J981+K981</f>
        <v>#N/A</v>
      </c>
    </row>
    <row r="982" spans="4:12" hidden="1" x14ac:dyDescent="0.25">
      <c r="D982" s="259">
        <v>41</v>
      </c>
      <c r="E982" s="254">
        <f t="shared" ca="1" si="166"/>
        <v>45421</v>
      </c>
      <c r="F982" s="259" t="e">
        <f t="shared" ca="1" si="170"/>
        <v>#N/A</v>
      </c>
      <c r="G982" s="259" t="e">
        <f t="shared" ca="1" si="171"/>
        <v>#N/A</v>
      </c>
      <c r="H982" s="259" t="e">
        <f t="shared" ca="1" si="169"/>
        <v>#N/A</v>
      </c>
      <c r="I982" s="259">
        <f t="shared" ca="1" si="172"/>
        <v>0</v>
      </c>
      <c r="J982" s="259" t="e">
        <f t="shared" ca="1" si="173"/>
        <v>#N/A</v>
      </c>
      <c r="K982" s="259"/>
      <c r="L982" s="259" t="e">
        <f ca="1">I982+H982+G982+#REF!+J982+K982</f>
        <v>#N/A</v>
      </c>
    </row>
    <row r="983" spans="4:12" hidden="1" x14ac:dyDescent="0.25">
      <c r="D983" s="259">
        <v>42</v>
      </c>
      <c r="E983" s="254">
        <f t="shared" ca="1" si="166"/>
        <v>45452</v>
      </c>
      <c r="F983" s="259" t="e">
        <f t="shared" ca="1" si="170"/>
        <v>#N/A</v>
      </c>
      <c r="G983" s="259" t="e">
        <f t="shared" ca="1" si="171"/>
        <v>#N/A</v>
      </c>
      <c r="H983" s="259" t="e">
        <f t="shared" ca="1" si="169"/>
        <v>#N/A</v>
      </c>
      <c r="I983" s="259">
        <f t="shared" ca="1" si="172"/>
        <v>0</v>
      </c>
      <c r="J983" s="259" t="e">
        <f t="shared" ca="1" si="173"/>
        <v>#N/A</v>
      </c>
      <c r="K983" s="259"/>
      <c r="L983" s="259" t="e">
        <f ca="1">I983+H983+G983+#REF!+J983+K983</f>
        <v>#N/A</v>
      </c>
    </row>
    <row r="984" spans="4:12" hidden="1" x14ac:dyDescent="0.25">
      <c r="D984" s="259">
        <v>43</v>
      </c>
      <c r="E984" s="254">
        <f t="shared" ca="1" si="166"/>
        <v>45482</v>
      </c>
      <c r="F984" s="259" t="e">
        <f t="shared" ca="1" si="170"/>
        <v>#N/A</v>
      </c>
      <c r="G984" s="259" t="e">
        <f t="shared" ca="1" si="171"/>
        <v>#N/A</v>
      </c>
      <c r="H984" s="259" t="e">
        <f t="shared" ca="1" si="169"/>
        <v>#N/A</v>
      </c>
      <c r="I984" s="259">
        <f t="shared" ca="1" si="172"/>
        <v>0</v>
      </c>
      <c r="J984" s="259" t="e">
        <f t="shared" ca="1" si="173"/>
        <v>#N/A</v>
      </c>
      <c r="K984" s="259"/>
      <c r="L984" s="259" t="e">
        <f ca="1">I984+H984+G984+#REF!+J984+K984</f>
        <v>#N/A</v>
      </c>
    </row>
    <row r="985" spans="4:12" hidden="1" x14ac:dyDescent="0.25">
      <c r="D985" s="259">
        <v>44</v>
      </c>
      <c r="E985" s="254">
        <f t="shared" ca="1" si="166"/>
        <v>45513</v>
      </c>
      <c r="F985" s="259" t="e">
        <f t="shared" ca="1" si="170"/>
        <v>#N/A</v>
      </c>
      <c r="G985" s="259" t="e">
        <f t="shared" ca="1" si="171"/>
        <v>#N/A</v>
      </c>
      <c r="H985" s="259" t="e">
        <f t="shared" ca="1" si="169"/>
        <v>#N/A</v>
      </c>
      <c r="I985" s="259">
        <f t="shared" ca="1" si="172"/>
        <v>0</v>
      </c>
      <c r="J985" s="259" t="e">
        <f t="shared" ca="1" si="173"/>
        <v>#N/A</v>
      </c>
      <c r="K985" s="259"/>
      <c r="L985" s="259" t="e">
        <f ca="1">I985+H985+G985+#REF!+J985+K985</f>
        <v>#N/A</v>
      </c>
    </row>
    <row r="986" spans="4:12" hidden="1" x14ac:dyDescent="0.25">
      <c r="D986" s="259">
        <v>45</v>
      </c>
      <c r="E986" s="254">
        <f t="shared" ca="1" si="166"/>
        <v>45544</v>
      </c>
      <c r="F986" s="259" t="e">
        <f t="shared" ca="1" si="170"/>
        <v>#N/A</v>
      </c>
      <c r="G986" s="259" t="e">
        <f t="shared" ca="1" si="171"/>
        <v>#N/A</v>
      </c>
      <c r="H986" s="259" t="e">
        <f t="shared" ca="1" si="169"/>
        <v>#N/A</v>
      </c>
      <c r="I986" s="259">
        <f t="shared" ca="1" si="172"/>
        <v>0</v>
      </c>
      <c r="J986" s="259" t="e">
        <f t="shared" ca="1" si="173"/>
        <v>#N/A</v>
      </c>
      <c r="K986" s="259"/>
      <c r="L986" s="259" t="e">
        <f ca="1">I986+H986+G986+#REF!+J986+K986</f>
        <v>#N/A</v>
      </c>
    </row>
    <row r="987" spans="4:12" hidden="1" x14ac:dyDescent="0.25">
      <c r="D987" s="259">
        <v>46</v>
      </c>
      <c r="E987" s="254">
        <f t="shared" ca="1" si="166"/>
        <v>45574</v>
      </c>
      <c r="F987" s="259" t="e">
        <f t="shared" ca="1" si="170"/>
        <v>#N/A</v>
      </c>
      <c r="G987" s="259" t="e">
        <f t="shared" ca="1" si="171"/>
        <v>#N/A</v>
      </c>
      <c r="H987" s="259" t="e">
        <f t="shared" ca="1" si="169"/>
        <v>#N/A</v>
      </c>
      <c r="I987" s="259">
        <f t="shared" ca="1" si="172"/>
        <v>0</v>
      </c>
      <c r="J987" s="259" t="e">
        <f t="shared" ca="1" si="173"/>
        <v>#N/A</v>
      </c>
      <c r="K987" s="259"/>
      <c r="L987" s="259" t="e">
        <f ca="1">I987+H987+G987+#REF!+J987+K987</f>
        <v>#N/A</v>
      </c>
    </row>
    <row r="988" spans="4:12" hidden="1" x14ac:dyDescent="0.25">
      <c r="D988" s="259">
        <v>47</v>
      </c>
      <c r="E988" s="254">
        <f t="shared" ca="1" si="166"/>
        <v>45605</v>
      </c>
      <c r="F988" s="259" t="e">
        <f t="shared" ca="1" si="170"/>
        <v>#N/A</v>
      </c>
      <c r="G988" s="259" t="e">
        <f t="shared" ca="1" si="171"/>
        <v>#N/A</v>
      </c>
      <c r="H988" s="259" t="e">
        <f t="shared" ca="1" si="169"/>
        <v>#N/A</v>
      </c>
      <c r="I988" s="259">
        <f t="shared" ca="1" si="172"/>
        <v>0</v>
      </c>
      <c r="J988" s="259" t="e">
        <f t="shared" ca="1" si="173"/>
        <v>#N/A</v>
      </c>
      <c r="K988" s="259"/>
      <c r="L988" s="259" t="e">
        <f ca="1">I988+H988+G988+#REF!+J988+K988</f>
        <v>#N/A</v>
      </c>
    </row>
    <row r="989" spans="4:12" hidden="1" x14ac:dyDescent="0.25">
      <c r="D989" s="259">
        <v>48</v>
      </c>
      <c r="E989" s="254">
        <f t="shared" ca="1" si="166"/>
        <v>45635</v>
      </c>
      <c r="F989" s="259" t="e">
        <f t="shared" ca="1" si="170"/>
        <v>#N/A</v>
      </c>
      <c r="G989" s="259" t="e">
        <f t="shared" ca="1" si="171"/>
        <v>#N/A</v>
      </c>
      <c r="H989" s="259" t="e">
        <f t="shared" ca="1" si="169"/>
        <v>#N/A</v>
      </c>
      <c r="I989" s="259">
        <f t="shared" ca="1" si="172"/>
        <v>0</v>
      </c>
      <c r="J989" s="259" t="e">
        <f t="shared" ca="1" si="173"/>
        <v>#N/A</v>
      </c>
      <c r="K989" s="259"/>
      <c r="L989" s="259" t="e">
        <f ca="1">I989+H989+G989+#REF!+J989+K989</f>
        <v>#N/A</v>
      </c>
    </row>
    <row r="990" spans="4:12" hidden="1" x14ac:dyDescent="0.25">
      <c r="D990" s="259">
        <v>49</v>
      </c>
      <c r="E990" s="254">
        <f t="shared" ca="1" si="166"/>
        <v>45666</v>
      </c>
      <c r="F990" s="259" t="e">
        <f t="shared" ca="1" si="170"/>
        <v>#N/A</v>
      </c>
      <c r="G990" s="259" t="e">
        <f t="shared" ca="1" si="171"/>
        <v>#N/A</v>
      </c>
      <c r="H990" s="259" t="e">
        <f t="shared" ca="1" si="169"/>
        <v>#N/A</v>
      </c>
      <c r="I990" s="259">
        <f t="shared" ca="1" si="172"/>
        <v>0</v>
      </c>
      <c r="J990" s="259" t="e">
        <f t="shared" ca="1" si="173"/>
        <v>#N/A</v>
      </c>
      <c r="K990" s="259"/>
      <c r="L990" s="259" t="e">
        <f ca="1">I990+H990+G990+#REF!+J990+K990</f>
        <v>#N/A</v>
      </c>
    </row>
    <row r="991" spans="4:12" hidden="1" x14ac:dyDescent="0.25">
      <c r="D991" s="259">
        <v>50</v>
      </c>
      <c r="E991" s="254">
        <f t="shared" ca="1" si="166"/>
        <v>45697</v>
      </c>
      <c r="F991" s="259" t="e">
        <f t="shared" ca="1" si="170"/>
        <v>#N/A</v>
      </c>
      <c r="G991" s="259" t="e">
        <f t="shared" ca="1" si="171"/>
        <v>#N/A</v>
      </c>
      <c r="H991" s="259" t="e">
        <f t="shared" ca="1" si="169"/>
        <v>#N/A</v>
      </c>
      <c r="I991" s="259">
        <f t="shared" ca="1" si="172"/>
        <v>0</v>
      </c>
      <c r="J991" s="259" t="e">
        <f t="shared" ca="1" si="173"/>
        <v>#N/A</v>
      </c>
      <c r="K991" s="259"/>
      <c r="L991" s="259" t="e">
        <f ca="1">I991+H991+G991+#REF!+J991+K991</f>
        <v>#N/A</v>
      </c>
    </row>
    <row r="992" spans="4:12" hidden="1" x14ac:dyDescent="0.25">
      <c r="D992" s="259">
        <v>51</v>
      </c>
      <c r="E992" s="254">
        <f t="shared" ca="1" si="166"/>
        <v>45725</v>
      </c>
      <c r="F992" s="259" t="e">
        <f t="shared" ca="1" si="170"/>
        <v>#N/A</v>
      </c>
      <c r="G992" s="259" t="e">
        <f t="shared" ca="1" si="171"/>
        <v>#N/A</v>
      </c>
      <c r="H992" s="259" t="e">
        <f t="shared" ca="1" si="169"/>
        <v>#N/A</v>
      </c>
      <c r="I992" s="259">
        <f t="shared" ca="1" si="172"/>
        <v>0</v>
      </c>
      <c r="J992" s="259" t="e">
        <f t="shared" ca="1" si="173"/>
        <v>#N/A</v>
      </c>
      <c r="K992" s="259"/>
      <c r="L992" s="259" t="e">
        <f ca="1">I992+H992+G992+#REF!+J992+K992</f>
        <v>#N/A</v>
      </c>
    </row>
    <row r="993" spans="4:12" hidden="1" x14ac:dyDescent="0.25">
      <c r="D993" s="259">
        <v>52</v>
      </c>
      <c r="E993" s="254">
        <f t="shared" ca="1" si="166"/>
        <v>45756</v>
      </c>
      <c r="F993" s="259" t="e">
        <f t="shared" ca="1" si="170"/>
        <v>#N/A</v>
      </c>
      <c r="G993" s="259" t="e">
        <f t="shared" ca="1" si="171"/>
        <v>#N/A</v>
      </c>
      <c r="H993" s="259" t="e">
        <f t="shared" ca="1" si="169"/>
        <v>#N/A</v>
      </c>
      <c r="I993" s="259">
        <f t="shared" ca="1" si="172"/>
        <v>0</v>
      </c>
      <c r="J993" s="259" t="e">
        <f t="shared" ca="1" si="173"/>
        <v>#N/A</v>
      </c>
      <c r="K993" s="259"/>
      <c r="L993" s="259" t="e">
        <f ca="1">I993+H993+G993+#REF!+J993+K993</f>
        <v>#N/A</v>
      </c>
    </row>
    <row r="994" spans="4:12" hidden="1" x14ac:dyDescent="0.25">
      <c r="D994" s="259">
        <v>53</v>
      </c>
      <c r="E994" s="254">
        <f t="shared" ca="1" si="166"/>
        <v>45786</v>
      </c>
      <c r="F994" s="259" t="e">
        <f t="shared" ca="1" si="170"/>
        <v>#N/A</v>
      </c>
      <c r="G994" s="259" t="e">
        <f t="shared" ca="1" si="171"/>
        <v>#N/A</v>
      </c>
      <c r="H994" s="259" t="e">
        <f t="shared" ca="1" si="169"/>
        <v>#N/A</v>
      </c>
      <c r="I994" s="259">
        <f t="shared" ca="1" si="172"/>
        <v>0</v>
      </c>
      <c r="J994" s="259" t="e">
        <f t="shared" ca="1" si="173"/>
        <v>#N/A</v>
      </c>
      <c r="K994" s="259"/>
      <c r="L994" s="259" t="e">
        <f ca="1">I994+H994+G994+#REF!+J994+K994</f>
        <v>#N/A</v>
      </c>
    </row>
    <row r="995" spans="4:12" hidden="1" x14ac:dyDescent="0.25">
      <c r="D995" s="259">
        <v>54</v>
      </c>
      <c r="E995" s="254">
        <f t="shared" ca="1" si="166"/>
        <v>45817</v>
      </c>
      <c r="F995" s="259" t="e">
        <f t="shared" ca="1" si="170"/>
        <v>#N/A</v>
      </c>
      <c r="G995" s="259" t="e">
        <f t="shared" ca="1" si="171"/>
        <v>#N/A</v>
      </c>
      <c r="H995" s="259" t="e">
        <f t="shared" ca="1" si="169"/>
        <v>#N/A</v>
      </c>
      <c r="I995" s="259">
        <f t="shared" ca="1" si="172"/>
        <v>0</v>
      </c>
      <c r="J995" s="259" t="e">
        <f t="shared" ca="1" si="173"/>
        <v>#N/A</v>
      </c>
      <c r="K995" s="259"/>
      <c r="L995" s="259" t="e">
        <f ca="1">I995+H995+G995+#REF!+J995+K995</f>
        <v>#N/A</v>
      </c>
    </row>
    <row r="996" spans="4:12" hidden="1" x14ac:dyDescent="0.25">
      <c r="D996" s="259">
        <v>55</v>
      </c>
      <c r="E996" s="254">
        <f t="shared" ca="1" si="166"/>
        <v>45847</v>
      </c>
      <c r="F996" s="259" t="e">
        <f t="shared" ca="1" si="170"/>
        <v>#N/A</v>
      </c>
      <c r="G996" s="259" t="e">
        <f t="shared" ca="1" si="171"/>
        <v>#N/A</v>
      </c>
      <c r="H996" s="259" t="e">
        <f t="shared" ca="1" si="169"/>
        <v>#N/A</v>
      </c>
      <c r="I996" s="259">
        <f t="shared" ca="1" si="172"/>
        <v>0</v>
      </c>
      <c r="J996" s="259" t="e">
        <f t="shared" ca="1" si="173"/>
        <v>#N/A</v>
      </c>
      <c r="K996" s="259"/>
      <c r="L996" s="259" t="e">
        <f ca="1">I996+H996+G996+#REF!+J996+K996</f>
        <v>#N/A</v>
      </c>
    </row>
    <row r="997" spans="4:12" hidden="1" x14ac:dyDescent="0.25">
      <c r="D997" s="259">
        <v>56</v>
      </c>
      <c r="E997" s="254">
        <f t="shared" ca="1" si="166"/>
        <v>45878</v>
      </c>
      <c r="F997" s="259" t="e">
        <f t="shared" ca="1" si="170"/>
        <v>#N/A</v>
      </c>
      <c r="G997" s="259" t="e">
        <f t="shared" ca="1" si="171"/>
        <v>#N/A</v>
      </c>
      <c r="H997" s="259" t="e">
        <f t="shared" ca="1" si="169"/>
        <v>#N/A</v>
      </c>
      <c r="I997" s="259">
        <f t="shared" ca="1" si="172"/>
        <v>0</v>
      </c>
      <c r="J997" s="259" t="e">
        <f t="shared" ca="1" si="173"/>
        <v>#N/A</v>
      </c>
      <c r="K997" s="259"/>
      <c r="L997" s="259" t="e">
        <f ca="1">I997+H997+G997+#REF!+J997+K997</f>
        <v>#N/A</v>
      </c>
    </row>
    <row r="998" spans="4:12" hidden="1" x14ac:dyDescent="0.25">
      <c r="D998" s="259">
        <v>57</v>
      </c>
      <c r="E998" s="254">
        <f t="shared" ca="1" si="166"/>
        <v>45909</v>
      </c>
      <c r="F998" s="259" t="e">
        <f t="shared" ca="1" si="170"/>
        <v>#N/A</v>
      </c>
      <c r="G998" s="259" t="e">
        <f t="shared" ca="1" si="171"/>
        <v>#N/A</v>
      </c>
      <c r="H998" s="259" t="e">
        <f t="shared" ca="1" si="169"/>
        <v>#N/A</v>
      </c>
      <c r="I998" s="259">
        <f t="shared" ca="1" si="172"/>
        <v>0</v>
      </c>
      <c r="J998" s="259" t="e">
        <f t="shared" ca="1" si="173"/>
        <v>#N/A</v>
      </c>
      <c r="K998" s="259"/>
      <c r="L998" s="259" t="e">
        <f ca="1">I998+H998+G998+#REF!+J998+K998</f>
        <v>#N/A</v>
      </c>
    </row>
    <row r="999" spans="4:12" hidden="1" x14ac:dyDescent="0.25">
      <c r="D999" s="259">
        <v>58</v>
      </c>
      <c r="E999" s="254">
        <f t="shared" ca="1" si="166"/>
        <v>45939</v>
      </c>
      <c r="F999" s="259" t="e">
        <f t="shared" ca="1" si="170"/>
        <v>#N/A</v>
      </c>
      <c r="G999" s="259" t="e">
        <f t="shared" ca="1" si="171"/>
        <v>#N/A</v>
      </c>
      <c r="H999" s="259" t="e">
        <f t="shared" ca="1" si="169"/>
        <v>#N/A</v>
      </c>
      <c r="I999" s="259">
        <f t="shared" ca="1" si="172"/>
        <v>0</v>
      </c>
      <c r="J999" s="259" t="e">
        <f t="shared" ca="1" si="173"/>
        <v>#N/A</v>
      </c>
      <c r="K999" s="259"/>
      <c r="L999" s="259" t="e">
        <f ca="1">I999+H999+G999+#REF!+J999+K999</f>
        <v>#N/A</v>
      </c>
    </row>
    <row r="1000" spans="4:12" hidden="1" x14ac:dyDescent="0.25">
      <c r="D1000" s="259">
        <v>59</v>
      </c>
      <c r="E1000" s="254">
        <f t="shared" ca="1" si="166"/>
        <v>45970</v>
      </c>
      <c r="F1000" s="259" t="e">
        <f t="shared" ca="1" si="170"/>
        <v>#N/A</v>
      </c>
      <c r="G1000" s="259" t="e">
        <f t="shared" ca="1" si="171"/>
        <v>#N/A</v>
      </c>
      <c r="H1000" s="259" t="e">
        <f t="shared" ca="1" si="169"/>
        <v>#N/A</v>
      </c>
      <c r="I1000" s="259">
        <f t="shared" ca="1" si="172"/>
        <v>0</v>
      </c>
      <c r="J1000" s="259" t="e">
        <f t="shared" ca="1" si="173"/>
        <v>#N/A</v>
      </c>
      <c r="K1000" s="259"/>
      <c r="L1000" s="259" t="e">
        <f ca="1">I1000+H1000+G1000+#REF!+J1000+K1000</f>
        <v>#N/A</v>
      </c>
    </row>
    <row r="1001" spans="4:12" hidden="1" x14ac:dyDescent="0.25">
      <c r="D1001" s="259">
        <v>60</v>
      </c>
      <c r="E1001" s="254">
        <f t="shared" ca="1" si="166"/>
        <v>46000</v>
      </c>
      <c r="F1001" s="259" t="e">
        <f t="shared" ca="1" si="170"/>
        <v>#N/A</v>
      </c>
      <c r="G1001" s="259" t="e">
        <f t="shared" ca="1" si="171"/>
        <v>#N/A</v>
      </c>
      <c r="H1001" s="259" t="e">
        <f t="shared" ca="1" si="169"/>
        <v>#N/A</v>
      </c>
      <c r="I1001" s="259">
        <f t="shared" ca="1" si="172"/>
        <v>0</v>
      </c>
      <c r="J1001" s="259" t="e">
        <f t="shared" ca="1" si="173"/>
        <v>#N/A</v>
      </c>
      <c r="K1001" s="259"/>
      <c r="L1001" s="259" t="e">
        <f ca="1">I1001+H1001+G1001+#REF!+J1001+K1001</f>
        <v>#N/A</v>
      </c>
    </row>
    <row r="1002" spans="4:12" hidden="1" x14ac:dyDescent="0.25"/>
    <row r="1003" spans="4:12" hidden="1" x14ac:dyDescent="0.25">
      <c r="D1003" s="255">
        <f ca="1">D939+1</f>
        <v>25</v>
      </c>
      <c r="E1003" s="256" t="e">
        <f ca="1">VLOOKUP($D1003,$A$21:$B$40,2,0)</f>
        <v>#N/A</v>
      </c>
    </row>
    <row r="1004" spans="4:12" ht="45" hidden="1" x14ac:dyDescent="0.25">
      <c r="D1004" s="257" t="s">
        <v>41</v>
      </c>
      <c r="E1004" s="258" t="s">
        <v>42</v>
      </c>
      <c r="F1004" s="257" t="s">
        <v>43</v>
      </c>
      <c r="G1004" s="257" t="s">
        <v>44</v>
      </c>
      <c r="H1004" s="257" t="s">
        <v>45</v>
      </c>
      <c r="I1004" s="257" t="s">
        <v>46</v>
      </c>
      <c r="J1004" s="257" t="s">
        <v>47</v>
      </c>
      <c r="K1004" s="257" t="s">
        <v>48</v>
      </c>
      <c r="L1004" s="257" t="s">
        <v>49</v>
      </c>
    </row>
    <row r="1005" spans="4:12" hidden="1" x14ac:dyDescent="0.25">
      <c r="D1005" s="259">
        <v>0</v>
      </c>
      <c r="E1005" s="254">
        <f ca="1">DATE(2019,D1003,$F$1)</f>
        <v>44205</v>
      </c>
      <c r="F1005" s="259" t="e">
        <f ca="1">$B$2*E$1003+$B$8*$B$2*E$1003</f>
        <v>#N/A</v>
      </c>
      <c r="G1005" s="259">
        <v>0</v>
      </c>
      <c r="H1005" s="259">
        <v>0</v>
      </c>
      <c r="I1005" s="259">
        <v>0</v>
      </c>
      <c r="J1005" s="259">
        <v>0</v>
      </c>
      <c r="K1005" s="259" t="e">
        <f ca="1">$B$2*$B$10*E$1003</f>
        <v>#N/A</v>
      </c>
      <c r="L1005" s="259" t="e">
        <f ca="1">-($F1005-$B$8*$B$2*E$1003-K1005)</f>
        <v>#N/A</v>
      </c>
    </row>
    <row r="1006" spans="4:12" hidden="1" x14ac:dyDescent="0.25">
      <c r="D1006" s="259">
        <v>1</v>
      </c>
      <c r="E1006" s="254">
        <f ca="1">DATE(YEAR(E1005),MONTH(E1005)+1,DAY(E1005))</f>
        <v>44236</v>
      </c>
      <c r="F1006" s="259" t="e">
        <f ca="1">F1005-G1006</f>
        <v>#N/A</v>
      </c>
      <c r="G1006" s="259" t="e">
        <f t="shared" ref="G1006:G1037" ca="1" si="174">IF(D1006&lt;=$B$11,0,IF(AND(F1005&gt;-0.000001,F1005&lt;0.000001),0,F$1005/($B$5-$B$11)))</f>
        <v>#N/A</v>
      </c>
      <c r="H1006" s="259" t="e">
        <f ca="1">F1005*$B$4*(E1006-E1005)/$B$6</f>
        <v>#N/A</v>
      </c>
      <c r="I1006" s="259">
        <f t="shared" ref="I1006:I1037" ca="1" si="175">IF(D1006&lt;=$B$12,0,IF(F1005&gt;0.000001,$B$7*$B$2*E$1003,0))</f>
        <v>0</v>
      </c>
      <c r="J1006" s="259" t="e">
        <f t="shared" ref="J1006:J1037" ca="1" si="176">IF(F1005&gt;0.000001,$B$13,0)*E$1003</f>
        <v>#N/A</v>
      </c>
      <c r="K1006" s="259"/>
      <c r="L1006" s="259" t="e">
        <f ca="1">I1006+H1006+G1006+#REF!+J1006+K1006</f>
        <v>#N/A</v>
      </c>
    </row>
    <row r="1007" spans="4:12" hidden="1" x14ac:dyDescent="0.25">
      <c r="D1007" s="259">
        <v>2</v>
      </c>
      <c r="E1007" s="254">
        <f t="shared" ref="E1007:E1065" ca="1" si="177">DATE(YEAR(E1006),MONTH(E1006)+1,DAY(E1006))</f>
        <v>44264</v>
      </c>
      <c r="F1007" s="259" t="e">
        <f ca="1">F1006-G1007</f>
        <v>#N/A</v>
      </c>
      <c r="G1007" s="259" t="e">
        <f t="shared" ca="1" si="174"/>
        <v>#N/A</v>
      </c>
      <c r="H1007" s="259" t="e">
        <f t="shared" ref="H1007:H1008" ca="1" si="178">F1006*$B$4*(E1007-E1006)/$B$6</f>
        <v>#N/A</v>
      </c>
      <c r="I1007" s="259">
        <f t="shared" ca="1" si="175"/>
        <v>0</v>
      </c>
      <c r="J1007" s="259" t="e">
        <f t="shared" ca="1" si="176"/>
        <v>#N/A</v>
      </c>
      <c r="K1007" s="259"/>
      <c r="L1007" s="259" t="e">
        <f ca="1">I1007+H1007+G1007+#REF!+J1007+K1007</f>
        <v>#N/A</v>
      </c>
    </row>
    <row r="1008" spans="4:12" hidden="1" x14ac:dyDescent="0.25">
      <c r="D1008" s="259">
        <v>3</v>
      </c>
      <c r="E1008" s="254">
        <f t="shared" ca="1" si="177"/>
        <v>44295</v>
      </c>
      <c r="F1008" s="259" t="e">
        <f ca="1">F1007-G1008</f>
        <v>#N/A</v>
      </c>
      <c r="G1008" s="259" t="e">
        <f t="shared" ca="1" si="174"/>
        <v>#N/A</v>
      </c>
      <c r="H1008" s="259" t="e">
        <f t="shared" ca="1" si="178"/>
        <v>#N/A</v>
      </c>
      <c r="I1008" s="259">
        <f t="shared" ca="1" si="175"/>
        <v>0</v>
      </c>
      <c r="J1008" s="259" t="e">
        <f t="shared" ca="1" si="176"/>
        <v>#N/A</v>
      </c>
      <c r="K1008" s="259"/>
      <c r="L1008" s="259" t="e">
        <f ca="1">I1008+H1008+G1008+#REF!+J1008+K1008</f>
        <v>#N/A</v>
      </c>
    </row>
    <row r="1009" spans="4:12" hidden="1" x14ac:dyDescent="0.25">
      <c r="D1009" s="259">
        <v>4</v>
      </c>
      <c r="E1009" s="254">
        <f t="shared" ca="1" si="177"/>
        <v>44325</v>
      </c>
      <c r="F1009" s="259" t="e">
        <f t="shared" ref="F1009:F1010" ca="1" si="179">F1008-G1009</f>
        <v>#N/A</v>
      </c>
      <c r="G1009" s="259" t="e">
        <f t="shared" ca="1" si="174"/>
        <v>#N/A</v>
      </c>
      <c r="H1009" s="259" t="e">
        <f ca="1">F1008*$B$4*(E1009-E1008)/$B$6</f>
        <v>#N/A</v>
      </c>
      <c r="I1009" s="259">
        <f t="shared" ca="1" si="175"/>
        <v>0</v>
      </c>
      <c r="J1009" s="259" t="e">
        <f t="shared" ca="1" si="176"/>
        <v>#N/A</v>
      </c>
      <c r="K1009" s="259"/>
      <c r="L1009" s="259" t="e">
        <f ca="1">I1009+H1009+G1009+#REF!+J1009+K1009</f>
        <v>#N/A</v>
      </c>
    </row>
    <row r="1010" spans="4:12" hidden="1" x14ac:dyDescent="0.25">
      <c r="D1010" s="259">
        <v>5</v>
      </c>
      <c r="E1010" s="254">
        <f t="shared" ca="1" si="177"/>
        <v>44356</v>
      </c>
      <c r="F1010" s="259" t="e">
        <f t="shared" ca="1" si="179"/>
        <v>#N/A</v>
      </c>
      <c r="G1010" s="259" t="e">
        <f t="shared" ca="1" si="174"/>
        <v>#N/A</v>
      </c>
      <c r="H1010" s="259" t="e">
        <f ca="1">F1009*$B$4*(E1010-E1009)/$B$6</f>
        <v>#N/A</v>
      </c>
      <c r="I1010" s="259">
        <f t="shared" ca="1" si="175"/>
        <v>0</v>
      </c>
      <c r="J1010" s="259" t="e">
        <f t="shared" ca="1" si="176"/>
        <v>#N/A</v>
      </c>
      <c r="K1010" s="259"/>
      <c r="L1010" s="259" t="e">
        <f ca="1">I1010+H1010+G1010+#REF!+J1010+K1010</f>
        <v>#N/A</v>
      </c>
    </row>
    <row r="1011" spans="4:12" hidden="1" x14ac:dyDescent="0.25">
      <c r="D1011" s="259">
        <v>6</v>
      </c>
      <c r="E1011" s="254">
        <f t="shared" ca="1" si="177"/>
        <v>44386</v>
      </c>
      <c r="F1011" s="259" t="e">
        <f ca="1">F1010-G1011</f>
        <v>#N/A</v>
      </c>
      <c r="G1011" s="259" t="e">
        <f t="shared" ca="1" si="174"/>
        <v>#N/A</v>
      </c>
      <c r="H1011" s="259" t="e">
        <f t="shared" ref="H1011:H1065" ca="1" si="180">F1010*$B$4*(E1011-E1010)/$B$6</f>
        <v>#N/A</v>
      </c>
      <c r="I1011" s="259">
        <f t="shared" ca="1" si="175"/>
        <v>0</v>
      </c>
      <c r="J1011" s="259" t="e">
        <f t="shared" ca="1" si="176"/>
        <v>#N/A</v>
      </c>
      <c r="K1011" s="259"/>
      <c r="L1011" s="259" t="e">
        <f ca="1">I1011+H1011+G1011+#REF!+J1011+K1011</f>
        <v>#N/A</v>
      </c>
    </row>
    <row r="1012" spans="4:12" hidden="1" x14ac:dyDescent="0.25">
      <c r="D1012" s="259">
        <v>7</v>
      </c>
      <c r="E1012" s="254">
        <f t="shared" ca="1" si="177"/>
        <v>44417</v>
      </c>
      <c r="F1012" s="259" t="e">
        <f t="shared" ref="F1012:F1065" ca="1" si="181">F1011-G1012</f>
        <v>#N/A</v>
      </c>
      <c r="G1012" s="259" t="e">
        <f t="shared" ca="1" si="174"/>
        <v>#N/A</v>
      </c>
      <c r="H1012" s="259" t="e">
        <f t="shared" ca="1" si="180"/>
        <v>#N/A</v>
      </c>
      <c r="I1012" s="259">
        <f t="shared" ca="1" si="175"/>
        <v>0</v>
      </c>
      <c r="J1012" s="259" t="e">
        <f t="shared" ca="1" si="176"/>
        <v>#N/A</v>
      </c>
      <c r="K1012" s="259"/>
      <c r="L1012" s="259" t="e">
        <f ca="1">I1012+H1012+G1012+#REF!+J1012+K1012</f>
        <v>#N/A</v>
      </c>
    </row>
    <row r="1013" spans="4:12" hidden="1" x14ac:dyDescent="0.25">
      <c r="D1013" s="259">
        <v>8</v>
      </c>
      <c r="E1013" s="254">
        <f t="shared" ca="1" si="177"/>
        <v>44448</v>
      </c>
      <c r="F1013" s="259" t="e">
        <f t="shared" ca="1" si="181"/>
        <v>#N/A</v>
      </c>
      <c r="G1013" s="259" t="e">
        <f t="shared" ca="1" si="174"/>
        <v>#N/A</v>
      </c>
      <c r="H1013" s="259" t="e">
        <f t="shared" ca="1" si="180"/>
        <v>#N/A</v>
      </c>
      <c r="I1013" s="259">
        <f t="shared" ca="1" si="175"/>
        <v>0</v>
      </c>
      <c r="J1013" s="259" t="e">
        <f t="shared" ca="1" si="176"/>
        <v>#N/A</v>
      </c>
      <c r="K1013" s="259"/>
      <c r="L1013" s="259" t="e">
        <f ca="1">I1013+H1013+G1013+#REF!+J1013+K1013</f>
        <v>#N/A</v>
      </c>
    </row>
    <row r="1014" spans="4:12" hidden="1" x14ac:dyDescent="0.25">
      <c r="D1014" s="259">
        <v>9</v>
      </c>
      <c r="E1014" s="254">
        <f t="shared" ca="1" si="177"/>
        <v>44478</v>
      </c>
      <c r="F1014" s="259" t="e">
        <f t="shared" ca="1" si="181"/>
        <v>#N/A</v>
      </c>
      <c r="G1014" s="259" t="e">
        <f t="shared" ca="1" si="174"/>
        <v>#N/A</v>
      </c>
      <c r="H1014" s="259" t="e">
        <f t="shared" ca="1" si="180"/>
        <v>#N/A</v>
      </c>
      <c r="I1014" s="259">
        <f t="shared" ca="1" si="175"/>
        <v>0</v>
      </c>
      <c r="J1014" s="259" t="e">
        <f t="shared" ca="1" si="176"/>
        <v>#N/A</v>
      </c>
      <c r="K1014" s="259"/>
      <c r="L1014" s="259" t="e">
        <f ca="1">I1014+H1014+G1014+#REF!+J1014+K1014</f>
        <v>#N/A</v>
      </c>
    </row>
    <row r="1015" spans="4:12" hidden="1" x14ac:dyDescent="0.25">
      <c r="D1015" s="259">
        <v>10</v>
      </c>
      <c r="E1015" s="254">
        <f t="shared" ca="1" si="177"/>
        <v>44509</v>
      </c>
      <c r="F1015" s="259" t="e">
        <f t="shared" ca="1" si="181"/>
        <v>#N/A</v>
      </c>
      <c r="G1015" s="259" t="e">
        <f t="shared" ca="1" si="174"/>
        <v>#N/A</v>
      </c>
      <c r="H1015" s="259" t="e">
        <f t="shared" ca="1" si="180"/>
        <v>#N/A</v>
      </c>
      <c r="I1015" s="259">
        <f t="shared" ca="1" si="175"/>
        <v>0</v>
      </c>
      <c r="J1015" s="259" t="e">
        <f t="shared" ca="1" si="176"/>
        <v>#N/A</v>
      </c>
      <c r="K1015" s="259"/>
      <c r="L1015" s="259" t="e">
        <f ca="1">I1015+H1015+G1015+#REF!+J1015+K1015</f>
        <v>#N/A</v>
      </c>
    </row>
    <row r="1016" spans="4:12" hidden="1" x14ac:dyDescent="0.25">
      <c r="D1016" s="259">
        <v>11</v>
      </c>
      <c r="E1016" s="254">
        <f t="shared" ca="1" si="177"/>
        <v>44539</v>
      </c>
      <c r="F1016" s="259" t="e">
        <f t="shared" ca="1" si="181"/>
        <v>#N/A</v>
      </c>
      <c r="G1016" s="259" t="e">
        <f t="shared" ca="1" si="174"/>
        <v>#N/A</v>
      </c>
      <c r="H1016" s="259" t="e">
        <f t="shared" ca="1" si="180"/>
        <v>#N/A</v>
      </c>
      <c r="I1016" s="259">
        <f t="shared" ca="1" si="175"/>
        <v>0</v>
      </c>
      <c r="J1016" s="259" t="e">
        <f t="shared" ca="1" si="176"/>
        <v>#N/A</v>
      </c>
      <c r="K1016" s="259"/>
      <c r="L1016" s="259" t="e">
        <f ca="1">I1016+H1016+G1016+#REF!+J1016+K1016</f>
        <v>#N/A</v>
      </c>
    </row>
    <row r="1017" spans="4:12" hidden="1" x14ac:dyDescent="0.25">
      <c r="D1017" s="259">
        <v>12</v>
      </c>
      <c r="E1017" s="254">
        <f t="shared" ca="1" si="177"/>
        <v>44570</v>
      </c>
      <c r="F1017" s="259" t="e">
        <f t="shared" ca="1" si="181"/>
        <v>#N/A</v>
      </c>
      <c r="G1017" s="259" t="e">
        <f t="shared" ca="1" si="174"/>
        <v>#N/A</v>
      </c>
      <c r="H1017" s="259" t="e">
        <f t="shared" ca="1" si="180"/>
        <v>#N/A</v>
      </c>
      <c r="I1017" s="259">
        <f t="shared" ca="1" si="175"/>
        <v>0</v>
      </c>
      <c r="J1017" s="259" t="e">
        <f t="shared" ca="1" si="176"/>
        <v>#N/A</v>
      </c>
      <c r="K1017" s="259"/>
      <c r="L1017" s="259" t="e">
        <f ca="1">I1017+H1017+G1017+#REF!+J1017+K1017</f>
        <v>#N/A</v>
      </c>
    </row>
    <row r="1018" spans="4:12" hidden="1" x14ac:dyDescent="0.25">
      <c r="D1018" s="259">
        <v>13</v>
      </c>
      <c r="E1018" s="254">
        <f t="shared" ca="1" si="177"/>
        <v>44601</v>
      </c>
      <c r="F1018" s="259" t="e">
        <f t="shared" ca="1" si="181"/>
        <v>#N/A</v>
      </c>
      <c r="G1018" s="259" t="e">
        <f t="shared" ca="1" si="174"/>
        <v>#N/A</v>
      </c>
      <c r="H1018" s="259" t="e">
        <f t="shared" ca="1" si="180"/>
        <v>#N/A</v>
      </c>
      <c r="I1018" s="259">
        <f t="shared" ca="1" si="175"/>
        <v>0</v>
      </c>
      <c r="J1018" s="259" t="e">
        <f t="shared" ca="1" si="176"/>
        <v>#N/A</v>
      </c>
      <c r="K1018" s="259"/>
      <c r="L1018" s="259" t="e">
        <f ca="1">I1018+H1018+G1018+#REF!+J1018+K1018</f>
        <v>#N/A</v>
      </c>
    </row>
    <row r="1019" spans="4:12" hidden="1" x14ac:dyDescent="0.25">
      <c r="D1019" s="259">
        <v>14</v>
      </c>
      <c r="E1019" s="254">
        <f t="shared" ca="1" si="177"/>
        <v>44629</v>
      </c>
      <c r="F1019" s="259" t="e">
        <f t="shared" ca="1" si="181"/>
        <v>#N/A</v>
      </c>
      <c r="G1019" s="259" t="e">
        <f t="shared" ca="1" si="174"/>
        <v>#N/A</v>
      </c>
      <c r="H1019" s="259" t="e">
        <f t="shared" ca="1" si="180"/>
        <v>#N/A</v>
      </c>
      <c r="I1019" s="259">
        <f t="shared" ca="1" si="175"/>
        <v>0</v>
      </c>
      <c r="J1019" s="259" t="e">
        <f t="shared" ca="1" si="176"/>
        <v>#N/A</v>
      </c>
      <c r="K1019" s="259"/>
      <c r="L1019" s="259" t="e">
        <f ca="1">I1019+H1019+G1019+#REF!+J1019+K1019</f>
        <v>#N/A</v>
      </c>
    </row>
    <row r="1020" spans="4:12" hidden="1" x14ac:dyDescent="0.25">
      <c r="D1020" s="259">
        <v>15</v>
      </c>
      <c r="E1020" s="254">
        <f t="shared" ca="1" si="177"/>
        <v>44660</v>
      </c>
      <c r="F1020" s="259" t="e">
        <f t="shared" ca="1" si="181"/>
        <v>#N/A</v>
      </c>
      <c r="G1020" s="259" t="e">
        <f t="shared" ca="1" si="174"/>
        <v>#N/A</v>
      </c>
      <c r="H1020" s="259" t="e">
        <f t="shared" ca="1" si="180"/>
        <v>#N/A</v>
      </c>
      <c r="I1020" s="259">
        <f t="shared" ca="1" si="175"/>
        <v>0</v>
      </c>
      <c r="J1020" s="259" t="e">
        <f t="shared" ca="1" si="176"/>
        <v>#N/A</v>
      </c>
      <c r="K1020" s="259"/>
      <c r="L1020" s="259" t="e">
        <f ca="1">I1020+H1020+G1020+#REF!+J1020+K1020</f>
        <v>#N/A</v>
      </c>
    </row>
    <row r="1021" spans="4:12" hidden="1" x14ac:dyDescent="0.25">
      <c r="D1021" s="259">
        <v>16</v>
      </c>
      <c r="E1021" s="254">
        <f t="shared" ca="1" si="177"/>
        <v>44690</v>
      </c>
      <c r="F1021" s="259" t="e">
        <f t="shared" ca="1" si="181"/>
        <v>#N/A</v>
      </c>
      <c r="G1021" s="259" t="e">
        <f t="shared" ca="1" si="174"/>
        <v>#N/A</v>
      </c>
      <c r="H1021" s="259" t="e">
        <f t="shared" ca="1" si="180"/>
        <v>#N/A</v>
      </c>
      <c r="I1021" s="259">
        <f t="shared" ca="1" si="175"/>
        <v>0</v>
      </c>
      <c r="J1021" s="259" t="e">
        <f t="shared" ca="1" si="176"/>
        <v>#N/A</v>
      </c>
      <c r="K1021" s="259"/>
      <c r="L1021" s="259" t="e">
        <f ca="1">I1021+H1021+G1021+#REF!+J1021+K1021</f>
        <v>#N/A</v>
      </c>
    </row>
    <row r="1022" spans="4:12" hidden="1" x14ac:dyDescent="0.25">
      <c r="D1022" s="259">
        <v>17</v>
      </c>
      <c r="E1022" s="254">
        <f t="shared" ca="1" si="177"/>
        <v>44721</v>
      </c>
      <c r="F1022" s="259" t="e">
        <f t="shared" ca="1" si="181"/>
        <v>#N/A</v>
      </c>
      <c r="G1022" s="259" t="e">
        <f t="shared" ca="1" si="174"/>
        <v>#N/A</v>
      </c>
      <c r="H1022" s="259" t="e">
        <f t="shared" ca="1" si="180"/>
        <v>#N/A</v>
      </c>
      <c r="I1022" s="259">
        <f t="shared" ca="1" si="175"/>
        <v>0</v>
      </c>
      <c r="J1022" s="259" t="e">
        <f t="shared" ca="1" si="176"/>
        <v>#N/A</v>
      </c>
      <c r="K1022" s="259"/>
      <c r="L1022" s="259" t="e">
        <f ca="1">I1022+H1022+G1022+#REF!+J1022+K1022</f>
        <v>#N/A</v>
      </c>
    </row>
    <row r="1023" spans="4:12" hidden="1" x14ac:dyDescent="0.25">
      <c r="D1023" s="259">
        <v>18</v>
      </c>
      <c r="E1023" s="254">
        <f t="shared" ca="1" si="177"/>
        <v>44751</v>
      </c>
      <c r="F1023" s="259" t="e">
        <f t="shared" ca="1" si="181"/>
        <v>#N/A</v>
      </c>
      <c r="G1023" s="259" t="e">
        <f t="shared" ca="1" si="174"/>
        <v>#N/A</v>
      </c>
      <c r="H1023" s="259" t="e">
        <f t="shared" ca="1" si="180"/>
        <v>#N/A</v>
      </c>
      <c r="I1023" s="259">
        <f t="shared" ca="1" si="175"/>
        <v>0</v>
      </c>
      <c r="J1023" s="259" t="e">
        <f t="shared" ca="1" si="176"/>
        <v>#N/A</v>
      </c>
      <c r="K1023" s="259"/>
      <c r="L1023" s="259" t="e">
        <f ca="1">I1023+H1023+G1023+#REF!+J1023+K1023</f>
        <v>#N/A</v>
      </c>
    </row>
    <row r="1024" spans="4:12" hidden="1" x14ac:dyDescent="0.25">
      <c r="D1024" s="259">
        <v>19</v>
      </c>
      <c r="E1024" s="254">
        <f t="shared" ca="1" si="177"/>
        <v>44782</v>
      </c>
      <c r="F1024" s="259" t="e">
        <f t="shared" ca="1" si="181"/>
        <v>#N/A</v>
      </c>
      <c r="G1024" s="259" t="e">
        <f t="shared" ca="1" si="174"/>
        <v>#N/A</v>
      </c>
      <c r="H1024" s="259" t="e">
        <f t="shared" ca="1" si="180"/>
        <v>#N/A</v>
      </c>
      <c r="I1024" s="259">
        <f t="shared" ca="1" si="175"/>
        <v>0</v>
      </c>
      <c r="J1024" s="259" t="e">
        <f t="shared" ca="1" si="176"/>
        <v>#N/A</v>
      </c>
      <c r="K1024" s="259"/>
      <c r="L1024" s="259" t="e">
        <f ca="1">I1024+H1024+G1024+#REF!+J1024+K1024</f>
        <v>#N/A</v>
      </c>
    </row>
    <row r="1025" spans="4:12" hidden="1" x14ac:dyDescent="0.25">
      <c r="D1025" s="259">
        <v>20</v>
      </c>
      <c r="E1025" s="254">
        <f t="shared" ca="1" si="177"/>
        <v>44813</v>
      </c>
      <c r="F1025" s="259" t="e">
        <f t="shared" ca="1" si="181"/>
        <v>#N/A</v>
      </c>
      <c r="G1025" s="259" t="e">
        <f t="shared" ca="1" si="174"/>
        <v>#N/A</v>
      </c>
      <c r="H1025" s="259" t="e">
        <f t="shared" ca="1" si="180"/>
        <v>#N/A</v>
      </c>
      <c r="I1025" s="259">
        <f t="shared" ca="1" si="175"/>
        <v>0</v>
      </c>
      <c r="J1025" s="259" t="e">
        <f t="shared" ca="1" si="176"/>
        <v>#N/A</v>
      </c>
      <c r="K1025" s="259"/>
      <c r="L1025" s="259" t="e">
        <f ca="1">I1025+H1025+G1025+#REF!+J1025+K1025</f>
        <v>#N/A</v>
      </c>
    </row>
    <row r="1026" spans="4:12" hidden="1" x14ac:dyDescent="0.25">
      <c r="D1026" s="259">
        <v>21</v>
      </c>
      <c r="E1026" s="254">
        <f t="shared" ca="1" si="177"/>
        <v>44843</v>
      </c>
      <c r="F1026" s="259" t="e">
        <f t="shared" ca="1" si="181"/>
        <v>#N/A</v>
      </c>
      <c r="G1026" s="259" t="e">
        <f t="shared" ca="1" si="174"/>
        <v>#N/A</v>
      </c>
      <c r="H1026" s="259" t="e">
        <f t="shared" ca="1" si="180"/>
        <v>#N/A</v>
      </c>
      <c r="I1026" s="259">
        <f t="shared" ca="1" si="175"/>
        <v>0</v>
      </c>
      <c r="J1026" s="259" t="e">
        <f t="shared" ca="1" si="176"/>
        <v>#N/A</v>
      </c>
      <c r="K1026" s="259"/>
      <c r="L1026" s="259" t="e">
        <f ca="1">I1026+H1026+G1026+#REF!+J1026+K1026</f>
        <v>#N/A</v>
      </c>
    </row>
    <row r="1027" spans="4:12" hidden="1" x14ac:dyDescent="0.25">
      <c r="D1027" s="259">
        <v>22</v>
      </c>
      <c r="E1027" s="254">
        <f t="shared" ca="1" si="177"/>
        <v>44874</v>
      </c>
      <c r="F1027" s="259" t="e">
        <f t="shared" ca="1" si="181"/>
        <v>#N/A</v>
      </c>
      <c r="G1027" s="259" t="e">
        <f t="shared" ca="1" si="174"/>
        <v>#N/A</v>
      </c>
      <c r="H1027" s="259" t="e">
        <f t="shared" ca="1" si="180"/>
        <v>#N/A</v>
      </c>
      <c r="I1027" s="259">
        <f t="shared" ca="1" si="175"/>
        <v>0</v>
      </c>
      <c r="J1027" s="259" t="e">
        <f t="shared" ca="1" si="176"/>
        <v>#N/A</v>
      </c>
      <c r="K1027" s="259"/>
      <c r="L1027" s="259" t="e">
        <f ca="1">I1027+H1027+G1027+#REF!+J1027+K1027</f>
        <v>#N/A</v>
      </c>
    </row>
    <row r="1028" spans="4:12" hidden="1" x14ac:dyDescent="0.25">
      <c r="D1028" s="259">
        <v>23</v>
      </c>
      <c r="E1028" s="254">
        <f t="shared" ca="1" si="177"/>
        <v>44904</v>
      </c>
      <c r="F1028" s="259" t="e">
        <f t="shared" ca="1" si="181"/>
        <v>#N/A</v>
      </c>
      <c r="G1028" s="259" t="e">
        <f t="shared" ca="1" si="174"/>
        <v>#N/A</v>
      </c>
      <c r="H1028" s="259" t="e">
        <f t="shared" ca="1" si="180"/>
        <v>#N/A</v>
      </c>
      <c r="I1028" s="259">
        <f t="shared" ca="1" si="175"/>
        <v>0</v>
      </c>
      <c r="J1028" s="259" t="e">
        <f t="shared" ca="1" si="176"/>
        <v>#N/A</v>
      </c>
      <c r="K1028" s="259"/>
      <c r="L1028" s="259" t="e">
        <f ca="1">I1028+H1028+G1028+#REF!+J1028+K1028</f>
        <v>#N/A</v>
      </c>
    </row>
    <row r="1029" spans="4:12" hidden="1" x14ac:dyDescent="0.25">
      <c r="D1029" s="259">
        <v>24</v>
      </c>
      <c r="E1029" s="254">
        <f t="shared" ca="1" si="177"/>
        <v>44935</v>
      </c>
      <c r="F1029" s="259" t="e">
        <f t="shared" ca="1" si="181"/>
        <v>#N/A</v>
      </c>
      <c r="G1029" s="259" t="e">
        <f t="shared" ca="1" si="174"/>
        <v>#N/A</v>
      </c>
      <c r="H1029" s="259" t="e">
        <f t="shared" ca="1" si="180"/>
        <v>#N/A</v>
      </c>
      <c r="I1029" s="259">
        <f t="shared" ca="1" si="175"/>
        <v>0</v>
      </c>
      <c r="J1029" s="259" t="e">
        <f t="shared" ca="1" si="176"/>
        <v>#N/A</v>
      </c>
      <c r="K1029" s="259"/>
      <c r="L1029" s="259" t="e">
        <f ca="1">I1029+H1029+G1029+#REF!+J1029+K1029</f>
        <v>#N/A</v>
      </c>
    </row>
    <row r="1030" spans="4:12" hidden="1" x14ac:dyDescent="0.25">
      <c r="D1030" s="259">
        <v>25</v>
      </c>
      <c r="E1030" s="254">
        <f t="shared" ca="1" si="177"/>
        <v>44966</v>
      </c>
      <c r="F1030" s="259" t="e">
        <f t="shared" ca="1" si="181"/>
        <v>#N/A</v>
      </c>
      <c r="G1030" s="259" t="e">
        <f t="shared" ca="1" si="174"/>
        <v>#N/A</v>
      </c>
      <c r="H1030" s="259" t="e">
        <f t="shared" ca="1" si="180"/>
        <v>#N/A</v>
      </c>
      <c r="I1030" s="259">
        <f t="shared" ca="1" si="175"/>
        <v>0</v>
      </c>
      <c r="J1030" s="259" t="e">
        <f t="shared" ca="1" si="176"/>
        <v>#N/A</v>
      </c>
      <c r="K1030" s="259"/>
      <c r="L1030" s="259" t="e">
        <f ca="1">I1030+H1030+G1030+#REF!+J1030+K1030</f>
        <v>#N/A</v>
      </c>
    </row>
    <row r="1031" spans="4:12" hidden="1" x14ac:dyDescent="0.25">
      <c r="D1031" s="259">
        <v>26</v>
      </c>
      <c r="E1031" s="254">
        <f t="shared" ca="1" si="177"/>
        <v>44994</v>
      </c>
      <c r="F1031" s="259" t="e">
        <f t="shared" ca="1" si="181"/>
        <v>#N/A</v>
      </c>
      <c r="G1031" s="259" t="e">
        <f t="shared" ca="1" si="174"/>
        <v>#N/A</v>
      </c>
      <c r="H1031" s="259" t="e">
        <f t="shared" ca="1" si="180"/>
        <v>#N/A</v>
      </c>
      <c r="I1031" s="259">
        <f t="shared" ca="1" si="175"/>
        <v>0</v>
      </c>
      <c r="J1031" s="259" t="e">
        <f t="shared" ca="1" si="176"/>
        <v>#N/A</v>
      </c>
      <c r="K1031" s="259"/>
      <c r="L1031" s="259" t="e">
        <f ca="1">I1031+H1031+G1031+#REF!+J1031+K1031</f>
        <v>#N/A</v>
      </c>
    </row>
    <row r="1032" spans="4:12" hidden="1" x14ac:dyDescent="0.25">
      <c r="D1032" s="259">
        <v>27</v>
      </c>
      <c r="E1032" s="254">
        <f t="shared" ca="1" si="177"/>
        <v>45025</v>
      </c>
      <c r="F1032" s="259" t="e">
        <f t="shared" ca="1" si="181"/>
        <v>#N/A</v>
      </c>
      <c r="G1032" s="259" t="e">
        <f t="shared" ca="1" si="174"/>
        <v>#N/A</v>
      </c>
      <c r="H1032" s="259" t="e">
        <f t="shared" ca="1" si="180"/>
        <v>#N/A</v>
      </c>
      <c r="I1032" s="259">
        <f t="shared" ca="1" si="175"/>
        <v>0</v>
      </c>
      <c r="J1032" s="259" t="e">
        <f t="shared" ca="1" si="176"/>
        <v>#N/A</v>
      </c>
      <c r="K1032" s="259"/>
      <c r="L1032" s="259" t="e">
        <f ca="1">I1032+H1032+G1032+#REF!+J1032+K1032</f>
        <v>#N/A</v>
      </c>
    </row>
    <row r="1033" spans="4:12" hidden="1" x14ac:dyDescent="0.25">
      <c r="D1033" s="259">
        <v>28</v>
      </c>
      <c r="E1033" s="254">
        <f t="shared" ca="1" si="177"/>
        <v>45055</v>
      </c>
      <c r="F1033" s="259" t="e">
        <f t="shared" ca="1" si="181"/>
        <v>#N/A</v>
      </c>
      <c r="G1033" s="259" t="e">
        <f t="shared" ca="1" si="174"/>
        <v>#N/A</v>
      </c>
      <c r="H1033" s="259" t="e">
        <f t="shared" ca="1" si="180"/>
        <v>#N/A</v>
      </c>
      <c r="I1033" s="259">
        <f t="shared" ca="1" si="175"/>
        <v>0</v>
      </c>
      <c r="J1033" s="259" t="e">
        <f t="shared" ca="1" si="176"/>
        <v>#N/A</v>
      </c>
      <c r="K1033" s="259"/>
      <c r="L1033" s="259" t="e">
        <f ca="1">I1033+H1033+G1033+#REF!+J1033+K1033</f>
        <v>#N/A</v>
      </c>
    </row>
    <row r="1034" spans="4:12" hidden="1" x14ac:dyDescent="0.25">
      <c r="D1034" s="259">
        <v>29</v>
      </c>
      <c r="E1034" s="254">
        <f t="shared" ca="1" si="177"/>
        <v>45086</v>
      </c>
      <c r="F1034" s="259" t="e">
        <f t="shared" ca="1" si="181"/>
        <v>#N/A</v>
      </c>
      <c r="G1034" s="259" t="e">
        <f t="shared" ca="1" si="174"/>
        <v>#N/A</v>
      </c>
      <c r="H1034" s="259" t="e">
        <f t="shared" ca="1" si="180"/>
        <v>#N/A</v>
      </c>
      <c r="I1034" s="259">
        <f t="shared" ca="1" si="175"/>
        <v>0</v>
      </c>
      <c r="J1034" s="259" t="e">
        <f t="shared" ca="1" si="176"/>
        <v>#N/A</v>
      </c>
      <c r="K1034" s="259"/>
      <c r="L1034" s="259" t="e">
        <f ca="1">I1034+H1034+G1034+#REF!+J1034+K1034</f>
        <v>#N/A</v>
      </c>
    </row>
    <row r="1035" spans="4:12" hidden="1" x14ac:dyDescent="0.25">
      <c r="D1035" s="259">
        <v>30</v>
      </c>
      <c r="E1035" s="254">
        <f t="shared" ca="1" si="177"/>
        <v>45116</v>
      </c>
      <c r="F1035" s="259" t="e">
        <f t="shared" ca="1" si="181"/>
        <v>#N/A</v>
      </c>
      <c r="G1035" s="259" t="e">
        <f t="shared" ca="1" si="174"/>
        <v>#N/A</v>
      </c>
      <c r="H1035" s="259" t="e">
        <f t="shared" ca="1" si="180"/>
        <v>#N/A</v>
      </c>
      <c r="I1035" s="259">
        <f t="shared" ca="1" si="175"/>
        <v>0</v>
      </c>
      <c r="J1035" s="259" t="e">
        <f t="shared" ca="1" si="176"/>
        <v>#N/A</v>
      </c>
      <c r="K1035" s="259"/>
      <c r="L1035" s="259" t="e">
        <f ca="1">I1035+H1035+G1035+#REF!+J1035+K1035</f>
        <v>#N/A</v>
      </c>
    </row>
    <row r="1036" spans="4:12" hidden="1" x14ac:dyDescent="0.25">
      <c r="D1036" s="259">
        <v>31</v>
      </c>
      <c r="E1036" s="254">
        <f t="shared" ca="1" si="177"/>
        <v>45147</v>
      </c>
      <c r="F1036" s="259" t="e">
        <f t="shared" ca="1" si="181"/>
        <v>#N/A</v>
      </c>
      <c r="G1036" s="259" t="e">
        <f t="shared" ca="1" si="174"/>
        <v>#N/A</v>
      </c>
      <c r="H1036" s="259" t="e">
        <f t="shared" ca="1" si="180"/>
        <v>#N/A</v>
      </c>
      <c r="I1036" s="259">
        <f t="shared" ca="1" si="175"/>
        <v>0</v>
      </c>
      <c r="J1036" s="259" t="e">
        <f t="shared" ca="1" si="176"/>
        <v>#N/A</v>
      </c>
      <c r="K1036" s="259"/>
      <c r="L1036" s="259" t="e">
        <f ca="1">I1036+H1036+G1036+#REF!+J1036+K1036</f>
        <v>#N/A</v>
      </c>
    </row>
    <row r="1037" spans="4:12" hidden="1" x14ac:dyDescent="0.25">
      <c r="D1037" s="259">
        <v>32</v>
      </c>
      <c r="E1037" s="254">
        <f t="shared" ca="1" si="177"/>
        <v>45178</v>
      </c>
      <c r="F1037" s="259" t="e">
        <f t="shared" ca="1" si="181"/>
        <v>#N/A</v>
      </c>
      <c r="G1037" s="259" t="e">
        <f t="shared" ca="1" si="174"/>
        <v>#N/A</v>
      </c>
      <c r="H1037" s="259" t="e">
        <f t="shared" ca="1" si="180"/>
        <v>#N/A</v>
      </c>
      <c r="I1037" s="259">
        <f t="shared" ca="1" si="175"/>
        <v>0</v>
      </c>
      <c r="J1037" s="259" t="e">
        <f t="shared" ca="1" si="176"/>
        <v>#N/A</v>
      </c>
      <c r="K1037" s="259"/>
      <c r="L1037" s="259" t="e">
        <f ca="1">I1037+H1037+G1037+#REF!+J1037+K1037</f>
        <v>#N/A</v>
      </c>
    </row>
    <row r="1038" spans="4:12" hidden="1" x14ac:dyDescent="0.25">
      <c r="D1038" s="259">
        <v>33</v>
      </c>
      <c r="E1038" s="254">
        <f t="shared" ca="1" si="177"/>
        <v>45208</v>
      </c>
      <c r="F1038" s="259" t="e">
        <f t="shared" ca="1" si="181"/>
        <v>#N/A</v>
      </c>
      <c r="G1038" s="259" t="e">
        <f t="shared" ref="G1038:G1065" ca="1" si="182">IF(D1038&lt;=$B$11,0,IF(AND(F1037&gt;-0.000001,F1037&lt;0.000001),0,F$1005/($B$5-$B$11)))</f>
        <v>#N/A</v>
      </c>
      <c r="H1038" s="259" t="e">
        <f t="shared" ca="1" si="180"/>
        <v>#N/A</v>
      </c>
      <c r="I1038" s="259">
        <f t="shared" ref="I1038:I1065" ca="1" si="183">IF(D1038&lt;=$B$12,0,IF(F1037&gt;0.000001,$B$7*$B$2*E$1003,0))</f>
        <v>0</v>
      </c>
      <c r="J1038" s="259" t="e">
        <f t="shared" ref="J1038:J1065" ca="1" si="184">IF(F1037&gt;0.000001,$B$13,0)*E$1003</f>
        <v>#N/A</v>
      </c>
      <c r="K1038" s="259"/>
      <c r="L1038" s="259" t="e">
        <f ca="1">I1038+H1038+G1038+#REF!+J1038+K1038</f>
        <v>#N/A</v>
      </c>
    </row>
    <row r="1039" spans="4:12" hidden="1" x14ac:dyDescent="0.25">
      <c r="D1039" s="259">
        <v>34</v>
      </c>
      <c r="E1039" s="254">
        <f t="shared" ca="1" si="177"/>
        <v>45239</v>
      </c>
      <c r="F1039" s="259" t="e">
        <f t="shared" ca="1" si="181"/>
        <v>#N/A</v>
      </c>
      <c r="G1039" s="259" t="e">
        <f t="shared" ca="1" si="182"/>
        <v>#N/A</v>
      </c>
      <c r="H1039" s="259" t="e">
        <f t="shared" ca="1" si="180"/>
        <v>#N/A</v>
      </c>
      <c r="I1039" s="259">
        <f t="shared" ca="1" si="183"/>
        <v>0</v>
      </c>
      <c r="J1039" s="259" t="e">
        <f t="shared" ca="1" si="184"/>
        <v>#N/A</v>
      </c>
      <c r="K1039" s="259"/>
      <c r="L1039" s="259" t="e">
        <f ca="1">I1039+H1039+G1039+#REF!+J1039+K1039</f>
        <v>#N/A</v>
      </c>
    </row>
    <row r="1040" spans="4:12" hidden="1" x14ac:dyDescent="0.25">
      <c r="D1040" s="259">
        <v>35</v>
      </c>
      <c r="E1040" s="254">
        <f t="shared" ca="1" si="177"/>
        <v>45269</v>
      </c>
      <c r="F1040" s="259" t="e">
        <f t="shared" ca="1" si="181"/>
        <v>#N/A</v>
      </c>
      <c r="G1040" s="259" t="e">
        <f t="shared" ca="1" si="182"/>
        <v>#N/A</v>
      </c>
      <c r="H1040" s="259" t="e">
        <f t="shared" ca="1" si="180"/>
        <v>#N/A</v>
      </c>
      <c r="I1040" s="259">
        <f t="shared" ca="1" si="183"/>
        <v>0</v>
      </c>
      <c r="J1040" s="259" t="e">
        <f t="shared" ca="1" si="184"/>
        <v>#N/A</v>
      </c>
      <c r="K1040" s="259"/>
      <c r="L1040" s="259" t="e">
        <f ca="1">I1040+H1040+G1040+#REF!+J1040+K1040</f>
        <v>#N/A</v>
      </c>
    </row>
    <row r="1041" spans="4:12" hidden="1" x14ac:dyDescent="0.25">
      <c r="D1041" s="259">
        <v>36</v>
      </c>
      <c r="E1041" s="254">
        <f t="shared" ca="1" si="177"/>
        <v>45300</v>
      </c>
      <c r="F1041" s="259" t="e">
        <f t="shared" ca="1" si="181"/>
        <v>#N/A</v>
      </c>
      <c r="G1041" s="259" t="e">
        <f t="shared" ca="1" si="182"/>
        <v>#N/A</v>
      </c>
      <c r="H1041" s="259" t="e">
        <f t="shared" ca="1" si="180"/>
        <v>#N/A</v>
      </c>
      <c r="I1041" s="259">
        <f t="shared" ca="1" si="183"/>
        <v>0</v>
      </c>
      <c r="J1041" s="259" t="e">
        <f t="shared" ca="1" si="184"/>
        <v>#N/A</v>
      </c>
      <c r="K1041" s="259"/>
      <c r="L1041" s="259" t="e">
        <f ca="1">I1041+H1041+G1041+#REF!+J1041+K1041</f>
        <v>#N/A</v>
      </c>
    </row>
    <row r="1042" spans="4:12" hidden="1" x14ac:dyDescent="0.25">
      <c r="D1042" s="259">
        <v>37</v>
      </c>
      <c r="E1042" s="254">
        <f t="shared" ca="1" si="177"/>
        <v>45331</v>
      </c>
      <c r="F1042" s="259" t="e">
        <f t="shared" ca="1" si="181"/>
        <v>#N/A</v>
      </c>
      <c r="G1042" s="259" t="e">
        <f t="shared" ca="1" si="182"/>
        <v>#N/A</v>
      </c>
      <c r="H1042" s="259" t="e">
        <f t="shared" ca="1" si="180"/>
        <v>#N/A</v>
      </c>
      <c r="I1042" s="259">
        <f t="shared" ca="1" si="183"/>
        <v>0</v>
      </c>
      <c r="J1042" s="259" t="e">
        <f t="shared" ca="1" si="184"/>
        <v>#N/A</v>
      </c>
      <c r="K1042" s="259"/>
      <c r="L1042" s="259" t="e">
        <f ca="1">I1042+H1042+G1042+#REF!+J1042+K1042</f>
        <v>#N/A</v>
      </c>
    </row>
    <row r="1043" spans="4:12" hidden="1" x14ac:dyDescent="0.25">
      <c r="D1043" s="259">
        <v>38</v>
      </c>
      <c r="E1043" s="254">
        <f t="shared" ca="1" si="177"/>
        <v>45360</v>
      </c>
      <c r="F1043" s="259" t="e">
        <f t="shared" ca="1" si="181"/>
        <v>#N/A</v>
      </c>
      <c r="G1043" s="259" t="e">
        <f t="shared" ca="1" si="182"/>
        <v>#N/A</v>
      </c>
      <c r="H1043" s="259" t="e">
        <f t="shared" ca="1" si="180"/>
        <v>#N/A</v>
      </c>
      <c r="I1043" s="259">
        <f t="shared" ca="1" si="183"/>
        <v>0</v>
      </c>
      <c r="J1043" s="259" t="e">
        <f t="shared" ca="1" si="184"/>
        <v>#N/A</v>
      </c>
      <c r="K1043" s="259"/>
      <c r="L1043" s="259" t="e">
        <f ca="1">I1043+H1043+G1043+#REF!+J1043+K1043</f>
        <v>#N/A</v>
      </c>
    </row>
    <row r="1044" spans="4:12" hidden="1" x14ac:dyDescent="0.25">
      <c r="D1044" s="259">
        <v>39</v>
      </c>
      <c r="E1044" s="254">
        <f t="shared" ca="1" si="177"/>
        <v>45391</v>
      </c>
      <c r="F1044" s="259" t="e">
        <f t="shared" ca="1" si="181"/>
        <v>#N/A</v>
      </c>
      <c r="G1044" s="259" t="e">
        <f t="shared" ca="1" si="182"/>
        <v>#N/A</v>
      </c>
      <c r="H1044" s="259" t="e">
        <f t="shared" ca="1" si="180"/>
        <v>#N/A</v>
      </c>
      <c r="I1044" s="259">
        <f t="shared" ca="1" si="183"/>
        <v>0</v>
      </c>
      <c r="J1044" s="259" t="e">
        <f t="shared" ca="1" si="184"/>
        <v>#N/A</v>
      </c>
      <c r="K1044" s="259"/>
      <c r="L1044" s="259" t="e">
        <f ca="1">I1044+H1044+G1044+#REF!+J1044+K1044</f>
        <v>#N/A</v>
      </c>
    </row>
    <row r="1045" spans="4:12" hidden="1" x14ac:dyDescent="0.25">
      <c r="D1045" s="259">
        <v>40</v>
      </c>
      <c r="E1045" s="254">
        <f t="shared" ca="1" si="177"/>
        <v>45421</v>
      </c>
      <c r="F1045" s="259" t="e">
        <f t="shared" ca="1" si="181"/>
        <v>#N/A</v>
      </c>
      <c r="G1045" s="259" t="e">
        <f t="shared" ca="1" si="182"/>
        <v>#N/A</v>
      </c>
      <c r="H1045" s="259" t="e">
        <f t="shared" ca="1" si="180"/>
        <v>#N/A</v>
      </c>
      <c r="I1045" s="259">
        <f t="shared" ca="1" si="183"/>
        <v>0</v>
      </c>
      <c r="J1045" s="259" t="e">
        <f t="shared" ca="1" si="184"/>
        <v>#N/A</v>
      </c>
      <c r="K1045" s="259"/>
      <c r="L1045" s="259" t="e">
        <f ca="1">I1045+H1045+G1045+#REF!+J1045+K1045</f>
        <v>#N/A</v>
      </c>
    </row>
    <row r="1046" spans="4:12" hidden="1" x14ac:dyDescent="0.25">
      <c r="D1046" s="259">
        <v>41</v>
      </c>
      <c r="E1046" s="254">
        <f t="shared" ca="1" si="177"/>
        <v>45452</v>
      </c>
      <c r="F1046" s="259" t="e">
        <f t="shared" ca="1" si="181"/>
        <v>#N/A</v>
      </c>
      <c r="G1046" s="259" t="e">
        <f t="shared" ca="1" si="182"/>
        <v>#N/A</v>
      </c>
      <c r="H1046" s="259" t="e">
        <f t="shared" ca="1" si="180"/>
        <v>#N/A</v>
      </c>
      <c r="I1046" s="259">
        <f t="shared" ca="1" si="183"/>
        <v>0</v>
      </c>
      <c r="J1046" s="259" t="e">
        <f t="shared" ca="1" si="184"/>
        <v>#N/A</v>
      </c>
      <c r="K1046" s="259"/>
      <c r="L1046" s="259" t="e">
        <f ca="1">I1046+H1046+G1046+#REF!+J1046+K1046</f>
        <v>#N/A</v>
      </c>
    </row>
    <row r="1047" spans="4:12" hidden="1" x14ac:dyDescent="0.25">
      <c r="D1047" s="259">
        <v>42</v>
      </c>
      <c r="E1047" s="254">
        <f t="shared" ca="1" si="177"/>
        <v>45482</v>
      </c>
      <c r="F1047" s="259" t="e">
        <f t="shared" ca="1" si="181"/>
        <v>#N/A</v>
      </c>
      <c r="G1047" s="259" t="e">
        <f t="shared" ca="1" si="182"/>
        <v>#N/A</v>
      </c>
      <c r="H1047" s="259" t="e">
        <f t="shared" ca="1" si="180"/>
        <v>#N/A</v>
      </c>
      <c r="I1047" s="259">
        <f t="shared" ca="1" si="183"/>
        <v>0</v>
      </c>
      <c r="J1047" s="259" t="e">
        <f t="shared" ca="1" si="184"/>
        <v>#N/A</v>
      </c>
      <c r="K1047" s="259"/>
      <c r="L1047" s="259" t="e">
        <f ca="1">I1047+H1047+G1047+#REF!+J1047+K1047</f>
        <v>#N/A</v>
      </c>
    </row>
    <row r="1048" spans="4:12" hidden="1" x14ac:dyDescent="0.25">
      <c r="D1048" s="259">
        <v>43</v>
      </c>
      <c r="E1048" s="254">
        <f t="shared" ca="1" si="177"/>
        <v>45513</v>
      </c>
      <c r="F1048" s="259" t="e">
        <f t="shared" ca="1" si="181"/>
        <v>#N/A</v>
      </c>
      <c r="G1048" s="259" t="e">
        <f t="shared" ca="1" si="182"/>
        <v>#N/A</v>
      </c>
      <c r="H1048" s="259" t="e">
        <f t="shared" ca="1" si="180"/>
        <v>#N/A</v>
      </c>
      <c r="I1048" s="259">
        <f t="shared" ca="1" si="183"/>
        <v>0</v>
      </c>
      <c r="J1048" s="259" t="e">
        <f t="shared" ca="1" si="184"/>
        <v>#N/A</v>
      </c>
      <c r="K1048" s="259"/>
      <c r="L1048" s="259" t="e">
        <f ca="1">I1048+H1048+G1048+#REF!+J1048+K1048</f>
        <v>#N/A</v>
      </c>
    </row>
    <row r="1049" spans="4:12" hidden="1" x14ac:dyDescent="0.25">
      <c r="D1049" s="259">
        <v>44</v>
      </c>
      <c r="E1049" s="254">
        <f t="shared" ca="1" si="177"/>
        <v>45544</v>
      </c>
      <c r="F1049" s="259" t="e">
        <f t="shared" ca="1" si="181"/>
        <v>#N/A</v>
      </c>
      <c r="G1049" s="259" t="e">
        <f t="shared" ca="1" si="182"/>
        <v>#N/A</v>
      </c>
      <c r="H1049" s="259" t="e">
        <f t="shared" ca="1" si="180"/>
        <v>#N/A</v>
      </c>
      <c r="I1049" s="259">
        <f t="shared" ca="1" si="183"/>
        <v>0</v>
      </c>
      <c r="J1049" s="259" t="e">
        <f t="shared" ca="1" si="184"/>
        <v>#N/A</v>
      </c>
      <c r="K1049" s="259"/>
      <c r="L1049" s="259" t="e">
        <f ca="1">I1049+H1049+G1049+#REF!+J1049+K1049</f>
        <v>#N/A</v>
      </c>
    </row>
    <row r="1050" spans="4:12" hidden="1" x14ac:dyDescent="0.25">
      <c r="D1050" s="259">
        <v>45</v>
      </c>
      <c r="E1050" s="254">
        <f t="shared" ca="1" si="177"/>
        <v>45574</v>
      </c>
      <c r="F1050" s="259" t="e">
        <f t="shared" ca="1" si="181"/>
        <v>#N/A</v>
      </c>
      <c r="G1050" s="259" t="e">
        <f t="shared" ca="1" si="182"/>
        <v>#N/A</v>
      </c>
      <c r="H1050" s="259" t="e">
        <f t="shared" ca="1" si="180"/>
        <v>#N/A</v>
      </c>
      <c r="I1050" s="259">
        <f t="shared" ca="1" si="183"/>
        <v>0</v>
      </c>
      <c r="J1050" s="259" t="e">
        <f t="shared" ca="1" si="184"/>
        <v>#N/A</v>
      </c>
      <c r="K1050" s="259"/>
      <c r="L1050" s="259" t="e">
        <f ca="1">I1050+H1050+G1050+#REF!+J1050+K1050</f>
        <v>#N/A</v>
      </c>
    </row>
    <row r="1051" spans="4:12" hidden="1" x14ac:dyDescent="0.25">
      <c r="D1051" s="259">
        <v>46</v>
      </c>
      <c r="E1051" s="254">
        <f t="shared" ca="1" si="177"/>
        <v>45605</v>
      </c>
      <c r="F1051" s="259" t="e">
        <f t="shared" ca="1" si="181"/>
        <v>#N/A</v>
      </c>
      <c r="G1051" s="259" t="e">
        <f t="shared" ca="1" si="182"/>
        <v>#N/A</v>
      </c>
      <c r="H1051" s="259" t="e">
        <f t="shared" ca="1" si="180"/>
        <v>#N/A</v>
      </c>
      <c r="I1051" s="259">
        <f t="shared" ca="1" si="183"/>
        <v>0</v>
      </c>
      <c r="J1051" s="259" t="e">
        <f t="shared" ca="1" si="184"/>
        <v>#N/A</v>
      </c>
      <c r="K1051" s="259"/>
      <c r="L1051" s="259" t="e">
        <f ca="1">I1051+H1051+G1051+#REF!+J1051+K1051</f>
        <v>#N/A</v>
      </c>
    </row>
    <row r="1052" spans="4:12" hidden="1" x14ac:dyDescent="0.25">
      <c r="D1052" s="259">
        <v>47</v>
      </c>
      <c r="E1052" s="254">
        <f t="shared" ca="1" si="177"/>
        <v>45635</v>
      </c>
      <c r="F1052" s="259" t="e">
        <f t="shared" ca="1" si="181"/>
        <v>#N/A</v>
      </c>
      <c r="G1052" s="259" t="e">
        <f t="shared" ca="1" si="182"/>
        <v>#N/A</v>
      </c>
      <c r="H1052" s="259" t="e">
        <f t="shared" ca="1" si="180"/>
        <v>#N/A</v>
      </c>
      <c r="I1052" s="259">
        <f t="shared" ca="1" si="183"/>
        <v>0</v>
      </c>
      <c r="J1052" s="259" t="e">
        <f t="shared" ca="1" si="184"/>
        <v>#N/A</v>
      </c>
      <c r="K1052" s="259"/>
      <c r="L1052" s="259" t="e">
        <f ca="1">I1052+H1052+G1052+#REF!+J1052+K1052</f>
        <v>#N/A</v>
      </c>
    </row>
    <row r="1053" spans="4:12" hidden="1" x14ac:dyDescent="0.25">
      <c r="D1053" s="259">
        <v>48</v>
      </c>
      <c r="E1053" s="254">
        <f t="shared" ca="1" si="177"/>
        <v>45666</v>
      </c>
      <c r="F1053" s="259" t="e">
        <f t="shared" ca="1" si="181"/>
        <v>#N/A</v>
      </c>
      <c r="G1053" s="259" t="e">
        <f t="shared" ca="1" si="182"/>
        <v>#N/A</v>
      </c>
      <c r="H1053" s="259" t="e">
        <f t="shared" ca="1" si="180"/>
        <v>#N/A</v>
      </c>
      <c r="I1053" s="259">
        <f t="shared" ca="1" si="183"/>
        <v>0</v>
      </c>
      <c r="J1053" s="259" t="e">
        <f t="shared" ca="1" si="184"/>
        <v>#N/A</v>
      </c>
      <c r="K1053" s="259"/>
      <c r="L1053" s="259" t="e">
        <f ca="1">I1053+H1053+G1053+#REF!+J1053+K1053</f>
        <v>#N/A</v>
      </c>
    </row>
    <row r="1054" spans="4:12" hidden="1" x14ac:dyDescent="0.25">
      <c r="D1054" s="259">
        <v>49</v>
      </c>
      <c r="E1054" s="254">
        <f t="shared" ca="1" si="177"/>
        <v>45697</v>
      </c>
      <c r="F1054" s="259" t="e">
        <f t="shared" ca="1" si="181"/>
        <v>#N/A</v>
      </c>
      <c r="G1054" s="259" t="e">
        <f t="shared" ca="1" si="182"/>
        <v>#N/A</v>
      </c>
      <c r="H1054" s="259" t="e">
        <f t="shared" ca="1" si="180"/>
        <v>#N/A</v>
      </c>
      <c r="I1054" s="259">
        <f t="shared" ca="1" si="183"/>
        <v>0</v>
      </c>
      <c r="J1054" s="259" t="e">
        <f t="shared" ca="1" si="184"/>
        <v>#N/A</v>
      </c>
      <c r="K1054" s="259"/>
      <c r="L1054" s="259" t="e">
        <f ca="1">I1054+H1054+G1054+#REF!+J1054+K1054</f>
        <v>#N/A</v>
      </c>
    </row>
    <row r="1055" spans="4:12" hidden="1" x14ac:dyDescent="0.25">
      <c r="D1055" s="259">
        <v>50</v>
      </c>
      <c r="E1055" s="254">
        <f t="shared" ca="1" si="177"/>
        <v>45725</v>
      </c>
      <c r="F1055" s="259" t="e">
        <f t="shared" ca="1" si="181"/>
        <v>#N/A</v>
      </c>
      <c r="G1055" s="259" t="e">
        <f t="shared" ca="1" si="182"/>
        <v>#N/A</v>
      </c>
      <c r="H1055" s="259" t="e">
        <f t="shared" ca="1" si="180"/>
        <v>#N/A</v>
      </c>
      <c r="I1055" s="259">
        <f t="shared" ca="1" si="183"/>
        <v>0</v>
      </c>
      <c r="J1055" s="259" t="e">
        <f t="shared" ca="1" si="184"/>
        <v>#N/A</v>
      </c>
      <c r="K1055" s="259"/>
      <c r="L1055" s="259" t="e">
        <f ca="1">I1055+H1055+G1055+#REF!+J1055+K1055</f>
        <v>#N/A</v>
      </c>
    </row>
    <row r="1056" spans="4:12" hidden="1" x14ac:dyDescent="0.25">
      <c r="D1056" s="259">
        <v>51</v>
      </c>
      <c r="E1056" s="254">
        <f t="shared" ca="1" si="177"/>
        <v>45756</v>
      </c>
      <c r="F1056" s="259" t="e">
        <f t="shared" ca="1" si="181"/>
        <v>#N/A</v>
      </c>
      <c r="G1056" s="259" t="e">
        <f t="shared" ca="1" si="182"/>
        <v>#N/A</v>
      </c>
      <c r="H1056" s="259" t="e">
        <f t="shared" ca="1" si="180"/>
        <v>#N/A</v>
      </c>
      <c r="I1056" s="259">
        <f t="shared" ca="1" si="183"/>
        <v>0</v>
      </c>
      <c r="J1056" s="259" t="e">
        <f t="shared" ca="1" si="184"/>
        <v>#N/A</v>
      </c>
      <c r="K1056" s="259"/>
      <c r="L1056" s="259" t="e">
        <f ca="1">I1056+H1056+G1056+#REF!+J1056+K1056</f>
        <v>#N/A</v>
      </c>
    </row>
    <row r="1057" spans="4:12" hidden="1" x14ac:dyDescent="0.25">
      <c r="D1057" s="259">
        <v>52</v>
      </c>
      <c r="E1057" s="254">
        <f t="shared" ca="1" si="177"/>
        <v>45786</v>
      </c>
      <c r="F1057" s="259" t="e">
        <f t="shared" ca="1" si="181"/>
        <v>#N/A</v>
      </c>
      <c r="G1057" s="259" t="e">
        <f t="shared" ca="1" si="182"/>
        <v>#N/A</v>
      </c>
      <c r="H1057" s="259" t="e">
        <f t="shared" ca="1" si="180"/>
        <v>#N/A</v>
      </c>
      <c r="I1057" s="259">
        <f t="shared" ca="1" si="183"/>
        <v>0</v>
      </c>
      <c r="J1057" s="259" t="e">
        <f t="shared" ca="1" si="184"/>
        <v>#N/A</v>
      </c>
      <c r="K1057" s="259"/>
      <c r="L1057" s="259" t="e">
        <f ca="1">I1057+H1057+G1057+#REF!+J1057+K1057</f>
        <v>#N/A</v>
      </c>
    </row>
    <row r="1058" spans="4:12" hidden="1" x14ac:dyDescent="0.25">
      <c r="D1058" s="259">
        <v>53</v>
      </c>
      <c r="E1058" s="254">
        <f t="shared" ca="1" si="177"/>
        <v>45817</v>
      </c>
      <c r="F1058" s="259" t="e">
        <f t="shared" ca="1" si="181"/>
        <v>#N/A</v>
      </c>
      <c r="G1058" s="259" t="e">
        <f t="shared" ca="1" si="182"/>
        <v>#N/A</v>
      </c>
      <c r="H1058" s="259" t="e">
        <f t="shared" ca="1" si="180"/>
        <v>#N/A</v>
      </c>
      <c r="I1058" s="259">
        <f t="shared" ca="1" si="183"/>
        <v>0</v>
      </c>
      <c r="J1058" s="259" t="e">
        <f t="shared" ca="1" si="184"/>
        <v>#N/A</v>
      </c>
      <c r="K1058" s="259"/>
      <c r="L1058" s="259" t="e">
        <f ca="1">I1058+H1058+G1058+#REF!+J1058+K1058</f>
        <v>#N/A</v>
      </c>
    </row>
    <row r="1059" spans="4:12" hidden="1" x14ac:dyDescent="0.25">
      <c r="D1059" s="259">
        <v>54</v>
      </c>
      <c r="E1059" s="254">
        <f t="shared" ca="1" si="177"/>
        <v>45847</v>
      </c>
      <c r="F1059" s="259" t="e">
        <f t="shared" ca="1" si="181"/>
        <v>#N/A</v>
      </c>
      <c r="G1059" s="259" t="e">
        <f t="shared" ca="1" si="182"/>
        <v>#N/A</v>
      </c>
      <c r="H1059" s="259" t="e">
        <f t="shared" ca="1" si="180"/>
        <v>#N/A</v>
      </c>
      <c r="I1059" s="259">
        <f t="shared" ca="1" si="183"/>
        <v>0</v>
      </c>
      <c r="J1059" s="259" t="e">
        <f t="shared" ca="1" si="184"/>
        <v>#N/A</v>
      </c>
      <c r="K1059" s="259"/>
      <c r="L1059" s="259" t="e">
        <f ca="1">I1059+H1059+G1059+#REF!+J1059+K1059</f>
        <v>#N/A</v>
      </c>
    </row>
    <row r="1060" spans="4:12" hidden="1" x14ac:dyDescent="0.25">
      <c r="D1060" s="259">
        <v>55</v>
      </c>
      <c r="E1060" s="254">
        <f t="shared" ca="1" si="177"/>
        <v>45878</v>
      </c>
      <c r="F1060" s="259" t="e">
        <f t="shared" ca="1" si="181"/>
        <v>#N/A</v>
      </c>
      <c r="G1060" s="259" t="e">
        <f t="shared" ca="1" si="182"/>
        <v>#N/A</v>
      </c>
      <c r="H1060" s="259" t="e">
        <f t="shared" ca="1" si="180"/>
        <v>#N/A</v>
      </c>
      <c r="I1060" s="259">
        <f t="shared" ca="1" si="183"/>
        <v>0</v>
      </c>
      <c r="J1060" s="259" t="e">
        <f t="shared" ca="1" si="184"/>
        <v>#N/A</v>
      </c>
      <c r="K1060" s="259"/>
      <c r="L1060" s="259" t="e">
        <f ca="1">I1060+H1060+G1060+#REF!+J1060+K1060</f>
        <v>#N/A</v>
      </c>
    </row>
    <row r="1061" spans="4:12" hidden="1" x14ac:dyDescent="0.25">
      <c r="D1061" s="259">
        <v>56</v>
      </c>
      <c r="E1061" s="254">
        <f t="shared" ca="1" si="177"/>
        <v>45909</v>
      </c>
      <c r="F1061" s="259" t="e">
        <f t="shared" ca="1" si="181"/>
        <v>#N/A</v>
      </c>
      <c r="G1061" s="259" t="e">
        <f t="shared" ca="1" si="182"/>
        <v>#N/A</v>
      </c>
      <c r="H1061" s="259" t="e">
        <f t="shared" ca="1" si="180"/>
        <v>#N/A</v>
      </c>
      <c r="I1061" s="259">
        <f t="shared" ca="1" si="183"/>
        <v>0</v>
      </c>
      <c r="J1061" s="259" t="e">
        <f t="shared" ca="1" si="184"/>
        <v>#N/A</v>
      </c>
      <c r="K1061" s="259"/>
      <c r="L1061" s="259" t="e">
        <f ca="1">I1061+H1061+G1061+#REF!+J1061+K1061</f>
        <v>#N/A</v>
      </c>
    </row>
    <row r="1062" spans="4:12" hidden="1" x14ac:dyDescent="0.25">
      <c r="D1062" s="259">
        <v>57</v>
      </c>
      <c r="E1062" s="254">
        <f t="shared" ca="1" si="177"/>
        <v>45939</v>
      </c>
      <c r="F1062" s="259" t="e">
        <f t="shared" ca="1" si="181"/>
        <v>#N/A</v>
      </c>
      <c r="G1062" s="259" t="e">
        <f t="shared" ca="1" si="182"/>
        <v>#N/A</v>
      </c>
      <c r="H1062" s="259" t="e">
        <f t="shared" ca="1" si="180"/>
        <v>#N/A</v>
      </c>
      <c r="I1062" s="259">
        <f t="shared" ca="1" si="183"/>
        <v>0</v>
      </c>
      <c r="J1062" s="259" t="e">
        <f t="shared" ca="1" si="184"/>
        <v>#N/A</v>
      </c>
      <c r="K1062" s="259"/>
      <c r="L1062" s="259" t="e">
        <f ca="1">I1062+H1062+G1062+#REF!+J1062+K1062</f>
        <v>#N/A</v>
      </c>
    </row>
    <row r="1063" spans="4:12" hidden="1" x14ac:dyDescent="0.25">
      <c r="D1063" s="259">
        <v>58</v>
      </c>
      <c r="E1063" s="254">
        <f t="shared" ca="1" si="177"/>
        <v>45970</v>
      </c>
      <c r="F1063" s="259" t="e">
        <f t="shared" ca="1" si="181"/>
        <v>#N/A</v>
      </c>
      <c r="G1063" s="259" t="e">
        <f t="shared" ca="1" si="182"/>
        <v>#N/A</v>
      </c>
      <c r="H1063" s="259" t="e">
        <f t="shared" ca="1" si="180"/>
        <v>#N/A</v>
      </c>
      <c r="I1063" s="259">
        <f t="shared" ca="1" si="183"/>
        <v>0</v>
      </c>
      <c r="J1063" s="259" t="e">
        <f t="shared" ca="1" si="184"/>
        <v>#N/A</v>
      </c>
      <c r="K1063" s="259"/>
      <c r="L1063" s="259" t="e">
        <f ca="1">I1063+H1063+G1063+#REF!+J1063+K1063</f>
        <v>#N/A</v>
      </c>
    </row>
    <row r="1064" spans="4:12" hidden="1" x14ac:dyDescent="0.25">
      <c r="D1064" s="259">
        <v>59</v>
      </c>
      <c r="E1064" s="254">
        <f t="shared" ca="1" si="177"/>
        <v>46000</v>
      </c>
      <c r="F1064" s="259" t="e">
        <f t="shared" ca="1" si="181"/>
        <v>#N/A</v>
      </c>
      <c r="G1064" s="259" t="e">
        <f t="shared" ca="1" si="182"/>
        <v>#N/A</v>
      </c>
      <c r="H1064" s="259" t="e">
        <f t="shared" ca="1" si="180"/>
        <v>#N/A</v>
      </c>
      <c r="I1064" s="259">
        <f t="shared" ca="1" si="183"/>
        <v>0</v>
      </c>
      <c r="J1064" s="259" t="e">
        <f t="shared" ca="1" si="184"/>
        <v>#N/A</v>
      </c>
      <c r="K1064" s="259"/>
      <c r="L1064" s="259" t="e">
        <f ca="1">I1064+H1064+G1064+#REF!+J1064+K1064</f>
        <v>#N/A</v>
      </c>
    </row>
    <row r="1065" spans="4:12" hidden="1" x14ac:dyDescent="0.25">
      <c r="D1065" s="259">
        <v>60</v>
      </c>
      <c r="E1065" s="254">
        <f t="shared" ca="1" si="177"/>
        <v>46031</v>
      </c>
      <c r="F1065" s="259" t="e">
        <f t="shared" ca="1" si="181"/>
        <v>#N/A</v>
      </c>
      <c r="G1065" s="259" t="e">
        <f t="shared" ca="1" si="182"/>
        <v>#N/A</v>
      </c>
      <c r="H1065" s="259" t="e">
        <f t="shared" ca="1" si="180"/>
        <v>#N/A</v>
      </c>
      <c r="I1065" s="259">
        <f t="shared" ca="1" si="183"/>
        <v>0</v>
      </c>
      <c r="J1065" s="259" t="e">
        <f t="shared" ca="1" si="184"/>
        <v>#N/A</v>
      </c>
      <c r="K1065" s="259"/>
      <c r="L1065" s="259" t="e">
        <f ca="1">I1065+H1065+G1065+#REF!+J1065+K1065</f>
        <v>#N/A</v>
      </c>
    </row>
    <row r="1066" spans="4:12" hidden="1" x14ac:dyDescent="0.25"/>
    <row r="1067" spans="4:12" hidden="1" x14ac:dyDescent="0.25">
      <c r="D1067" s="255">
        <f ca="1">D1003+1</f>
        <v>26</v>
      </c>
      <c r="E1067" s="256" t="e">
        <f ca="1">VLOOKUP($D1067,$A$21:$B$40,2,0)</f>
        <v>#N/A</v>
      </c>
    </row>
    <row r="1068" spans="4:12" ht="45" hidden="1" x14ac:dyDescent="0.25">
      <c r="D1068" s="257" t="s">
        <v>41</v>
      </c>
      <c r="E1068" s="258" t="s">
        <v>42</v>
      </c>
      <c r="F1068" s="257" t="s">
        <v>43</v>
      </c>
      <c r="G1068" s="257" t="s">
        <v>44</v>
      </c>
      <c r="H1068" s="257" t="s">
        <v>45</v>
      </c>
      <c r="I1068" s="257" t="s">
        <v>46</v>
      </c>
      <c r="J1068" s="257" t="s">
        <v>47</v>
      </c>
      <c r="K1068" s="257" t="s">
        <v>48</v>
      </c>
      <c r="L1068" s="257" t="s">
        <v>49</v>
      </c>
    </row>
    <row r="1069" spans="4:12" hidden="1" x14ac:dyDescent="0.25">
      <c r="D1069" s="259">
        <v>0</v>
      </c>
      <c r="E1069" s="254">
        <f ca="1">DATE(2019,D1067,$F$1)</f>
        <v>44236</v>
      </c>
      <c r="F1069" s="259" t="e">
        <f ca="1">$B$2*E$1067+$B$8*$B$2*E$1067</f>
        <v>#N/A</v>
      </c>
      <c r="G1069" s="259">
        <v>0</v>
      </c>
      <c r="H1069" s="259">
        <v>0</v>
      </c>
      <c r="I1069" s="259">
        <v>0</v>
      </c>
      <c r="J1069" s="259">
        <v>0</v>
      </c>
      <c r="K1069" s="259" t="e">
        <f ca="1">$B$2*$B$10*E$1067</f>
        <v>#N/A</v>
      </c>
      <c r="L1069" s="259" t="e">
        <f ca="1">-($F1069-$B$8*$B$2*E$1067-K1069)</f>
        <v>#N/A</v>
      </c>
    </row>
    <row r="1070" spans="4:12" hidden="1" x14ac:dyDescent="0.25">
      <c r="D1070" s="259">
        <v>1</v>
      </c>
      <c r="E1070" s="254">
        <f ca="1">DATE(YEAR(E1069),MONTH(E1069)+1,DAY(E1069))</f>
        <v>44264</v>
      </c>
      <c r="F1070" s="259" t="e">
        <f ca="1">F1069-G1070</f>
        <v>#N/A</v>
      </c>
      <c r="G1070" s="259" t="e">
        <f t="shared" ref="G1070:G1101" ca="1" si="185">IF(D1070&lt;=$B$11,0,IF(AND(F1069&gt;-0.000001,F1069&lt;0.000001),0,F$1069/($B$5-$B$11)))</f>
        <v>#N/A</v>
      </c>
      <c r="H1070" s="259" t="e">
        <f ca="1">F1069*$B$4*(E1070-E1069)/$B$6</f>
        <v>#N/A</v>
      </c>
      <c r="I1070" s="259">
        <f t="shared" ref="I1070:I1101" ca="1" si="186">IF(D1070&lt;=$B$12,0,IF(F1069&gt;0.000001,$B$7*$B$2*E$1067,0))</f>
        <v>0</v>
      </c>
      <c r="J1070" s="259" t="e">
        <f t="shared" ref="J1070:J1101" ca="1" si="187">IF(F1069&gt;0.000001,$B$13,0)*E$1067</f>
        <v>#N/A</v>
      </c>
      <c r="K1070" s="259"/>
      <c r="L1070" s="259" t="e">
        <f ca="1">I1070+H1070+G1070+#REF!+J1070+K1070</f>
        <v>#N/A</v>
      </c>
    </row>
    <row r="1071" spans="4:12" hidden="1" x14ac:dyDescent="0.25">
      <c r="D1071" s="259">
        <v>2</v>
      </c>
      <c r="E1071" s="254">
        <f t="shared" ref="E1071:E1129" ca="1" si="188">DATE(YEAR(E1070),MONTH(E1070)+1,DAY(E1070))</f>
        <v>44295</v>
      </c>
      <c r="F1071" s="259" t="e">
        <f ca="1">F1070-G1071</f>
        <v>#N/A</v>
      </c>
      <c r="G1071" s="259" t="e">
        <f t="shared" ca="1" si="185"/>
        <v>#N/A</v>
      </c>
      <c r="H1071" s="259" t="e">
        <f t="shared" ref="H1071:H1072" ca="1" si="189">F1070*$B$4*(E1071-E1070)/$B$6</f>
        <v>#N/A</v>
      </c>
      <c r="I1071" s="259">
        <f t="shared" ca="1" si="186"/>
        <v>0</v>
      </c>
      <c r="J1071" s="259" t="e">
        <f t="shared" ca="1" si="187"/>
        <v>#N/A</v>
      </c>
      <c r="K1071" s="259"/>
      <c r="L1071" s="259" t="e">
        <f ca="1">I1071+H1071+G1071+#REF!+J1071+K1071</f>
        <v>#N/A</v>
      </c>
    </row>
    <row r="1072" spans="4:12" hidden="1" x14ac:dyDescent="0.25">
      <c r="D1072" s="259">
        <v>3</v>
      </c>
      <c r="E1072" s="254">
        <f t="shared" ca="1" si="188"/>
        <v>44325</v>
      </c>
      <c r="F1072" s="259" t="e">
        <f ca="1">F1071-G1072</f>
        <v>#N/A</v>
      </c>
      <c r="G1072" s="259" t="e">
        <f t="shared" ca="1" si="185"/>
        <v>#N/A</v>
      </c>
      <c r="H1072" s="259" t="e">
        <f t="shared" ca="1" si="189"/>
        <v>#N/A</v>
      </c>
      <c r="I1072" s="259">
        <f t="shared" ca="1" si="186"/>
        <v>0</v>
      </c>
      <c r="J1072" s="259" t="e">
        <f t="shared" ca="1" si="187"/>
        <v>#N/A</v>
      </c>
      <c r="K1072" s="259"/>
      <c r="L1072" s="259" t="e">
        <f ca="1">I1072+H1072+G1072+#REF!+J1072+K1072</f>
        <v>#N/A</v>
      </c>
    </row>
    <row r="1073" spans="4:12" hidden="1" x14ac:dyDescent="0.25">
      <c r="D1073" s="259">
        <v>4</v>
      </c>
      <c r="E1073" s="254">
        <f t="shared" ca="1" si="188"/>
        <v>44356</v>
      </c>
      <c r="F1073" s="259" t="e">
        <f t="shared" ref="F1073:F1074" ca="1" si="190">F1072-G1073</f>
        <v>#N/A</v>
      </c>
      <c r="G1073" s="259" t="e">
        <f t="shared" ca="1" si="185"/>
        <v>#N/A</v>
      </c>
      <c r="H1073" s="259" t="e">
        <f ca="1">F1072*$B$4*(E1073-E1072)/$B$6</f>
        <v>#N/A</v>
      </c>
      <c r="I1073" s="259">
        <f t="shared" ca="1" si="186"/>
        <v>0</v>
      </c>
      <c r="J1073" s="259" t="e">
        <f t="shared" ca="1" si="187"/>
        <v>#N/A</v>
      </c>
      <c r="K1073" s="259"/>
      <c r="L1073" s="259" t="e">
        <f ca="1">I1073+H1073+G1073+#REF!+J1073+K1073</f>
        <v>#N/A</v>
      </c>
    </row>
    <row r="1074" spans="4:12" hidden="1" x14ac:dyDescent="0.25">
      <c r="D1074" s="259">
        <v>5</v>
      </c>
      <c r="E1074" s="254">
        <f t="shared" ca="1" si="188"/>
        <v>44386</v>
      </c>
      <c r="F1074" s="259" t="e">
        <f t="shared" ca="1" si="190"/>
        <v>#N/A</v>
      </c>
      <c r="G1074" s="259" t="e">
        <f t="shared" ca="1" si="185"/>
        <v>#N/A</v>
      </c>
      <c r="H1074" s="259" t="e">
        <f ca="1">F1073*$B$4*(E1074-E1073)/$B$6</f>
        <v>#N/A</v>
      </c>
      <c r="I1074" s="259">
        <f t="shared" ca="1" si="186"/>
        <v>0</v>
      </c>
      <c r="J1074" s="259" t="e">
        <f t="shared" ca="1" si="187"/>
        <v>#N/A</v>
      </c>
      <c r="K1074" s="259"/>
      <c r="L1074" s="259" t="e">
        <f ca="1">I1074+H1074+G1074+#REF!+J1074+K1074</f>
        <v>#N/A</v>
      </c>
    </row>
    <row r="1075" spans="4:12" hidden="1" x14ac:dyDescent="0.25">
      <c r="D1075" s="259">
        <v>6</v>
      </c>
      <c r="E1075" s="254">
        <f t="shared" ca="1" si="188"/>
        <v>44417</v>
      </c>
      <c r="F1075" s="259" t="e">
        <f ca="1">F1074-G1075</f>
        <v>#N/A</v>
      </c>
      <c r="G1075" s="259" t="e">
        <f t="shared" ca="1" si="185"/>
        <v>#N/A</v>
      </c>
      <c r="H1075" s="259" t="e">
        <f t="shared" ref="H1075:H1129" ca="1" si="191">F1074*$B$4*(E1075-E1074)/$B$6</f>
        <v>#N/A</v>
      </c>
      <c r="I1075" s="259">
        <f t="shared" ca="1" si="186"/>
        <v>0</v>
      </c>
      <c r="J1075" s="259" t="e">
        <f t="shared" ca="1" si="187"/>
        <v>#N/A</v>
      </c>
      <c r="K1075" s="259"/>
      <c r="L1075" s="259" t="e">
        <f ca="1">I1075+H1075+G1075+#REF!+J1075+K1075</f>
        <v>#N/A</v>
      </c>
    </row>
    <row r="1076" spans="4:12" hidden="1" x14ac:dyDescent="0.25">
      <c r="D1076" s="259">
        <v>7</v>
      </c>
      <c r="E1076" s="254">
        <f t="shared" ca="1" si="188"/>
        <v>44448</v>
      </c>
      <c r="F1076" s="259" t="e">
        <f t="shared" ref="F1076:F1129" ca="1" si="192">F1075-G1076</f>
        <v>#N/A</v>
      </c>
      <c r="G1076" s="259" t="e">
        <f t="shared" ca="1" si="185"/>
        <v>#N/A</v>
      </c>
      <c r="H1076" s="259" t="e">
        <f t="shared" ca="1" si="191"/>
        <v>#N/A</v>
      </c>
      <c r="I1076" s="259">
        <f t="shared" ca="1" si="186"/>
        <v>0</v>
      </c>
      <c r="J1076" s="259" t="e">
        <f t="shared" ca="1" si="187"/>
        <v>#N/A</v>
      </c>
      <c r="K1076" s="259"/>
      <c r="L1076" s="259" t="e">
        <f ca="1">I1076+H1076+G1076+#REF!+J1076+K1076</f>
        <v>#N/A</v>
      </c>
    </row>
    <row r="1077" spans="4:12" hidden="1" x14ac:dyDescent="0.25">
      <c r="D1077" s="259">
        <v>8</v>
      </c>
      <c r="E1077" s="254">
        <f t="shared" ca="1" si="188"/>
        <v>44478</v>
      </c>
      <c r="F1077" s="259" t="e">
        <f t="shared" ca="1" si="192"/>
        <v>#N/A</v>
      </c>
      <c r="G1077" s="259" t="e">
        <f t="shared" ca="1" si="185"/>
        <v>#N/A</v>
      </c>
      <c r="H1077" s="259" t="e">
        <f t="shared" ca="1" si="191"/>
        <v>#N/A</v>
      </c>
      <c r="I1077" s="259">
        <f t="shared" ca="1" si="186"/>
        <v>0</v>
      </c>
      <c r="J1077" s="259" t="e">
        <f t="shared" ca="1" si="187"/>
        <v>#N/A</v>
      </c>
      <c r="K1077" s="259"/>
      <c r="L1077" s="259" t="e">
        <f ca="1">I1077+H1077+G1077+#REF!+J1077+K1077</f>
        <v>#N/A</v>
      </c>
    </row>
    <row r="1078" spans="4:12" hidden="1" x14ac:dyDescent="0.25">
      <c r="D1078" s="259">
        <v>9</v>
      </c>
      <c r="E1078" s="254">
        <f t="shared" ca="1" si="188"/>
        <v>44509</v>
      </c>
      <c r="F1078" s="259" t="e">
        <f t="shared" ca="1" si="192"/>
        <v>#N/A</v>
      </c>
      <c r="G1078" s="259" t="e">
        <f t="shared" ca="1" si="185"/>
        <v>#N/A</v>
      </c>
      <c r="H1078" s="259" t="e">
        <f t="shared" ca="1" si="191"/>
        <v>#N/A</v>
      </c>
      <c r="I1078" s="259">
        <f t="shared" ca="1" si="186"/>
        <v>0</v>
      </c>
      <c r="J1078" s="259" t="e">
        <f t="shared" ca="1" si="187"/>
        <v>#N/A</v>
      </c>
      <c r="K1078" s="259"/>
      <c r="L1078" s="259" t="e">
        <f ca="1">I1078+H1078+G1078+#REF!+J1078+K1078</f>
        <v>#N/A</v>
      </c>
    </row>
    <row r="1079" spans="4:12" hidden="1" x14ac:dyDescent="0.25">
      <c r="D1079" s="259">
        <v>10</v>
      </c>
      <c r="E1079" s="254">
        <f t="shared" ca="1" si="188"/>
        <v>44539</v>
      </c>
      <c r="F1079" s="259" t="e">
        <f t="shared" ca="1" si="192"/>
        <v>#N/A</v>
      </c>
      <c r="G1079" s="259" t="e">
        <f t="shared" ca="1" si="185"/>
        <v>#N/A</v>
      </c>
      <c r="H1079" s="259" t="e">
        <f t="shared" ca="1" si="191"/>
        <v>#N/A</v>
      </c>
      <c r="I1079" s="259">
        <f t="shared" ca="1" si="186"/>
        <v>0</v>
      </c>
      <c r="J1079" s="259" t="e">
        <f t="shared" ca="1" si="187"/>
        <v>#N/A</v>
      </c>
      <c r="K1079" s="259"/>
      <c r="L1079" s="259" t="e">
        <f ca="1">I1079+H1079+G1079+#REF!+J1079+K1079</f>
        <v>#N/A</v>
      </c>
    </row>
    <row r="1080" spans="4:12" hidden="1" x14ac:dyDescent="0.25">
      <c r="D1080" s="259">
        <v>11</v>
      </c>
      <c r="E1080" s="254">
        <f t="shared" ca="1" si="188"/>
        <v>44570</v>
      </c>
      <c r="F1080" s="259" t="e">
        <f t="shared" ca="1" si="192"/>
        <v>#N/A</v>
      </c>
      <c r="G1080" s="259" t="e">
        <f t="shared" ca="1" si="185"/>
        <v>#N/A</v>
      </c>
      <c r="H1080" s="259" t="e">
        <f t="shared" ca="1" si="191"/>
        <v>#N/A</v>
      </c>
      <c r="I1080" s="259">
        <f t="shared" ca="1" si="186"/>
        <v>0</v>
      </c>
      <c r="J1080" s="259" t="e">
        <f t="shared" ca="1" si="187"/>
        <v>#N/A</v>
      </c>
      <c r="K1080" s="259"/>
      <c r="L1080" s="259" t="e">
        <f ca="1">I1080+H1080+G1080+#REF!+J1080+K1080</f>
        <v>#N/A</v>
      </c>
    </row>
    <row r="1081" spans="4:12" hidden="1" x14ac:dyDescent="0.25">
      <c r="D1081" s="259">
        <v>12</v>
      </c>
      <c r="E1081" s="254">
        <f t="shared" ca="1" si="188"/>
        <v>44601</v>
      </c>
      <c r="F1081" s="259" t="e">
        <f t="shared" ca="1" si="192"/>
        <v>#N/A</v>
      </c>
      <c r="G1081" s="259" t="e">
        <f t="shared" ca="1" si="185"/>
        <v>#N/A</v>
      </c>
      <c r="H1081" s="259" t="e">
        <f t="shared" ca="1" si="191"/>
        <v>#N/A</v>
      </c>
      <c r="I1081" s="259">
        <f t="shared" ca="1" si="186"/>
        <v>0</v>
      </c>
      <c r="J1081" s="259" t="e">
        <f t="shared" ca="1" si="187"/>
        <v>#N/A</v>
      </c>
      <c r="K1081" s="259"/>
      <c r="L1081" s="259" t="e">
        <f ca="1">I1081+H1081+G1081+#REF!+J1081+K1081</f>
        <v>#N/A</v>
      </c>
    </row>
    <row r="1082" spans="4:12" hidden="1" x14ac:dyDescent="0.25">
      <c r="D1082" s="259">
        <v>13</v>
      </c>
      <c r="E1082" s="254">
        <f t="shared" ca="1" si="188"/>
        <v>44629</v>
      </c>
      <c r="F1082" s="259" t="e">
        <f t="shared" ca="1" si="192"/>
        <v>#N/A</v>
      </c>
      <c r="G1082" s="259" t="e">
        <f t="shared" ca="1" si="185"/>
        <v>#N/A</v>
      </c>
      <c r="H1082" s="259" t="e">
        <f t="shared" ca="1" si="191"/>
        <v>#N/A</v>
      </c>
      <c r="I1082" s="259">
        <f t="shared" ca="1" si="186"/>
        <v>0</v>
      </c>
      <c r="J1082" s="259" t="e">
        <f t="shared" ca="1" si="187"/>
        <v>#N/A</v>
      </c>
      <c r="K1082" s="259"/>
      <c r="L1082" s="259" t="e">
        <f ca="1">I1082+H1082+G1082+#REF!+J1082+K1082</f>
        <v>#N/A</v>
      </c>
    </row>
    <row r="1083" spans="4:12" hidden="1" x14ac:dyDescent="0.25">
      <c r="D1083" s="259">
        <v>14</v>
      </c>
      <c r="E1083" s="254">
        <f t="shared" ca="1" si="188"/>
        <v>44660</v>
      </c>
      <c r="F1083" s="259" t="e">
        <f t="shared" ca="1" si="192"/>
        <v>#N/A</v>
      </c>
      <c r="G1083" s="259" t="e">
        <f t="shared" ca="1" si="185"/>
        <v>#N/A</v>
      </c>
      <c r="H1083" s="259" t="e">
        <f t="shared" ca="1" si="191"/>
        <v>#N/A</v>
      </c>
      <c r="I1083" s="259">
        <f t="shared" ca="1" si="186"/>
        <v>0</v>
      </c>
      <c r="J1083" s="259" t="e">
        <f t="shared" ca="1" si="187"/>
        <v>#N/A</v>
      </c>
      <c r="K1083" s="259"/>
      <c r="L1083" s="259" t="e">
        <f ca="1">I1083+H1083+G1083+#REF!+J1083+K1083</f>
        <v>#N/A</v>
      </c>
    </row>
    <row r="1084" spans="4:12" hidden="1" x14ac:dyDescent="0.25">
      <c r="D1084" s="259">
        <v>15</v>
      </c>
      <c r="E1084" s="254">
        <f t="shared" ca="1" si="188"/>
        <v>44690</v>
      </c>
      <c r="F1084" s="259" t="e">
        <f t="shared" ca="1" si="192"/>
        <v>#N/A</v>
      </c>
      <c r="G1084" s="259" t="e">
        <f t="shared" ca="1" si="185"/>
        <v>#N/A</v>
      </c>
      <c r="H1084" s="259" t="e">
        <f t="shared" ca="1" si="191"/>
        <v>#N/A</v>
      </c>
      <c r="I1084" s="259">
        <f t="shared" ca="1" si="186"/>
        <v>0</v>
      </c>
      <c r="J1084" s="259" t="e">
        <f t="shared" ca="1" si="187"/>
        <v>#N/A</v>
      </c>
      <c r="K1084" s="259"/>
      <c r="L1084" s="259" t="e">
        <f ca="1">I1084+H1084+G1084+#REF!+J1084+K1084</f>
        <v>#N/A</v>
      </c>
    </row>
    <row r="1085" spans="4:12" hidden="1" x14ac:dyDescent="0.25">
      <c r="D1085" s="259">
        <v>16</v>
      </c>
      <c r="E1085" s="254">
        <f t="shared" ca="1" si="188"/>
        <v>44721</v>
      </c>
      <c r="F1085" s="259" t="e">
        <f t="shared" ca="1" si="192"/>
        <v>#N/A</v>
      </c>
      <c r="G1085" s="259" t="e">
        <f t="shared" ca="1" si="185"/>
        <v>#N/A</v>
      </c>
      <c r="H1085" s="259" t="e">
        <f t="shared" ca="1" si="191"/>
        <v>#N/A</v>
      </c>
      <c r="I1085" s="259">
        <f t="shared" ca="1" si="186"/>
        <v>0</v>
      </c>
      <c r="J1085" s="259" t="e">
        <f t="shared" ca="1" si="187"/>
        <v>#N/A</v>
      </c>
      <c r="K1085" s="259"/>
      <c r="L1085" s="259" t="e">
        <f ca="1">I1085+H1085+G1085+#REF!+J1085+K1085</f>
        <v>#N/A</v>
      </c>
    </row>
    <row r="1086" spans="4:12" hidden="1" x14ac:dyDescent="0.25">
      <c r="D1086" s="259">
        <v>17</v>
      </c>
      <c r="E1086" s="254">
        <f t="shared" ca="1" si="188"/>
        <v>44751</v>
      </c>
      <c r="F1086" s="259" t="e">
        <f t="shared" ca="1" si="192"/>
        <v>#N/A</v>
      </c>
      <c r="G1086" s="259" t="e">
        <f t="shared" ca="1" si="185"/>
        <v>#N/A</v>
      </c>
      <c r="H1086" s="259" t="e">
        <f t="shared" ca="1" si="191"/>
        <v>#N/A</v>
      </c>
      <c r="I1086" s="259">
        <f t="shared" ca="1" si="186"/>
        <v>0</v>
      </c>
      <c r="J1086" s="259" t="e">
        <f t="shared" ca="1" si="187"/>
        <v>#N/A</v>
      </c>
      <c r="K1086" s="259"/>
      <c r="L1086" s="259" t="e">
        <f ca="1">I1086+H1086+G1086+#REF!+J1086+K1086</f>
        <v>#N/A</v>
      </c>
    </row>
    <row r="1087" spans="4:12" hidden="1" x14ac:dyDescent="0.25">
      <c r="D1087" s="259">
        <v>18</v>
      </c>
      <c r="E1087" s="254">
        <f t="shared" ca="1" si="188"/>
        <v>44782</v>
      </c>
      <c r="F1087" s="259" t="e">
        <f t="shared" ca="1" si="192"/>
        <v>#N/A</v>
      </c>
      <c r="G1087" s="259" t="e">
        <f t="shared" ca="1" si="185"/>
        <v>#N/A</v>
      </c>
      <c r="H1087" s="259" t="e">
        <f t="shared" ca="1" si="191"/>
        <v>#N/A</v>
      </c>
      <c r="I1087" s="259">
        <f t="shared" ca="1" si="186"/>
        <v>0</v>
      </c>
      <c r="J1087" s="259" t="e">
        <f t="shared" ca="1" si="187"/>
        <v>#N/A</v>
      </c>
      <c r="K1087" s="259"/>
      <c r="L1087" s="259" t="e">
        <f ca="1">I1087+H1087+G1087+#REF!+J1087+K1087</f>
        <v>#N/A</v>
      </c>
    </row>
    <row r="1088" spans="4:12" hidden="1" x14ac:dyDescent="0.25">
      <c r="D1088" s="259">
        <v>19</v>
      </c>
      <c r="E1088" s="254">
        <f t="shared" ca="1" si="188"/>
        <v>44813</v>
      </c>
      <c r="F1088" s="259" t="e">
        <f t="shared" ca="1" si="192"/>
        <v>#N/A</v>
      </c>
      <c r="G1088" s="259" t="e">
        <f t="shared" ca="1" si="185"/>
        <v>#N/A</v>
      </c>
      <c r="H1088" s="259" t="e">
        <f t="shared" ca="1" si="191"/>
        <v>#N/A</v>
      </c>
      <c r="I1088" s="259">
        <f t="shared" ca="1" si="186"/>
        <v>0</v>
      </c>
      <c r="J1088" s="259" t="e">
        <f t="shared" ca="1" si="187"/>
        <v>#N/A</v>
      </c>
      <c r="K1088" s="259"/>
      <c r="L1088" s="259" t="e">
        <f ca="1">I1088+H1088+G1088+#REF!+J1088+K1088</f>
        <v>#N/A</v>
      </c>
    </row>
    <row r="1089" spans="4:12" hidden="1" x14ac:dyDescent="0.25">
      <c r="D1089" s="259">
        <v>20</v>
      </c>
      <c r="E1089" s="254">
        <f t="shared" ca="1" si="188"/>
        <v>44843</v>
      </c>
      <c r="F1089" s="259" t="e">
        <f t="shared" ca="1" si="192"/>
        <v>#N/A</v>
      </c>
      <c r="G1089" s="259" t="e">
        <f t="shared" ca="1" si="185"/>
        <v>#N/A</v>
      </c>
      <c r="H1089" s="259" t="e">
        <f t="shared" ca="1" si="191"/>
        <v>#N/A</v>
      </c>
      <c r="I1089" s="259">
        <f t="shared" ca="1" si="186"/>
        <v>0</v>
      </c>
      <c r="J1089" s="259" t="e">
        <f t="shared" ca="1" si="187"/>
        <v>#N/A</v>
      </c>
      <c r="K1089" s="259"/>
      <c r="L1089" s="259" t="e">
        <f ca="1">I1089+H1089+G1089+#REF!+J1089+K1089</f>
        <v>#N/A</v>
      </c>
    </row>
    <row r="1090" spans="4:12" hidden="1" x14ac:dyDescent="0.25">
      <c r="D1090" s="259">
        <v>21</v>
      </c>
      <c r="E1090" s="254">
        <f t="shared" ca="1" si="188"/>
        <v>44874</v>
      </c>
      <c r="F1090" s="259" t="e">
        <f t="shared" ca="1" si="192"/>
        <v>#N/A</v>
      </c>
      <c r="G1090" s="259" t="e">
        <f t="shared" ca="1" si="185"/>
        <v>#N/A</v>
      </c>
      <c r="H1090" s="259" t="e">
        <f t="shared" ca="1" si="191"/>
        <v>#N/A</v>
      </c>
      <c r="I1090" s="259">
        <f t="shared" ca="1" si="186"/>
        <v>0</v>
      </c>
      <c r="J1090" s="259" t="e">
        <f t="shared" ca="1" si="187"/>
        <v>#N/A</v>
      </c>
      <c r="K1090" s="259"/>
      <c r="L1090" s="259" t="e">
        <f ca="1">I1090+H1090+G1090+#REF!+J1090+K1090</f>
        <v>#N/A</v>
      </c>
    </row>
    <row r="1091" spans="4:12" hidden="1" x14ac:dyDescent="0.25">
      <c r="D1091" s="259">
        <v>22</v>
      </c>
      <c r="E1091" s="254">
        <f t="shared" ca="1" si="188"/>
        <v>44904</v>
      </c>
      <c r="F1091" s="259" t="e">
        <f t="shared" ca="1" si="192"/>
        <v>#N/A</v>
      </c>
      <c r="G1091" s="259" t="e">
        <f t="shared" ca="1" si="185"/>
        <v>#N/A</v>
      </c>
      <c r="H1091" s="259" t="e">
        <f t="shared" ca="1" si="191"/>
        <v>#N/A</v>
      </c>
      <c r="I1091" s="259">
        <f t="shared" ca="1" si="186"/>
        <v>0</v>
      </c>
      <c r="J1091" s="259" t="e">
        <f t="shared" ca="1" si="187"/>
        <v>#N/A</v>
      </c>
      <c r="K1091" s="259"/>
      <c r="L1091" s="259" t="e">
        <f ca="1">I1091+H1091+G1091+#REF!+J1091+K1091</f>
        <v>#N/A</v>
      </c>
    </row>
    <row r="1092" spans="4:12" hidden="1" x14ac:dyDescent="0.25">
      <c r="D1092" s="259">
        <v>23</v>
      </c>
      <c r="E1092" s="254">
        <f t="shared" ca="1" si="188"/>
        <v>44935</v>
      </c>
      <c r="F1092" s="259" t="e">
        <f t="shared" ca="1" si="192"/>
        <v>#N/A</v>
      </c>
      <c r="G1092" s="259" t="e">
        <f t="shared" ca="1" si="185"/>
        <v>#N/A</v>
      </c>
      <c r="H1092" s="259" t="e">
        <f t="shared" ca="1" si="191"/>
        <v>#N/A</v>
      </c>
      <c r="I1092" s="259">
        <f t="shared" ca="1" si="186"/>
        <v>0</v>
      </c>
      <c r="J1092" s="259" t="e">
        <f t="shared" ca="1" si="187"/>
        <v>#N/A</v>
      </c>
      <c r="K1092" s="259"/>
      <c r="L1092" s="259" t="e">
        <f ca="1">I1092+H1092+G1092+#REF!+J1092+K1092</f>
        <v>#N/A</v>
      </c>
    </row>
    <row r="1093" spans="4:12" hidden="1" x14ac:dyDescent="0.25">
      <c r="D1093" s="259">
        <v>24</v>
      </c>
      <c r="E1093" s="254">
        <f t="shared" ca="1" si="188"/>
        <v>44966</v>
      </c>
      <c r="F1093" s="259" t="e">
        <f t="shared" ca="1" si="192"/>
        <v>#N/A</v>
      </c>
      <c r="G1093" s="259" t="e">
        <f t="shared" ca="1" si="185"/>
        <v>#N/A</v>
      </c>
      <c r="H1093" s="259" t="e">
        <f t="shared" ca="1" si="191"/>
        <v>#N/A</v>
      </c>
      <c r="I1093" s="259">
        <f t="shared" ca="1" si="186"/>
        <v>0</v>
      </c>
      <c r="J1093" s="259" t="e">
        <f t="shared" ca="1" si="187"/>
        <v>#N/A</v>
      </c>
      <c r="K1093" s="259"/>
      <c r="L1093" s="259" t="e">
        <f ca="1">I1093+H1093+G1093+#REF!+J1093+K1093</f>
        <v>#N/A</v>
      </c>
    </row>
    <row r="1094" spans="4:12" hidden="1" x14ac:dyDescent="0.25">
      <c r="D1094" s="259">
        <v>25</v>
      </c>
      <c r="E1094" s="254">
        <f t="shared" ca="1" si="188"/>
        <v>44994</v>
      </c>
      <c r="F1094" s="259" t="e">
        <f t="shared" ca="1" si="192"/>
        <v>#N/A</v>
      </c>
      <c r="G1094" s="259" t="e">
        <f t="shared" ca="1" si="185"/>
        <v>#N/A</v>
      </c>
      <c r="H1094" s="259" t="e">
        <f t="shared" ca="1" si="191"/>
        <v>#N/A</v>
      </c>
      <c r="I1094" s="259">
        <f t="shared" ca="1" si="186"/>
        <v>0</v>
      </c>
      <c r="J1094" s="259" t="e">
        <f t="shared" ca="1" si="187"/>
        <v>#N/A</v>
      </c>
      <c r="K1094" s="259"/>
      <c r="L1094" s="259" t="e">
        <f ca="1">I1094+H1094+G1094+#REF!+J1094+K1094</f>
        <v>#N/A</v>
      </c>
    </row>
    <row r="1095" spans="4:12" hidden="1" x14ac:dyDescent="0.25">
      <c r="D1095" s="259">
        <v>26</v>
      </c>
      <c r="E1095" s="254">
        <f t="shared" ca="1" si="188"/>
        <v>45025</v>
      </c>
      <c r="F1095" s="259" t="e">
        <f t="shared" ca="1" si="192"/>
        <v>#N/A</v>
      </c>
      <c r="G1095" s="259" t="e">
        <f t="shared" ca="1" si="185"/>
        <v>#N/A</v>
      </c>
      <c r="H1095" s="259" t="e">
        <f t="shared" ca="1" si="191"/>
        <v>#N/A</v>
      </c>
      <c r="I1095" s="259">
        <f t="shared" ca="1" si="186"/>
        <v>0</v>
      </c>
      <c r="J1095" s="259" t="e">
        <f t="shared" ca="1" si="187"/>
        <v>#N/A</v>
      </c>
      <c r="K1095" s="259"/>
      <c r="L1095" s="259" t="e">
        <f ca="1">I1095+H1095+G1095+#REF!+J1095+K1095</f>
        <v>#N/A</v>
      </c>
    </row>
    <row r="1096" spans="4:12" hidden="1" x14ac:dyDescent="0.25">
      <c r="D1096" s="259">
        <v>27</v>
      </c>
      <c r="E1096" s="254">
        <f t="shared" ca="1" si="188"/>
        <v>45055</v>
      </c>
      <c r="F1096" s="259" t="e">
        <f t="shared" ca="1" si="192"/>
        <v>#N/A</v>
      </c>
      <c r="G1096" s="259" t="e">
        <f t="shared" ca="1" si="185"/>
        <v>#N/A</v>
      </c>
      <c r="H1096" s="259" t="e">
        <f t="shared" ca="1" si="191"/>
        <v>#N/A</v>
      </c>
      <c r="I1096" s="259">
        <f t="shared" ca="1" si="186"/>
        <v>0</v>
      </c>
      <c r="J1096" s="259" t="e">
        <f t="shared" ca="1" si="187"/>
        <v>#N/A</v>
      </c>
      <c r="K1096" s="259"/>
      <c r="L1096" s="259" t="e">
        <f ca="1">I1096+H1096+G1096+#REF!+J1096+K1096</f>
        <v>#N/A</v>
      </c>
    </row>
    <row r="1097" spans="4:12" hidden="1" x14ac:dyDescent="0.25">
      <c r="D1097" s="259">
        <v>28</v>
      </c>
      <c r="E1097" s="254">
        <f t="shared" ca="1" si="188"/>
        <v>45086</v>
      </c>
      <c r="F1097" s="259" t="e">
        <f t="shared" ca="1" si="192"/>
        <v>#N/A</v>
      </c>
      <c r="G1097" s="259" t="e">
        <f t="shared" ca="1" si="185"/>
        <v>#N/A</v>
      </c>
      <c r="H1097" s="259" t="e">
        <f t="shared" ca="1" si="191"/>
        <v>#N/A</v>
      </c>
      <c r="I1097" s="259">
        <f t="shared" ca="1" si="186"/>
        <v>0</v>
      </c>
      <c r="J1097" s="259" t="e">
        <f t="shared" ca="1" si="187"/>
        <v>#N/A</v>
      </c>
      <c r="K1097" s="259"/>
      <c r="L1097" s="259" t="e">
        <f ca="1">I1097+H1097+G1097+#REF!+J1097+K1097</f>
        <v>#N/A</v>
      </c>
    </row>
    <row r="1098" spans="4:12" hidden="1" x14ac:dyDescent="0.25">
      <c r="D1098" s="259">
        <v>29</v>
      </c>
      <c r="E1098" s="254">
        <f t="shared" ca="1" si="188"/>
        <v>45116</v>
      </c>
      <c r="F1098" s="259" t="e">
        <f t="shared" ca="1" si="192"/>
        <v>#N/A</v>
      </c>
      <c r="G1098" s="259" t="e">
        <f t="shared" ca="1" si="185"/>
        <v>#N/A</v>
      </c>
      <c r="H1098" s="259" t="e">
        <f t="shared" ca="1" si="191"/>
        <v>#N/A</v>
      </c>
      <c r="I1098" s="259">
        <f t="shared" ca="1" si="186"/>
        <v>0</v>
      </c>
      <c r="J1098" s="259" t="e">
        <f t="shared" ca="1" si="187"/>
        <v>#N/A</v>
      </c>
      <c r="K1098" s="259"/>
      <c r="L1098" s="259" t="e">
        <f ca="1">I1098+H1098+G1098+#REF!+J1098+K1098</f>
        <v>#N/A</v>
      </c>
    </row>
    <row r="1099" spans="4:12" hidden="1" x14ac:dyDescent="0.25">
      <c r="D1099" s="259">
        <v>30</v>
      </c>
      <c r="E1099" s="254">
        <f t="shared" ca="1" si="188"/>
        <v>45147</v>
      </c>
      <c r="F1099" s="259" t="e">
        <f t="shared" ca="1" si="192"/>
        <v>#N/A</v>
      </c>
      <c r="G1099" s="259" t="e">
        <f t="shared" ca="1" si="185"/>
        <v>#N/A</v>
      </c>
      <c r="H1099" s="259" t="e">
        <f t="shared" ca="1" si="191"/>
        <v>#N/A</v>
      </c>
      <c r="I1099" s="259">
        <f t="shared" ca="1" si="186"/>
        <v>0</v>
      </c>
      <c r="J1099" s="259" t="e">
        <f t="shared" ca="1" si="187"/>
        <v>#N/A</v>
      </c>
      <c r="K1099" s="259"/>
      <c r="L1099" s="259" t="e">
        <f ca="1">I1099+H1099+G1099+#REF!+J1099+K1099</f>
        <v>#N/A</v>
      </c>
    </row>
    <row r="1100" spans="4:12" hidden="1" x14ac:dyDescent="0.25">
      <c r="D1100" s="259">
        <v>31</v>
      </c>
      <c r="E1100" s="254">
        <f t="shared" ca="1" si="188"/>
        <v>45178</v>
      </c>
      <c r="F1100" s="259" t="e">
        <f t="shared" ca="1" si="192"/>
        <v>#N/A</v>
      </c>
      <c r="G1100" s="259" t="e">
        <f t="shared" ca="1" si="185"/>
        <v>#N/A</v>
      </c>
      <c r="H1100" s="259" t="e">
        <f t="shared" ca="1" si="191"/>
        <v>#N/A</v>
      </c>
      <c r="I1100" s="259">
        <f t="shared" ca="1" si="186"/>
        <v>0</v>
      </c>
      <c r="J1100" s="259" t="e">
        <f t="shared" ca="1" si="187"/>
        <v>#N/A</v>
      </c>
      <c r="K1100" s="259"/>
      <c r="L1100" s="259" t="e">
        <f ca="1">I1100+H1100+G1100+#REF!+J1100+K1100</f>
        <v>#N/A</v>
      </c>
    </row>
    <row r="1101" spans="4:12" hidden="1" x14ac:dyDescent="0.25">
      <c r="D1101" s="259">
        <v>32</v>
      </c>
      <c r="E1101" s="254">
        <f t="shared" ca="1" si="188"/>
        <v>45208</v>
      </c>
      <c r="F1101" s="259" t="e">
        <f t="shared" ca="1" si="192"/>
        <v>#N/A</v>
      </c>
      <c r="G1101" s="259" t="e">
        <f t="shared" ca="1" si="185"/>
        <v>#N/A</v>
      </c>
      <c r="H1101" s="259" t="e">
        <f t="shared" ca="1" si="191"/>
        <v>#N/A</v>
      </c>
      <c r="I1101" s="259">
        <f t="shared" ca="1" si="186"/>
        <v>0</v>
      </c>
      <c r="J1101" s="259" t="e">
        <f t="shared" ca="1" si="187"/>
        <v>#N/A</v>
      </c>
      <c r="K1101" s="259"/>
      <c r="L1101" s="259" t="e">
        <f ca="1">I1101+H1101+G1101+#REF!+J1101+K1101</f>
        <v>#N/A</v>
      </c>
    </row>
    <row r="1102" spans="4:12" hidden="1" x14ac:dyDescent="0.25">
      <c r="D1102" s="259">
        <v>33</v>
      </c>
      <c r="E1102" s="254">
        <f t="shared" ca="1" si="188"/>
        <v>45239</v>
      </c>
      <c r="F1102" s="259" t="e">
        <f t="shared" ca="1" si="192"/>
        <v>#N/A</v>
      </c>
      <c r="G1102" s="259" t="e">
        <f t="shared" ref="G1102:G1129" ca="1" si="193">IF(D1102&lt;=$B$11,0,IF(AND(F1101&gt;-0.000001,F1101&lt;0.000001),0,F$1069/($B$5-$B$11)))</f>
        <v>#N/A</v>
      </c>
      <c r="H1102" s="259" t="e">
        <f t="shared" ca="1" si="191"/>
        <v>#N/A</v>
      </c>
      <c r="I1102" s="259">
        <f t="shared" ref="I1102:I1129" ca="1" si="194">IF(D1102&lt;=$B$12,0,IF(F1101&gt;0.000001,$B$7*$B$2*E$1067,0))</f>
        <v>0</v>
      </c>
      <c r="J1102" s="259" t="e">
        <f t="shared" ref="J1102:J1129" ca="1" si="195">IF(F1101&gt;0.000001,$B$13,0)*E$1067</f>
        <v>#N/A</v>
      </c>
      <c r="K1102" s="259"/>
      <c r="L1102" s="259" t="e">
        <f ca="1">I1102+H1102+G1102+#REF!+J1102+K1102</f>
        <v>#N/A</v>
      </c>
    </row>
    <row r="1103" spans="4:12" hidden="1" x14ac:dyDescent="0.25">
      <c r="D1103" s="259">
        <v>34</v>
      </c>
      <c r="E1103" s="254">
        <f t="shared" ca="1" si="188"/>
        <v>45269</v>
      </c>
      <c r="F1103" s="259" t="e">
        <f t="shared" ca="1" si="192"/>
        <v>#N/A</v>
      </c>
      <c r="G1103" s="259" t="e">
        <f t="shared" ca="1" si="193"/>
        <v>#N/A</v>
      </c>
      <c r="H1103" s="259" t="e">
        <f t="shared" ca="1" si="191"/>
        <v>#N/A</v>
      </c>
      <c r="I1103" s="259">
        <f t="shared" ca="1" si="194"/>
        <v>0</v>
      </c>
      <c r="J1103" s="259" t="e">
        <f t="shared" ca="1" si="195"/>
        <v>#N/A</v>
      </c>
      <c r="K1103" s="259"/>
      <c r="L1103" s="259" t="e">
        <f ca="1">I1103+H1103+G1103+#REF!+J1103+K1103</f>
        <v>#N/A</v>
      </c>
    </row>
    <row r="1104" spans="4:12" hidden="1" x14ac:dyDescent="0.25">
      <c r="D1104" s="259">
        <v>35</v>
      </c>
      <c r="E1104" s="254">
        <f t="shared" ca="1" si="188"/>
        <v>45300</v>
      </c>
      <c r="F1104" s="259" t="e">
        <f t="shared" ca="1" si="192"/>
        <v>#N/A</v>
      </c>
      <c r="G1104" s="259" t="e">
        <f t="shared" ca="1" si="193"/>
        <v>#N/A</v>
      </c>
      <c r="H1104" s="259" t="e">
        <f t="shared" ca="1" si="191"/>
        <v>#N/A</v>
      </c>
      <c r="I1104" s="259">
        <f t="shared" ca="1" si="194"/>
        <v>0</v>
      </c>
      <c r="J1104" s="259" t="e">
        <f t="shared" ca="1" si="195"/>
        <v>#N/A</v>
      </c>
      <c r="K1104" s="259"/>
      <c r="L1104" s="259" t="e">
        <f ca="1">I1104+H1104+G1104+#REF!+J1104+K1104</f>
        <v>#N/A</v>
      </c>
    </row>
    <row r="1105" spans="4:12" hidden="1" x14ac:dyDescent="0.25">
      <c r="D1105" s="259">
        <v>36</v>
      </c>
      <c r="E1105" s="254">
        <f t="shared" ca="1" si="188"/>
        <v>45331</v>
      </c>
      <c r="F1105" s="259" t="e">
        <f t="shared" ca="1" si="192"/>
        <v>#N/A</v>
      </c>
      <c r="G1105" s="259" t="e">
        <f t="shared" ca="1" si="193"/>
        <v>#N/A</v>
      </c>
      <c r="H1105" s="259" t="e">
        <f t="shared" ca="1" si="191"/>
        <v>#N/A</v>
      </c>
      <c r="I1105" s="259">
        <f t="shared" ca="1" si="194"/>
        <v>0</v>
      </c>
      <c r="J1105" s="259" t="e">
        <f t="shared" ca="1" si="195"/>
        <v>#N/A</v>
      </c>
      <c r="K1105" s="259"/>
      <c r="L1105" s="259" t="e">
        <f ca="1">I1105+H1105+G1105+#REF!+J1105+K1105</f>
        <v>#N/A</v>
      </c>
    </row>
    <row r="1106" spans="4:12" hidden="1" x14ac:dyDescent="0.25">
      <c r="D1106" s="259">
        <v>37</v>
      </c>
      <c r="E1106" s="254">
        <f t="shared" ca="1" si="188"/>
        <v>45360</v>
      </c>
      <c r="F1106" s="259" t="e">
        <f t="shared" ca="1" si="192"/>
        <v>#N/A</v>
      </c>
      <c r="G1106" s="259" t="e">
        <f t="shared" ca="1" si="193"/>
        <v>#N/A</v>
      </c>
      <c r="H1106" s="259" t="e">
        <f t="shared" ca="1" si="191"/>
        <v>#N/A</v>
      </c>
      <c r="I1106" s="259">
        <f t="shared" ca="1" si="194"/>
        <v>0</v>
      </c>
      <c r="J1106" s="259" t="e">
        <f t="shared" ca="1" si="195"/>
        <v>#N/A</v>
      </c>
      <c r="K1106" s="259"/>
      <c r="L1106" s="259" t="e">
        <f ca="1">I1106+H1106+G1106+#REF!+J1106+K1106</f>
        <v>#N/A</v>
      </c>
    </row>
    <row r="1107" spans="4:12" hidden="1" x14ac:dyDescent="0.25">
      <c r="D1107" s="259">
        <v>38</v>
      </c>
      <c r="E1107" s="254">
        <f t="shared" ca="1" si="188"/>
        <v>45391</v>
      </c>
      <c r="F1107" s="259" t="e">
        <f t="shared" ca="1" si="192"/>
        <v>#N/A</v>
      </c>
      <c r="G1107" s="259" t="e">
        <f t="shared" ca="1" si="193"/>
        <v>#N/A</v>
      </c>
      <c r="H1107" s="259" t="e">
        <f t="shared" ca="1" si="191"/>
        <v>#N/A</v>
      </c>
      <c r="I1107" s="259">
        <f t="shared" ca="1" si="194"/>
        <v>0</v>
      </c>
      <c r="J1107" s="259" t="e">
        <f t="shared" ca="1" si="195"/>
        <v>#N/A</v>
      </c>
      <c r="K1107" s="259"/>
      <c r="L1107" s="259" t="e">
        <f ca="1">I1107+H1107+G1107+#REF!+J1107+K1107</f>
        <v>#N/A</v>
      </c>
    </row>
    <row r="1108" spans="4:12" hidden="1" x14ac:dyDescent="0.25">
      <c r="D1108" s="259">
        <v>39</v>
      </c>
      <c r="E1108" s="254">
        <f t="shared" ca="1" si="188"/>
        <v>45421</v>
      </c>
      <c r="F1108" s="259" t="e">
        <f t="shared" ca="1" si="192"/>
        <v>#N/A</v>
      </c>
      <c r="G1108" s="259" t="e">
        <f t="shared" ca="1" si="193"/>
        <v>#N/A</v>
      </c>
      <c r="H1108" s="259" t="e">
        <f t="shared" ca="1" si="191"/>
        <v>#N/A</v>
      </c>
      <c r="I1108" s="259">
        <f t="shared" ca="1" si="194"/>
        <v>0</v>
      </c>
      <c r="J1108" s="259" t="e">
        <f t="shared" ca="1" si="195"/>
        <v>#N/A</v>
      </c>
      <c r="K1108" s="259"/>
      <c r="L1108" s="259" t="e">
        <f ca="1">I1108+H1108+G1108+#REF!+J1108+K1108</f>
        <v>#N/A</v>
      </c>
    </row>
    <row r="1109" spans="4:12" hidden="1" x14ac:dyDescent="0.25">
      <c r="D1109" s="259">
        <v>40</v>
      </c>
      <c r="E1109" s="254">
        <f t="shared" ca="1" si="188"/>
        <v>45452</v>
      </c>
      <c r="F1109" s="259" t="e">
        <f t="shared" ca="1" si="192"/>
        <v>#N/A</v>
      </c>
      <c r="G1109" s="259" t="e">
        <f t="shared" ca="1" si="193"/>
        <v>#N/A</v>
      </c>
      <c r="H1109" s="259" t="e">
        <f t="shared" ca="1" si="191"/>
        <v>#N/A</v>
      </c>
      <c r="I1109" s="259">
        <f t="shared" ca="1" si="194"/>
        <v>0</v>
      </c>
      <c r="J1109" s="259" t="e">
        <f t="shared" ca="1" si="195"/>
        <v>#N/A</v>
      </c>
      <c r="K1109" s="259"/>
      <c r="L1109" s="259" t="e">
        <f ca="1">I1109+H1109+G1109+#REF!+J1109+K1109</f>
        <v>#N/A</v>
      </c>
    </row>
    <row r="1110" spans="4:12" hidden="1" x14ac:dyDescent="0.25">
      <c r="D1110" s="259">
        <v>41</v>
      </c>
      <c r="E1110" s="254">
        <f t="shared" ca="1" si="188"/>
        <v>45482</v>
      </c>
      <c r="F1110" s="259" t="e">
        <f t="shared" ca="1" si="192"/>
        <v>#N/A</v>
      </c>
      <c r="G1110" s="259" t="e">
        <f t="shared" ca="1" si="193"/>
        <v>#N/A</v>
      </c>
      <c r="H1110" s="259" t="e">
        <f t="shared" ca="1" si="191"/>
        <v>#N/A</v>
      </c>
      <c r="I1110" s="259">
        <f t="shared" ca="1" si="194"/>
        <v>0</v>
      </c>
      <c r="J1110" s="259" t="e">
        <f t="shared" ca="1" si="195"/>
        <v>#N/A</v>
      </c>
      <c r="K1110" s="259"/>
      <c r="L1110" s="259" t="e">
        <f ca="1">I1110+H1110+G1110+#REF!+J1110+K1110</f>
        <v>#N/A</v>
      </c>
    </row>
    <row r="1111" spans="4:12" hidden="1" x14ac:dyDescent="0.25">
      <c r="D1111" s="259">
        <v>42</v>
      </c>
      <c r="E1111" s="254">
        <f t="shared" ca="1" si="188"/>
        <v>45513</v>
      </c>
      <c r="F1111" s="259" t="e">
        <f t="shared" ca="1" si="192"/>
        <v>#N/A</v>
      </c>
      <c r="G1111" s="259" t="e">
        <f t="shared" ca="1" si="193"/>
        <v>#N/A</v>
      </c>
      <c r="H1111" s="259" t="e">
        <f t="shared" ca="1" si="191"/>
        <v>#N/A</v>
      </c>
      <c r="I1111" s="259">
        <f t="shared" ca="1" si="194"/>
        <v>0</v>
      </c>
      <c r="J1111" s="259" t="e">
        <f t="shared" ca="1" si="195"/>
        <v>#N/A</v>
      </c>
      <c r="K1111" s="259"/>
      <c r="L1111" s="259" t="e">
        <f ca="1">I1111+H1111+G1111+#REF!+J1111+K1111</f>
        <v>#N/A</v>
      </c>
    </row>
    <row r="1112" spans="4:12" hidden="1" x14ac:dyDescent="0.25">
      <c r="D1112" s="259">
        <v>43</v>
      </c>
      <c r="E1112" s="254">
        <f t="shared" ca="1" si="188"/>
        <v>45544</v>
      </c>
      <c r="F1112" s="259" t="e">
        <f t="shared" ca="1" si="192"/>
        <v>#N/A</v>
      </c>
      <c r="G1112" s="259" t="e">
        <f t="shared" ca="1" si="193"/>
        <v>#N/A</v>
      </c>
      <c r="H1112" s="259" t="e">
        <f t="shared" ca="1" si="191"/>
        <v>#N/A</v>
      </c>
      <c r="I1112" s="259">
        <f t="shared" ca="1" si="194"/>
        <v>0</v>
      </c>
      <c r="J1112" s="259" t="e">
        <f t="shared" ca="1" si="195"/>
        <v>#N/A</v>
      </c>
      <c r="K1112" s="259"/>
      <c r="L1112" s="259" t="e">
        <f ca="1">I1112+H1112+G1112+#REF!+J1112+K1112</f>
        <v>#N/A</v>
      </c>
    </row>
    <row r="1113" spans="4:12" hidden="1" x14ac:dyDescent="0.25">
      <c r="D1113" s="259">
        <v>44</v>
      </c>
      <c r="E1113" s="254">
        <f t="shared" ca="1" si="188"/>
        <v>45574</v>
      </c>
      <c r="F1113" s="259" t="e">
        <f t="shared" ca="1" si="192"/>
        <v>#N/A</v>
      </c>
      <c r="G1113" s="259" t="e">
        <f t="shared" ca="1" si="193"/>
        <v>#N/A</v>
      </c>
      <c r="H1113" s="259" t="e">
        <f t="shared" ca="1" si="191"/>
        <v>#N/A</v>
      </c>
      <c r="I1113" s="259">
        <f t="shared" ca="1" si="194"/>
        <v>0</v>
      </c>
      <c r="J1113" s="259" t="e">
        <f t="shared" ca="1" si="195"/>
        <v>#N/A</v>
      </c>
      <c r="K1113" s="259"/>
      <c r="L1113" s="259" t="e">
        <f ca="1">I1113+H1113+G1113+#REF!+J1113+K1113</f>
        <v>#N/A</v>
      </c>
    </row>
    <row r="1114" spans="4:12" hidden="1" x14ac:dyDescent="0.25">
      <c r="D1114" s="259">
        <v>45</v>
      </c>
      <c r="E1114" s="254">
        <f t="shared" ca="1" si="188"/>
        <v>45605</v>
      </c>
      <c r="F1114" s="259" t="e">
        <f t="shared" ca="1" si="192"/>
        <v>#N/A</v>
      </c>
      <c r="G1114" s="259" t="e">
        <f t="shared" ca="1" si="193"/>
        <v>#N/A</v>
      </c>
      <c r="H1114" s="259" t="e">
        <f t="shared" ca="1" si="191"/>
        <v>#N/A</v>
      </c>
      <c r="I1114" s="259">
        <f t="shared" ca="1" si="194"/>
        <v>0</v>
      </c>
      <c r="J1114" s="259" t="e">
        <f t="shared" ca="1" si="195"/>
        <v>#N/A</v>
      </c>
      <c r="K1114" s="259"/>
      <c r="L1114" s="259" t="e">
        <f ca="1">I1114+H1114+G1114+#REF!+J1114+K1114</f>
        <v>#N/A</v>
      </c>
    </row>
    <row r="1115" spans="4:12" hidden="1" x14ac:dyDescent="0.25">
      <c r="D1115" s="259">
        <v>46</v>
      </c>
      <c r="E1115" s="254">
        <f t="shared" ca="1" si="188"/>
        <v>45635</v>
      </c>
      <c r="F1115" s="259" t="e">
        <f t="shared" ca="1" si="192"/>
        <v>#N/A</v>
      </c>
      <c r="G1115" s="259" t="e">
        <f t="shared" ca="1" si="193"/>
        <v>#N/A</v>
      </c>
      <c r="H1115" s="259" t="e">
        <f t="shared" ca="1" si="191"/>
        <v>#N/A</v>
      </c>
      <c r="I1115" s="259">
        <f t="shared" ca="1" si="194"/>
        <v>0</v>
      </c>
      <c r="J1115" s="259" t="e">
        <f t="shared" ca="1" si="195"/>
        <v>#N/A</v>
      </c>
      <c r="K1115" s="259"/>
      <c r="L1115" s="259" t="e">
        <f ca="1">I1115+H1115+G1115+#REF!+J1115+K1115</f>
        <v>#N/A</v>
      </c>
    </row>
    <row r="1116" spans="4:12" hidden="1" x14ac:dyDescent="0.25">
      <c r="D1116" s="259">
        <v>47</v>
      </c>
      <c r="E1116" s="254">
        <f t="shared" ca="1" si="188"/>
        <v>45666</v>
      </c>
      <c r="F1116" s="259" t="e">
        <f t="shared" ca="1" si="192"/>
        <v>#N/A</v>
      </c>
      <c r="G1116" s="259" t="e">
        <f t="shared" ca="1" si="193"/>
        <v>#N/A</v>
      </c>
      <c r="H1116" s="259" t="e">
        <f t="shared" ca="1" si="191"/>
        <v>#N/A</v>
      </c>
      <c r="I1116" s="259">
        <f t="shared" ca="1" si="194"/>
        <v>0</v>
      </c>
      <c r="J1116" s="259" t="e">
        <f t="shared" ca="1" si="195"/>
        <v>#N/A</v>
      </c>
      <c r="K1116" s="259"/>
      <c r="L1116" s="259" t="e">
        <f ca="1">I1116+H1116+G1116+#REF!+J1116+K1116</f>
        <v>#N/A</v>
      </c>
    </row>
    <row r="1117" spans="4:12" hidden="1" x14ac:dyDescent="0.25">
      <c r="D1117" s="259">
        <v>48</v>
      </c>
      <c r="E1117" s="254">
        <f t="shared" ca="1" si="188"/>
        <v>45697</v>
      </c>
      <c r="F1117" s="259" t="e">
        <f t="shared" ca="1" si="192"/>
        <v>#N/A</v>
      </c>
      <c r="G1117" s="259" t="e">
        <f t="shared" ca="1" si="193"/>
        <v>#N/A</v>
      </c>
      <c r="H1117" s="259" t="e">
        <f t="shared" ca="1" si="191"/>
        <v>#N/A</v>
      </c>
      <c r="I1117" s="259">
        <f t="shared" ca="1" si="194"/>
        <v>0</v>
      </c>
      <c r="J1117" s="259" t="e">
        <f t="shared" ca="1" si="195"/>
        <v>#N/A</v>
      </c>
      <c r="K1117" s="259"/>
      <c r="L1117" s="259" t="e">
        <f ca="1">I1117+H1117+G1117+#REF!+J1117+K1117</f>
        <v>#N/A</v>
      </c>
    </row>
    <row r="1118" spans="4:12" hidden="1" x14ac:dyDescent="0.25">
      <c r="D1118" s="259">
        <v>49</v>
      </c>
      <c r="E1118" s="254">
        <f t="shared" ca="1" si="188"/>
        <v>45725</v>
      </c>
      <c r="F1118" s="259" t="e">
        <f t="shared" ca="1" si="192"/>
        <v>#N/A</v>
      </c>
      <c r="G1118" s="259" t="e">
        <f t="shared" ca="1" si="193"/>
        <v>#N/A</v>
      </c>
      <c r="H1118" s="259" t="e">
        <f t="shared" ca="1" si="191"/>
        <v>#N/A</v>
      </c>
      <c r="I1118" s="259">
        <f t="shared" ca="1" si="194"/>
        <v>0</v>
      </c>
      <c r="J1118" s="259" t="e">
        <f t="shared" ca="1" si="195"/>
        <v>#N/A</v>
      </c>
      <c r="K1118" s="259"/>
      <c r="L1118" s="259" t="e">
        <f ca="1">I1118+H1118+G1118+#REF!+J1118+K1118</f>
        <v>#N/A</v>
      </c>
    </row>
    <row r="1119" spans="4:12" hidden="1" x14ac:dyDescent="0.25">
      <c r="D1119" s="259">
        <v>50</v>
      </c>
      <c r="E1119" s="254">
        <f t="shared" ca="1" si="188"/>
        <v>45756</v>
      </c>
      <c r="F1119" s="259" t="e">
        <f t="shared" ca="1" si="192"/>
        <v>#N/A</v>
      </c>
      <c r="G1119" s="259" t="e">
        <f t="shared" ca="1" si="193"/>
        <v>#N/A</v>
      </c>
      <c r="H1119" s="259" t="e">
        <f t="shared" ca="1" si="191"/>
        <v>#N/A</v>
      </c>
      <c r="I1119" s="259">
        <f t="shared" ca="1" si="194"/>
        <v>0</v>
      </c>
      <c r="J1119" s="259" t="e">
        <f t="shared" ca="1" si="195"/>
        <v>#N/A</v>
      </c>
      <c r="K1119" s="259"/>
      <c r="L1119" s="259" t="e">
        <f ca="1">I1119+H1119+G1119+#REF!+J1119+K1119</f>
        <v>#N/A</v>
      </c>
    </row>
    <row r="1120" spans="4:12" hidden="1" x14ac:dyDescent="0.25">
      <c r="D1120" s="259">
        <v>51</v>
      </c>
      <c r="E1120" s="254">
        <f t="shared" ca="1" si="188"/>
        <v>45786</v>
      </c>
      <c r="F1120" s="259" t="e">
        <f t="shared" ca="1" si="192"/>
        <v>#N/A</v>
      </c>
      <c r="G1120" s="259" t="e">
        <f t="shared" ca="1" si="193"/>
        <v>#N/A</v>
      </c>
      <c r="H1120" s="259" t="e">
        <f t="shared" ca="1" si="191"/>
        <v>#N/A</v>
      </c>
      <c r="I1120" s="259">
        <f t="shared" ca="1" si="194"/>
        <v>0</v>
      </c>
      <c r="J1120" s="259" t="e">
        <f t="shared" ca="1" si="195"/>
        <v>#N/A</v>
      </c>
      <c r="K1120" s="259"/>
      <c r="L1120" s="259" t="e">
        <f ca="1">I1120+H1120+G1120+#REF!+J1120+K1120</f>
        <v>#N/A</v>
      </c>
    </row>
    <row r="1121" spans="4:12" hidden="1" x14ac:dyDescent="0.25">
      <c r="D1121" s="259">
        <v>52</v>
      </c>
      <c r="E1121" s="254">
        <f t="shared" ca="1" si="188"/>
        <v>45817</v>
      </c>
      <c r="F1121" s="259" t="e">
        <f t="shared" ca="1" si="192"/>
        <v>#N/A</v>
      </c>
      <c r="G1121" s="259" t="e">
        <f t="shared" ca="1" si="193"/>
        <v>#N/A</v>
      </c>
      <c r="H1121" s="259" t="e">
        <f t="shared" ca="1" si="191"/>
        <v>#N/A</v>
      </c>
      <c r="I1121" s="259">
        <f t="shared" ca="1" si="194"/>
        <v>0</v>
      </c>
      <c r="J1121" s="259" t="e">
        <f t="shared" ca="1" si="195"/>
        <v>#N/A</v>
      </c>
      <c r="K1121" s="259"/>
      <c r="L1121" s="259" t="e">
        <f ca="1">I1121+H1121+G1121+#REF!+J1121+K1121</f>
        <v>#N/A</v>
      </c>
    </row>
    <row r="1122" spans="4:12" hidden="1" x14ac:dyDescent="0.25">
      <c r="D1122" s="259">
        <v>53</v>
      </c>
      <c r="E1122" s="254">
        <f t="shared" ca="1" si="188"/>
        <v>45847</v>
      </c>
      <c r="F1122" s="259" t="e">
        <f t="shared" ca="1" si="192"/>
        <v>#N/A</v>
      </c>
      <c r="G1122" s="259" t="e">
        <f t="shared" ca="1" si="193"/>
        <v>#N/A</v>
      </c>
      <c r="H1122" s="259" t="e">
        <f t="shared" ca="1" si="191"/>
        <v>#N/A</v>
      </c>
      <c r="I1122" s="259">
        <f t="shared" ca="1" si="194"/>
        <v>0</v>
      </c>
      <c r="J1122" s="259" t="e">
        <f t="shared" ca="1" si="195"/>
        <v>#N/A</v>
      </c>
      <c r="K1122" s="259"/>
      <c r="L1122" s="259" t="e">
        <f ca="1">I1122+H1122+G1122+#REF!+J1122+K1122</f>
        <v>#N/A</v>
      </c>
    </row>
    <row r="1123" spans="4:12" hidden="1" x14ac:dyDescent="0.25">
      <c r="D1123" s="259">
        <v>54</v>
      </c>
      <c r="E1123" s="254">
        <f t="shared" ca="1" si="188"/>
        <v>45878</v>
      </c>
      <c r="F1123" s="259" t="e">
        <f t="shared" ca="1" si="192"/>
        <v>#N/A</v>
      </c>
      <c r="G1123" s="259" t="e">
        <f t="shared" ca="1" si="193"/>
        <v>#N/A</v>
      </c>
      <c r="H1123" s="259" t="e">
        <f t="shared" ca="1" si="191"/>
        <v>#N/A</v>
      </c>
      <c r="I1123" s="259">
        <f t="shared" ca="1" si="194"/>
        <v>0</v>
      </c>
      <c r="J1123" s="259" t="e">
        <f t="shared" ca="1" si="195"/>
        <v>#N/A</v>
      </c>
      <c r="K1123" s="259"/>
      <c r="L1123" s="259" t="e">
        <f ca="1">I1123+H1123+G1123+#REF!+J1123+K1123</f>
        <v>#N/A</v>
      </c>
    </row>
    <row r="1124" spans="4:12" hidden="1" x14ac:dyDescent="0.25">
      <c r="D1124" s="259">
        <v>55</v>
      </c>
      <c r="E1124" s="254">
        <f t="shared" ca="1" si="188"/>
        <v>45909</v>
      </c>
      <c r="F1124" s="259" t="e">
        <f t="shared" ca="1" si="192"/>
        <v>#N/A</v>
      </c>
      <c r="G1124" s="259" t="e">
        <f t="shared" ca="1" si="193"/>
        <v>#N/A</v>
      </c>
      <c r="H1124" s="259" t="e">
        <f t="shared" ca="1" si="191"/>
        <v>#N/A</v>
      </c>
      <c r="I1124" s="259">
        <f t="shared" ca="1" si="194"/>
        <v>0</v>
      </c>
      <c r="J1124" s="259" t="e">
        <f t="shared" ca="1" si="195"/>
        <v>#N/A</v>
      </c>
      <c r="K1124" s="259"/>
      <c r="L1124" s="259" t="e">
        <f ca="1">I1124+H1124+G1124+#REF!+J1124+K1124</f>
        <v>#N/A</v>
      </c>
    </row>
    <row r="1125" spans="4:12" hidden="1" x14ac:dyDescent="0.25">
      <c r="D1125" s="259">
        <v>56</v>
      </c>
      <c r="E1125" s="254">
        <f t="shared" ca="1" si="188"/>
        <v>45939</v>
      </c>
      <c r="F1125" s="259" t="e">
        <f t="shared" ca="1" si="192"/>
        <v>#N/A</v>
      </c>
      <c r="G1125" s="259" t="e">
        <f t="shared" ca="1" si="193"/>
        <v>#N/A</v>
      </c>
      <c r="H1125" s="259" t="e">
        <f t="shared" ca="1" si="191"/>
        <v>#N/A</v>
      </c>
      <c r="I1125" s="259">
        <f t="shared" ca="1" si="194"/>
        <v>0</v>
      </c>
      <c r="J1125" s="259" t="e">
        <f t="shared" ca="1" si="195"/>
        <v>#N/A</v>
      </c>
      <c r="K1125" s="259"/>
      <c r="L1125" s="259" t="e">
        <f ca="1">I1125+H1125+G1125+#REF!+J1125+K1125</f>
        <v>#N/A</v>
      </c>
    </row>
    <row r="1126" spans="4:12" hidden="1" x14ac:dyDescent="0.25">
      <c r="D1126" s="259">
        <v>57</v>
      </c>
      <c r="E1126" s="254">
        <f t="shared" ca="1" si="188"/>
        <v>45970</v>
      </c>
      <c r="F1126" s="259" t="e">
        <f t="shared" ca="1" si="192"/>
        <v>#N/A</v>
      </c>
      <c r="G1126" s="259" t="e">
        <f t="shared" ca="1" si="193"/>
        <v>#N/A</v>
      </c>
      <c r="H1126" s="259" t="e">
        <f t="shared" ca="1" si="191"/>
        <v>#N/A</v>
      </c>
      <c r="I1126" s="259">
        <f t="shared" ca="1" si="194"/>
        <v>0</v>
      </c>
      <c r="J1126" s="259" t="e">
        <f t="shared" ca="1" si="195"/>
        <v>#N/A</v>
      </c>
      <c r="K1126" s="259"/>
      <c r="L1126" s="259" t="e">
        <f ca="1">I1126+H1126+G1126+#REF!+J1126+K1126</f>
        <v>#N/A</v>
      </c>
    </row>
    <row r="1127" spans="4:12" hidden="1" x14ac:dyDescent="0.25">
      <c r="D1127" s="259">
        <v>58</v>
      </c>
      <c r="E1127" s="254">
        <f t="shared" ca="1" si="188"/>
        <v>46000</v>
      </c>
      <c r="F1127" s="259" t="e">
        <f t="shared" ca="1" si="192"/>
        <v>#N/A</v>
      </c>
      <c r="G1127" s="259" t="e">
        <f t="shared" ca="1" si="193"/>
        <v>#N/A</v>
      </c>
      <c r="H1127" s="259" t="e">
        <f t="shared" ca="1" si="191"/>
        <v>#N/A</v>
      </c>
      <c r="I1127" s="259">
        <f t="shared" ca="1" si="194"/>
        <v>0</v>
      </c>
      <c r="J1127" s="259" t="e">
        <f t="shared" ca="1" si="195"/>
        <v>#N/A</v>
      </c>
      <c r="K1127" s="259"/>
      <c r="L1127" s="259" t="e">
        <f ca="1">I1127+H1127+G1127+#REF!+J1127+K1127</f>
        <v>#N/A</v>
      </c>
    </row>
    <row r="1128" spans="4:12" hidden="1" x14ac:dyDescent="0.25">
      <c r="D1128" s="259">
        <v>59</v>
      </c>
      <c r="E1128" s="254">
        <f t="shared" ca="1" si="188"/>
        <v>46031</v>
      </c>
      <c r="F1128" s="259" t="e">
        <f t="shared" ca="1" si="192"/>
        <v>#N/A</v>
      </c>
      <c r="G1128" s="259" t="e">
        <f t="shared" ca="1" si="193"/>
        <v>#N/A</v>
      </c>
      <c r="H1128" s="259" t="e">
        <f t="shared" ca="1" si="191"/>
        <v>#N/A</v>
      </c>
      <c r="I1128" s="259">
        <f t="shared" ca="1" si="194"/>
        <v>0</v>
      </c>
      <c r="J1128" s="259" t="e">
        <f t="shared" ca="1" si="195"/>
        <v>#N/A</v>
      </c>
      <c r="K1128" s="259"/>
      <c r="L1128" s="259" t="e">
        <f ca="1">I1128+H1128+G1128+#REF!+J1128+K1128</f>
        <v>#N/A</v>
      </c>
    </row>
    <row r="1129" spans="4:12" hidden="1" x14ac:dyDescent="0.25">
      <c r="D1129" s="259">
        <v>60</v>
      </c>
      <c r="E1129" s="254">
        <f t="shared" ca="1" si="188"/>
        <v>46062</v>
      </c>
      <c r="F1129" s="259" t="e">
        <f t="shared" ca="1" si="192"/>
        <v>#N/A</v>
      </c>
      <c r="G1129" s="259" t="e">
        <f t="shared" ca="1" si="193"/>
        <v>#N/A</v>
      </c>
      <c r="H1129" s="259" t="e">
        <f t="shared" ca="1" si="191"/>
        <v>#N/A</v>
      </c>
      <c r="I1129" s="259">
        <f t="shared" ca="1" si="194"/>
        <v>0</v>
      </c>
      <c r="J1129" s="259" t="e">
        <f t="shared" ca="1" si="195"/>
        <v>#N/A</v>
      </c>
      <c r="K1129" s="259"/>
      <c r="L1129" s="259" t="e">
        <f ca="1">I1129+H1129+G1129+#REF!+J1129+K1129</f>
        <v>#N/A</v>
      </c>
    </row>
    <row r="1130" spans="4:12" hidden="1" x14ac:dyDescent="0.25"/>
    <row r="1131" spans="4:12" hidden="1" x14ac:dyDescent="0.25">
      <c r="D1131" s="255">
        <f ca="1">D1067+1</f>
        <v>27</v>
      </c>
      <c r="E1131" s="256" t="e">
        <f ca="1">VLOOKUP($D1131,$A$21:$B$40,2,0)</f>
        <v>#N/A</v>
      </c>
    </row>
    <row r="1132" spans="4:12" ht="45" hidden="1" x14ac:dyDescent="0.25">
      <c r="D1132" s="257" t="s">
        <v>41</v>
      </c>
      <c r="E1132" s="258" t="s">
        <v>42</v>
      </c>
      <c r="F1132" s="257" t="s">
        <v>43</v>
      </c>
      <c r="G1132" s="257" t="s">
        <v>44</v>
      </c>
      <c r="H1132" s="257" t="s">
        <v>45</v>
      </c>
      <c r="I1132" s="257" t="s">
        <v>46</v>
      </c>
      <c r="J1132" s="257" t="s">
        <v>47</v>
      </c>
      <c r="K1132" s="257" t="s">
        <v>48</v>
      </c>
      <c r="L1132" s="257" t="s">
        <v>49</v>
      </c>
    </row>
    <row r="1133" spans="4:12" hidden="1" x14ac:dyDescent="0.25">
      <c r="D1133" s="259">
        <v>0</v>
      </c>
      <c r="E1133" s="254">
        <f ca="1">DATE(2019,D1131,$F$1)</f>
        <v>44264</v>
      </c>
      <c r="F1133" s="259" t="e">
        <f ca="1">$B$2*E$1131+$B$8*$B$2*E$1131</f>
        <v>#N/A</v>
      </c>
      <c r="G1133" s="259">
        <v>0</v>
      </c>
      <c r="H1133" s="259">
        <v>0</v>
      </c>
      <c r="I1133" s="259">
        <v>0</v>
      </c>
      <c r="J1133" s="259">
        <v>0</v>
      </c>
      <c r="K1133" s="259" t="e">
        <f ca="1">$B$2*$B$10*E$1131</f>
        <v>#N/A</v>
      </c>
      <c r="L1133" s="259" t="e">
        <f ca="1">-($F1133-$B$8*$B$2*E$1131-K1133)</f>
        <v>#N/A</v>
      </c>
    </row>
    <row r="1134" spans="4:12" hidden="1" x14ac:dyDescent="0.25">
      <c r="D1134" s="259">
        <v>1</v>
      </c>
      <c r="E1134" s="254">
        <f ca="1">DATE(YEAR(E1133),MONTH(E1133)+1,DAY(E1133))</f>
        <v>44295</v>
      </c>
      <c r="F1134" s="259" t="e">
        <f ca="1">F1133-G1134</f>
        <v>#N/A</v>
      </c>
      <c r="G1134" s="259" t="e">
        <f t="shared" ref="G1134:G1165" ca="1" si="196">IF(D1134&lt;=$B$11,0,IF(AND(F1133&gt;-0.000001,F1133&lt;0.000001),0,F$1133/($B$5-$B$11)))</f>
        <v>#N/A</v>
      </c>
      <c r="H1134" s="259" t="e">
        <f ca="1">F1133*$B$4*(E1134-E1133)/$B$6</f>
        <v>#N/A</v>
      </c>
      <c r="I1134" s="259">
        <f t="shared" ref="I1134:I1165" ca="1" si="197">IF(D1134&lt;=$B$12,0,IF(F1133&gt;0.000001,$B$7*$B$2*E$1131,0))</f>
        <v>0</v>
      </c>
      <c r="J1134" s="259" t="e">
        <f t="shared" ref="J1134:J1165" ca="1" si="198">IF(F1133&gt;0.000001,$B$13,0)*E$1131</f>
        <v>#N/A</v>
      </c>
      <c r="K1134" s="259"/>
      <c r="L1134" s="259" t="e">
        <f ca="1">I1134+H1134+G1134+#REF!+J1134+K1134</f>
        <v>#N/A</v>
      </c>
    </row>
    <row r="1135" spans="4:12" hidden="1" x14ac:dyDescent="0.25">
      <c r="D1135" s="259">
        <v>2</v>
      </c>
      <c r="E1135" s="254">
        <f t="shared" ref="E1135:E1193" ca="1" si="199">DATE(YEAR(E1134),MONTH(E1134)+1,DAY(E1134))</f>
        <v>44325</v>
      </c>
      <c r="F1135" s="259" t="e">
        <f ca="1">F1134-G1135</f>
        <v>#N/A</v>
      </c>
      <c r="G1135" s="259" t="e">
        <f t="shared" ca="1" si="196"/>
        <v>#N/A</v>
      </c>
      <c r="H1135" s="259" t="e">
        <f t="shared" ref="H1135:H1136" ca="1" si="200">F1134*$B$4*(E1135-E1134)/$B$6</f>
        <v>#N/A</v>
      </c>
      <c r="I1135" s="259">
        <f t="shared" ca="1" si="197"/>
        <v>0</v>
      </c>
      <c r="J1135" s="259" t="e">
        <f t="shared" ca="1" si="198"/>
        <v>#N/A</v>
      </c>
      <c r="K1135" s="259"/>
      <c r="L1135" s="259" t="e">
        <f ca="1">I1135+H1135+G1135+#REF!+J1135+K1135</f>
        <v>#N/A</v>
      </c>
    </row>
    <row r="1136" spans="4:12" hidden="1" x14ac:dyDescent="0.25">
      <c r="D1136" s="259">
        <v>3</v>
      </c>
      <c r="E1136" s="254">
        <f t="shared" ca="1" si="199"/>
        <v>44356</v>
      </c>
      <c r="F1136" s="259" t="e">
        <f ca="1">F1135-G1136</f>
        <v>#N/A</v>
      </c>
      <c r="G1136" s="259" t="e">
        <f t="shared" ca="1" si="196"/>
        <v>#N/A</v>
      </c>
      <c r="H1136" s="259" t="e">
        <f t="shared" ca="1" si="200"/>
        <v>#N/A</v>
      </c>
      <c r="I1136" s="259">
        <f t="shared" ca="1" si="197"/>
        <v>0</v>
      </c>
      <c r="J1136" s="259" t="e">
        <f t="shared" ca="1" si="198"/>
        <v>#N/A</v>
      </c>
      <c r="K1136" s="259"/>
      <c r="L1136" s="259" t="e">
        <f ca="1">I1136+H1136+G1136+#REF!+J1136+K1136</f>
        <v>#N/A</v>
      </c>
    </row>
    <row r="1137" spans="4:12" hidden="1" x14ac:dyDescent="0.25">
      <c r="D1137" s="259">
        <v>4</v>
      </c>
      <c r="E1137" s="254">
        <f t="shared" ca="1" si="199"/>
        <v>44386</v>
      </c>
      <c r="F1137" s="259" t="e">
        <f t="shared" ref="F1137:F1138" ca="1" si="201">F1136-G1137</f>
        <v>#N/A</v>
      </c>
      <c r="G1137" s="259" t="e">
        <f t="shared" ca="1" si="196"/>
        <v>#N/A</v>
      </c>
      <c r="H1137" s="259" t="e">
        <f ca="1">F1136*$B$4*(E1137-E1136)/$B$6</f>
        <v>#N/A</v>
      </c>
      <c r="I1137" s="259">
        <f t="shared" ca="1" si="197"/>
        <v>0</v>
      </c>
      <c r="J1137" s="259" t="e">
        <f t="shared" ca="1" si="198"/>
        <v>#N/A</v>
      </c>
      <c r="K1137" s="259"/>
      <c r="L1137" s="259" t="e">
        <f ca="1">I1137+H1137+G1137+#REF!+J1137+K1137</f>
        <v>#N/A</v>
      </c>
    </row>
    <row r="1138" spans="4:12" hidden="1" x14ac:dyDescent="0.25">
      <c r="D1138" s="259">
        <v>5</v>
      </c>
      <c r="E1138" s="254">
        <f t="shared" ca="1" si="199"/>
        <v>44417</v>
      </c>
      <c r="F1138" s="259" t="e">
        <f t="shared" ca="1" si="201"/>
        <v>#N/A</v>
      </c>
      <c r="G1138" s="259" t="e">
        <f t="shared" ca="1" si="196"/>
        <v>#N/A</v>
      </c>
      <c r="H1138" s="259" t="e">
        <f ca="1">F1137*$B$4*(E1138-E1137)/$B$6</f>
        <v>#N/A</v>
      </c>
      <c r="I1138" s="259">
        <f t="shared" ca="1" si="197"/>
        <v>0</v>
      </c>
      <c r="J1138" s="259" t="e">
        <f t="shared" ca="1" si="198"/>
        <v>#N/A</v>
      </c>
      <c r="K1138" s="259"/>
      <c r="L1138" s="259" t="e">
        <f ca="1">I1138+H1138+G1138+#REF!+J1138+K1138</f>
        <v>#N/A</v>
      </c>
    </row>
    <row r="1139" spans="4:12" hidden="1" x14ac:dyDescent="0.25">
      <c r="D1139" s="259">
        <v>6</v>
      </c>
      <c r="E1139" s="254">
        <f t="shared" ca="1" si="199"/>
        <v>44448</v>
      </c>
      <c r="F1139" s="259" t="e">
        <f ca="1">F1138-G1139</f>
        <v>#N/A</v>
      </c>
      <c r="G1139" s="259" t="e">
        <f t="shared" ca="1" si="196"/>
        <v>#N/A</v>
      </c>
      <c r="H1139" s="259" t="e">
        <f t="shared" ref="H1139:H1193" ca="1" si="202">F1138*$B$4*(E1139-E1138)/$B$6</f>
        <v>#N/A</v>
      </c>
      <c r="I1139" s="259">
        <f t="shared" ca="1" si="197"/>
        <v>0</v>
      </c>
      <c r="J1139" s="259" t="e">
        <f t="shared" ca="1" si="198"/>
        <v>#N/A</v>
      </c>
      <c r="K1139" s="259"/>
      <c r="L1139" s="259" t="e">
        <f ca="1">I1139+H1139+G1139+#REF!+J1139+K1139</f>
        <v>#N/A</v>
      </c>
    </row>
    <row r="1140" spans="4:12" hidden="1" x14ac:dyDescent="0.25">
      <c r="D1140" s="259">
        <v>7</v>
      </c>
      <c r="E1140" s="254">
        <f t="shared" ca="1" si="199"/>
        <v>44478</v>
      </c>
      <c r="F1140" s="259" t="e">
        <f t="shared" ref="F1140:F1193" ca="1" si="203">F1139-G1140</f>
        <v>#N/A</v>
      </c>
      <c r="G1140" s="259" t="e">
        <f t="shared" ca="1" si="196"/>
        <v>#N/A</v>
      </c>
      <c r="H1140" s="259" t="e">
        <f t="shared" ca="1" si="202"/>
        <v>#N/A</v>
      </c>
      <c r="I1140" s="259">
        <f t="shared" ca="1" si="197"/>
        <v>0</v>
      </c>
      <c r="J1140" s="259" t="e">
        <f t="shared" ca="1" si="198"/>
        <v>#N/A</v>
      </c>
      <c r="K1140" s="259"/>
      <c r="L1140" s="259" t="e">
        <f ca="1">I1140+H1140+G1140+#REF!+J1140+K1140</f>
        <v>#N/A</v>
      </c>
    </row>
    <row r="1141" spans="4:12" hidden="1" x14ac:dyDescent="0.25">
      <c r="D1141" s="259">
        <v>8</v>
      </c>
      <c r="E1141" s="254">
        <f t="shared" ca="1" si="199"/>
        <v>44509</v>
      </c>
      <c r="F1141" s="259" t="e">
        <f t="shared" ca="1" si="203"/>
        <v>#N/A</v>
      </c>
      <c r="G1141" s="259" t="e">
        <f t="shared" ca="1" si="196"/>
        <v>#N/A</v>
      </c>
      <c r="H1141" s="259" t="e">
        <f t="shared" ca="1" si="202"/>
        <v>#N/A</v>
      </c>
      <c r="I1141" s="259">
        <f t="shared" ca="1" si="197"/>
        <v>0</v>
      </c>
      <c r="J1141" s="259" t="e">
        <f t="shared" ca="1" si="198"/>
        <v>#N/A</v>
      </c>
      <c r="K1141" s="259"/>
      <c r="L1141" s="259" t="e">
        <f ca="1">I1141+H1141+G1141+#REF!+J1141+K1141</f>
        <v>#N/A</v>
      </c>
    </row>
    <row r="1142" spans="4:12" hidden="1" x14ac:dyDescent="0.25">
      <c r="D1142" s="259">
        <v>9</v>
      </c>
      <c r="E1142" s="254">
        <f t="shared" ca="1" si="199"/>
        <v>44539</v>
      </c>
      <c r="F1142" s="259" t="e">
        <f t="shared" ca="1" si="203"/>
        <v>#N/A</v>
      </c>
      <c r="G1142" s="259" t="e">
        <f t="shared" ca="1" si="196"/>
        <v>#N/A</v>
      </c>
      <c r="H1142" s="259" t="e">
        <f t="shared" ca="1" si="202"/>
        <v>#N/A</v>
      </c>
      <c r="I1142" s="259">
        <f t="shared" ca="1" si="197"/>
        <v>0</v>
      </c>
      <c r="J1142" s="259" t="e">
        <f t="shared" ca="1" si="198"/>
        <v>#N/A</v>
      </c>
      <c r="K1142" s="259"/>
      <c r="L1142" s="259" t="e">
        <f ca="1">I1142+H1142+G1142+#REF!+J1142+K1142</f>
        <v>#N/A</v>
      </c>
    </row>
    <row r="1143" spans="4:12" hidden="1" x14ac:dyDescent="0.25">
      <c r="D1143" s="259">
        <v>10</v>
      </c>
      <c r="E1143" s="254">
        <f t="shared" ca="1" si="199"/>
        <v>44570</v>
      </c>
      <c r="F1143" s="259" t="e">
        <f t="shared" ca="1" si="203"/>
        <v>#N/A</v>
      </c>
      <c r="G1143" s="259" t="e">
        <f t="shared" ca="1" si="196"/>
        <v>#N/A</v>
      </c>
      <c r="H1143" s="259" t="e">
        <f t="shared" ca="1" si="202"/>
        <v>#N/A</v>
      </c>
      <c r="I1143" s="259">
        <f t="shared" ca="1" si="197"/>
        <v>0</v>
      </c>
      <c r="J1143" s="259" t="e">
        <f t="shared" ca="1" si="198"/>
        <v>#N/A</v>
      </c>
      <c r="K1143" s="259"/>
      <c r="L1143" s="259" t="e">
        <f ca="1">I1143+H1143+G1143+#REF!+J1143+K1143</f>
        <v>#N/A</v>
      </c>
    </row>
    <row r="1144" spans="4:12" hidden="1" x14ac:dyDescent="0.25">
      <c r="D1144" s="259">
        <v>11</v>
      </c>
      <c r="E1144" s="254">
        <f t="shared" ca="1" si="199"/>
        <v>44601</v>
      </c>
      <c r="F1144" s="259" t="e">
        <f t="shared" ca="1" si="203"/>
        <v>#N/A</v>
      </c>
      <c r="G1144" s="259" t="e">
        <f t="shared" ca="1" si="196"/>
        <v>#N/A</v>
      </c>
      <c r="H1144" s="259" t="e">
        <f t="shared" ca="1" si="202"/>
        <v>#N/A</v>
      </c>
      <c r="I1144" s="259">
        <f t="shared" ca="1" si="197"/>
        <v>0</v>
      </c>
      <c r="J1144" s="259" t="e">
        <f t="shared" ca="1" si="198"/>
        <v>#N/A</v>
      </c>
      <c r="K1144" s="259"/>
      <c r="L1144" s="259" t="e">
        <f ca="1">I1144+H1144+G1144+#REF!+J1144+K1144</f>
        <v>#N/A</v>
      </c>
    </row>
    <row r="1145" spans="4:12" hidden="1" x14ac:dyDescent="0.25">
      <c r="D1145" s="259">
        <v>12</v>
      </c>
      <c r="E1145" s="254">
        <f t="shared" ca="1" si="199"/>
        <v>44629</v>
      </c>
      <c r="F1145" s="259" t="e">
        <f t="shared" ca="1" si="203"/>
        <v>#N/A</v>
      </c>
      <c r="G1145" s="259" t="e">
        <f t="shared" ca="1" si="196"/>
        <v>#N/A</v>
      </c>
      <c r="H1145" s="259" t="e">
        <f t="shared" ca="1" si="202"/>
        <v>#N/A</v>
      </c>
      <c r="I1145" s="259">
        <f t="shared" ca="1" si="197"/>
        <v>0</v>
      </c>
      <c r="J1145" s="259" t="e">
        <f t="shared" ca="1" si="198"/>
        <v>#N/A</v>
      </c>
      <c r="K1145" s="259"/>
      <c r="L1145" s="259" t="e">
        <f ca="1">I1145+H1145+G1145+#REF!+J1145+K1145</f>
        <v>#N/A</v>
      </c>
    </row>
    <row r="1146" spans="4:12" hidden="1" x14ac:dyDescent="0.25">
      <c r="D1146" s="259">
        <v>13</v>
      </c>
      <c r="E1146" s="254">
        <f t="shared" ca="1" si="199"/>
        <v>44660</v>
      </c>
      <c r="F1146" s="259" t="e">
        <f t="shared" ca="1" si="203"/>
        <v>#N/A</v>
      </c>
      <c r="G1146" s="259" t="e">
        <f t="shared" ca="1" si="196"/>
        <v>#N/A</v>
      </c>
      <c r="H1146" s="259" t="e">
        <f t="shared" ca="1" si="202"/>
        <v>#N/A</v>
      </c>
      <c r="I1146" s="259">
        <f t="shared" ca="1" si="197"/>
        <v>0</v>
      </c>
      <c r="J1146" s="259" t="e">
        <f t="shared" ca="1" si="198"/>
        <v>#N/A</v>
      </c>
      <c r="K1146" s="259"/>
      <c r="L1146" s="259" t="e">
        <f ca="1">I1146+H1146+G1146+#REF!+J1146+K1146</f>
        <v>#N/A</v>
      </c>
    </row>
    <row r="1147" spans="4:12" hidden="1" x14ac:dyDescent="0.25">
      <c r="D1147" s="259">
        <v>14</v>
      </c>
      <c r="E1147" s="254">
        <f t="shared" ca="1" si="199"/>
        <v>44690</v>
      </c>
      <c r="F1147" s="259" t="e">
        <f t="shared" ca="1" si="203"/>
        <v>#N/A</v>
      </c>
      <c r="G1147" s="259" t="e">
        <f t="shared" ca="1" si="196"/>
        <v>#N/A</v>
      </c>
      <c r="H1147" s="259" t="e">
        <f t="shared" ca="1" si="202"/>
        <v>#N/A</v>
      </c>
      <c r="I1147" s="259">
        <f t="shared" ca="1" si="197"/>
        <v>0</v>
      </c>
      <c r="J1147" s="259" t="e">
        <f t="shared" ca="1" si="198"/>
        <v>#N/A</v>
      </c>
      <c r="K1147" s="259"/>
      <c r="L1147" s="259" t="e">
        <f ca="1">I1147+H1147+G1147+#REF!+J1147+K1147</f>
        <v>#N/A</v>
      </c>
    </row>
    <row r="1148" spans="4:12" hidden="1" x14ac:dyDescent="0.25">
      <c r="D1148" s="259">
        <v>15</v>
      </c>
      <c r="E1148" s="254">
        <f t="shared" ca="1" si="199"/>
        <v>44721</v>
      </c>
      <c r="F1148" s="259" t="e">
        <f t="shared" ca="1" si="203"/>
        <v>#N/A</v>
      </c>
      <c r="G1148" s="259" t="e">
        <f t="shared" ca="1" si="196"/>
        <v>#N/A</v>
      </c>
      <c r="H1148" s="259" t="e">
        <f t="shared" ca="1" si="202"/>
        <v>#N/A</v>
      </c>
      <c r="I1148" s="259">
        <f t="shared" ca="1" si="197"/>
        <v>0</v>
      </c>
      <c r="J1148" s="259" t="e">
        <f t="shared" ca="1" si="198"/>
        <v>#N/A</v>
      </c>
      <c r="K1148" s="259"/>
      <c r="L1148" s="259" t="e">
        <f ca="1">I1148+H1148+G1148+#REF!+J1148+K1148</f>
        <v>#N/A</v>
      </c>
    </row>
    <row r="1149" spans="4:12" hidden="1" x14ac:dyDescent="0.25">
      <c r="D1149" s="259">
        <v>16</v>
      </c>
      <c r="E1149" s="254">
        <f t="shared" ca="1" si="199"/>
        <v>44751</v>
      </c>
      <c r="F1149" s="259" t="e">
        <f t="shared" ca="1" si="203"/>
        <v>#N/A</v>
      </c>
      <c r="G1149" s="259" t="e">
        <f t="shared" ca="1" si="196"/>
        <v>#N/A</v>
      </c>
      <c r="H1149" s="259" t="e">
        <f t="shared" ca="1" si="202"/>
        <v>#N/A</v>
      </c>
      <c r="I1149" s="259">
        <f t="shared" ca="1" si="197"/>
        <v>0</v>
      </c>
      <c r="J1149" s="259" t="e">
        <f t="shared" ca="1" si="198"/>
        <v>#N/A</v>
      </c>
      <c r="K1149" s="259"/>
      <c r="L1149" s="259" t="e">
        <f ca="1">I1149+H1149+G1149+#REF!+J1149+K1149</f>
        <v>#N/A</v>
      </c>
    </row>
    <row r="1150" spans="4:12" hidden="1" x14ac:dyDescent="0.25">
      <c r="D1150" s="259">
        <v>17</v>
      </c>
      <c r="E1150" s="254">
        <f t="shared" ca="1" si="199"/>
        <v>44782</v>
      </c>
      <c r="F1150" s="259" t="e">
        <f t="shared" ca="1" si="203"/>
        <v>#N/A</v>
      </c>
      <c r="G1150" s="259" t="e">
        <f t="shared" ca="1" si="196"/>
        <v>#N/A</v>
      </c>
      <c r="H1150" s="259" t="e">
        <f t="shared" ca="1" si="202"/>
        <v>#N/A</v>
      </c>
      <c r="I1150" s="259">
        <f t="shared" ca="1" si="197"/>
        <v>0</v>
      </c>
      <c r="J1150" s="259" t="e">
        <f t="shared" ca="1" si="198"/>
        <v>#N/A</v>
      </c>
      <c r="K1150" s="259"/>
      <c r="L1150" s="259" t="e">
        <f ca="1">I1150+H1150+G1150+#REF!+J1150+K1150</f>
        <v>#N/A</v>
      </c>
    </row>
    <row r="1151" spans="4:12" hidden="1" x14ac:dyDescent="0.25">
      <c r="D1151" s="259">
        <v>18</v>
      </c>
      <c r="E1151" s="254">
        <f t="shared" ca="1" si="199"/>
        <v>44813</v>
      </c>
      <c r="F1151" s="259" t="e">
        <f t="shared" ca="1" si="203"/>
        <v>#N/A</v>
      </c>
      <c r="G1151" s="259" t="e">
        <f t="shared" ca="1" si="196"/>
        <v>#N/A</v>
      </c>
      <c r="H1151" s="259" t="e">
        <f t="shared" ca="1" si="202"/>
        <v>#N/A</v>
      </c>
      <c r="I1151" s="259">
        <f t="shared" ca="1" si="197"/>
        <v>0</v>
      </c>
      <c r="J1151" s="259" t="e">
        <f t="shared" ca="1" si="198"/>
        <v>#N/A</v>
      </c>
      <c r="K1151" s="259"/>
      <c r="L1151" s="259" t="e">
        <f ca="1">I1151+H1151+G1151+#REF!+J1151+K1151</f>
        <v>#N/A</v>
      </c>
    </row>
    <row r="1152" spans="4:12" hidden="1" x14ac:dyDescent="0.25">
      <c r="D1152" s="259">
        <v>19</v>
      </c>
      <c r="E1152" s="254">
        <f t="shared" ca="1" si="199"/>
        <v>44843</v>
      </c>
      <c r="F1152" s="259" t="e">
        <f t="shared" ca="1" si="203"/>
        <v>#N/A</v>
      </c>
      <c r="G1152" s="259" t="e">
        <f t="shared" ca="1" si="196"/>
        <v>#N/A</v>
      </c>
      <c r="H1152" s="259" t="e">
        <f t="shared" ca="1" si="202"/>
        <v>#N/A</v>
      </c>
      <c r="I1152" s="259">
        <f t="shared" ca="1" si="197"/>
        <v>0</v>
      </c>
      <c r="J1152" s="259" t="e">
        <f t="shared" ca="1" si="198"/>
        <v>#N/A</v>
      </c>
      <c r="K1152" s="259"/>
      <c r="L1152" s="259" t="e">
        <f ca="1">I1152+H1152+G1152+#REF!+J1152+K1152</f>
        <v>#N/A</v>
      </c>
    </row>
    <row r="1153" spans="4:12" hidden="1" x14ac:dyDescent="0.25">
      <c r="D1153" s="259">
        <v>20</v>
      </c>
      <c r="E1153" s="254">
        <f t="shared" ca="1" si="199"/>
        <v>44874</v>
      </c>
      <c r="F1153" s="259" t="e">
        <f t="shared" ca="1" si="203"/>
        <v>#N/A</v>
      </c>
      <c r="G1153" s="259" t="e">
        <f t="shared" ca="1" si="196"/>
        <v>#N/A</v>
      </c>
      <c r="H1153" s="259" t="e">
        <f t="shared" ca="1" si="202"/>
        <v>#N/A</v>
      </c>
      <c r="I1153" s="259">
        <f t="shared" ca="1" si="197"/>
        <v>0</v>
      </c>
      <c r="J1153" s="259" t="e">
        <f t="shared" ca="1" si="198"/>
        <v>#N/A</v>
      </c>
      <c r="K1153" s="259"/>
      <c r="L1153" s="259" t="e">
        <f ca="1">I1153+H1153+G1153+#REF!+J1153+K1153</f>
        <v>#N/A</v>
      </c>
    </row>
    <row r="1154" spans="4:12" hidden="1" x14ac:dyDescent="0.25">
      <c r="D1154" s="259">
        <v>21</v>
      </c>
      <c r="E1154" s="254">
        <f t="shared" ca="1" si="199"/>
        <v>44904</v>
      </c>
      <c r="F1154" s="259" t="e">
        <f t="shared" ca="1" si="203"/>
        <v>#N/A</v>
      </c>
      <c r="G1154" s="259" t="e">
        <f t="shared" ca="1" si="196"/>
        <v>#N/A</v>
      </c>
      <c r="H1154" s="259" t="e">
        <f t="shared" ca="1" si="202"/>
        <v>#N/A</v>
      </c>
      <c r="I1154" s="259">
        <f t="shared" ca="1" si="197"/>
        <v>0</v>
      </c>
      <c r="J1154" s="259" t="e">
        <f t="shared" ca="1" si="198"/>
        <v>#N/A</v>
      </c>
      <c r="K1154" s="259"/>
      <c r="L1154" s="259" t="e">
        <f ca="1">I1154+H1154+G1154+#REF!+J1154+K1154</f>
        <v>#N/A</v>
      </c>
    </row>
    <row r="1155" spans="4:12" hidden="1" x14ac:dyDescent="0.25">
      <c r="D1155" s="259">
        <v>22</v>
      </c>
      <c r="E1155" s="254">
        <f t="shared" ca="1" si="199"/>
        <v>44935</v>
      </c>
      <c r="F1155" s="259" t="e">
        <f t="shared" ca="1" si="203"/>
        <v>#N/A</v>
      </c>
      <c r="G1155" s="259" t="e">
        <f t="shared" ca="1" si="196"/>
        <v>#N/A</v>
      </c>
      <c r="H1155" s="259" t="e">
        <f t="shared" ca="1" si="202"/>
        <v>#N/A</v>
      </c>
      <c r="I1155" s="259">
        <f t="shared" ca="1" si="197"/>
        <v>0</v>
      </c>
      <c r="J1155" s="259" t="e">
        <f t="shared" ca="1" si="198"/>
        <v>#N/A</v>
      </c>
      <c r="K1155" s="259"/>
      <c r="L1155" s="259" t="e">
        <f ca="1">I1155+H1155+G1155+#REF!+J1155+K1155</f>
        <v>#N/A</v>
      </c>
    </row>
    <row r="1156" spans="4:12" hidden="1" x14ac:dyDescent="0.25">
      <c r="D1156" s="259">
        <v>23</v>
      </c>
      <c r="E1156" s="254">
        <f t="shared" ca="1" si="199"/>
        <v>44966</v>
      </c>
      <c r="F1156" s="259" t="e">
        <f t="shared" ca="1" si="203"/>
        <v>#N/A</v>
      </c>
      <c r="G1156" s="259" t="e">
        <f t="shared" ca="1" si="196"/>
        <v>#N/A</v>
      </c>
      <c r="H1156" s="259" t="e">
        <f t="shared" ca="1" si="202"/>
        <v>#N/A</v>
      </c>
      <c r="I1156" s="259">
        <f t="shared" ca="1" si="197"/>
        <v>0</v>
      </c>
      <c r="J1156" s="259" t="e">
        <f t="shared" ca="1" si="198"/>
        <v>#N/A</v>
      </c>
      <c r="K1156" s="259"/>
      <c r="L1156" s="259" t="e">
        <f ca="1">I1156+H1156+G1156+#REF!+J1156+K1156</f>
        <v>#N/A</v>
      </c>
    </row>
    <row r="1157" spans="4:12" hidden="1" x14ac:dyDescent="0.25">
      <c r="D1157" s="259">
        <v>24</v>
      </c>
      <c r="E1157" s="254">
        <f t="shared" ca="1" si="199"/>
        <v>44994</v>
      </c>
      <c r="F1157" s="259" t="e">
        <f t="shared" ca="1" si="203"/>
        <v>#N/A</v>
      </c>
      <c r="G1157" s="259" t="e">
        <f t="shared" ca="1" si="196"/>
        <v>#N/A</v>
      </c>
      <c r="H1157" s="259" t="e">
        <f t="shared" ca="1" si="202"/>
        <v>#N/A</v>
      </c>
      <c r="I1157" s="259">
        <f t="shared" ca="1" si="197"/>
        <v>0</v>
      </c>
      <c r="J1157" s="259" t="e">
        <f t="shared" ca="1" si="198"/>
        <v>#N/A</v>
      </c>
      <c r="K1157" s="259"/>
      <c r="L1157" s="259" t="e">
        <f ca="1">I1157+H1157+G1157+#REF!+J1157+K1157</f>
        <v>#N/A</v>
      </c>
    </row>
    <row r="1158" spans="4:12" hidden="1" x14ac:dyDescent="0.25">
      <c r="D1158" s="259">
        <v>25</v>
      </c>
      <c r="E1158" s="254">
        <f t="shared" ca="1" si="199"/>
        <v>45025</v>
      </c>
      <c r="F1158" s="259" t="e">
        <f t="shared" ca="1" si="203"/>
        <v>#N/A</v>
      </c>
      <c r="G1158" s="259" t="e">
        <f t="shared" ca="1" si="196"/>
        <v>#N/A</v>
      </c>
      <c r="H1158" s="259" t="e">
        <f t="shared" ca="1" si="202"/>
        <v>#N/A</v>
      </c>
      <c r="I1158" s="259">
        <f t="shared" ca="1" si="197"/>
        <v>0</v>
      </c>
      <c r="J1158" s="259" t="e">
        <f t="shared" ca="1" si="198"/>
        <v>#N/A</v>
      </c>
      <c r="K1158" s="259"/>
      <c r="L1158" s="259" t="e">
        <f ca="1">I1158+H1158+G1158+#REF!+J1158+K1158</f>
        <v>#N/A</v>
      </c>
    </row>
    <row r="1159" spans="4:12" hidden="1" x14ac:dyDescent="0.25">
      <c r="D1159" s="259">
        <v>26</v>
      </c>
      <c r="E1159" s="254">
        <f t="shared" ca="1" si="199"/>
        <v>45055</v>
      </c>
      <c r="F1159" s="259" t="e">
        <f t="shared" ca="1" si="203"/>
        <v>#N/A</v>
      </c>
      <c r="G1159" s="259" t="e">
        <f t="shared" ca="1" si="196"/>
        <v>#N/A</v>
      </c>
      <c r="H1159" s="259" t="e">
        <f t="shared" ca="1" si="202"/>
        <v>#N/A</v>
      </c>
      <c r="I1159" s="259">
        <f t="shared" ca="1" si="197"/>
        <v>0</v>
      </c>
      <c r="J1159" s="259" t="e">
        <f t="shared" ca="1" si="198"/>
        <v>#N/A</v>
      </c>
      <c r="K1159" s="259"/>
      <c r="L1159" s="259" t="e">
        <f ca="1">I1159+H1159+G1159+#REF!+J1159+K1159</f>
        <v>#N/A</v>
      </c>
    </row>
    <row r="1160" spans="4:12" hidden="1" x14ac:dyDescent="0.25">
      <c r="D1160" s="259">
        <v>27</v>
      </c>
      <c r="E1160" s="254">
        <f t="shared" ca="1" si="199"/>
        <v>45086</v>
      </c>
      <c r="F1160" s="259" t="e">
        <f t="shared" ca="1" si="203"/>
        <v>#N/A</v>
      </c>
      <c r="G1160" s="259" t="e">
        <f t="shared" ca="1" si="196"/>
        <v>#N/A</v>
      </c>
      <c r="H1160" s="259" t="e">
        <f t="shared" ca="1" si="202"/>
        <v>#N/A</v>
      </c>
      <c r="I1160" s="259">
        <f t="shared" ca="1" si="197"/>
        <v>0</v>
      </c>
      <c r="J1160" s="259" t="e">
        <f t="shared" ca="1" si="198"/>
        <v>#N/A</v>
      </c>
      <c r="K1160" s="259"/>
      <c r="L1160" s="259" t="e">
        <f ca="1">I1160+H1160+G1160+#REF!+J1160+K1160</f>
        <v>#N/A</v>
      </c>
    </row>
    <row r="1161" spans="4:12" hidden="1" x14ac:dyDescent="0.25">
      <c r="D1161" s="259">
        <v>28</v>
      </c>
      <c r="E1161" s="254">
        <f t="shared" ca="1" si="199"/>
        <v>45116</v>
      </c>
      <c r="F1161" s="259" t="e">
        <f t="shared" ca="1" si="203"/>
        <v>#N/A</v>
      </c>
      <c r="G1161" s="259" t="e">
        <f t="shared" ca="1" si="196"/>
        <v>#N/A</v>
      </c>
      <c r="H1161" s="259" t="e">
        <f t="shared" ca="1" si="202"/>
        <v>#N/A</v>
      </c>
      <c r="I1161" s="259">
        <f t="shared" ca="1" si="197"/>
        <v>0</v>
      </c>
      <c r="J1161" s="259" t="e">
        <f t="shared" ca="1" si="198"/>
        <v>#N/A</v>
      </c>
      <c r="K1161" s="259"/>
      <c r="L1161" s="259" t="e">
        <f ca="1">I1161+H1161+G1161+#REF!+J1161+K1161</f>
        <v>#N/A</v>
      </c>
    </row>
    <row r="1162" spans="4:12" hidden="1" x14ac:dyDescent="0.25">
      <c r="D1162" s="259">
        <v>29</v>
      </c>
      <c r="E1162" s="254">
        <f t="shared" ca="1" si="199"/>
        <v>45147</v>
      </c>
      <c r="F1162" s="259" t="e">
        <f t="shared" ca="1" si="203"/>
        <v>#N/A</v>
      </c>
      <c r="G1162" s="259" t="e">
        <f t="shared" ca="1" si="196"/>
        <v>#N/A</v>
      </c>
      <c r="H1162" s="259" t="e">
        <f t="shared" ca="1" si="202"/>
        <v>#N/A</v>
      </c>
      <c r="I1162" s="259">
        <f t="shared" ca="1" si="197"/>
        <v>0</v>
      </c>
      <c r="J1162" s="259" t="e">
        <f t="shared" ca="1" si="198"/>
        <v>#N/A</v>
      </c>
      <c r="K1162" s="259"/>
      <c r="L1162" s="259" t="e">
        <f ca="1">I1162+H1162+G1162+#REF!+J1162+K1162</f>
        <v>#N/A</v>
      </c>
    </row>
    <row r="1163" spans="4:12" hidden="1" x14ac:dyDescent="0.25">
      <c r="D1163" s="259">
        <v>30</v>
      </c>
      <c r="E1163" s="254">
        <f t="shared" ca="1" si="199"/>
        <v>45178</v>
      </c>
      <c r="F1163" s="259" t="e">
        <f t="shared" ca="1" si="203"/>
        <v>#N/A</v>
      </c>
      <c r="G1163" s="259" t="e">
        <f t="shared" ca="1" si="196"/>
        <v>#N/A</v>
      </c>
      <c r="H1163" s="259" t="e">
        <f t="shared" ca="1" si="202"/>
        <v>#N/A</v>
      </c>
      <c r="I1163" s="259">
        <f t="shared" ca="1" si="197"/>
        <v>0</v>
      </c>
      <c r="J1163" s="259" t="e">
        <f t="shared" ca="1" si="198"/>
        <v>#N/A</v>
      </c>
      <c r="K1163" s="259"/>
      <c r="L1163" s="259" t="e">
        <f ca="1">I1163+H1163+G1163+#REF!+J1163+K1163</f>
        <v>#N/A</v>
      </c>
    </row>
    <row r="1164" spans="4:12" hidden="1" x14ac:dyDescent="0.25">
      <c r="D1164" s="259">
        <v>31</v>
      </c>
      <c r="E1164" s="254">
        <f t="shared" ca="1" si="199"/>
        <v>45208</v>
      </c>
      <c r="F1164" s="259" t="e">
        <f t="shared" ca="1" si="203"/>
        <v>#N/A</v>
      </c>
      <c r="G1164" s="259" t="e">
        <f t="shared" ca="1" si="196"/>
        <v>#N/A</v>
      </c>
      <c r="H1164" s="259" t="e">
        <f t="shared" ca="1" si="202"/>
        <v>#N/A</v>
      </c>
      <c r="I1164" s="259">
        <f t="shared" ca="1" si="197"/>
        <v>0</v>
      </c>
      <c r="J1164" s="259" t="e">
        <f t="shared" ca="1" si="198"/>
        <v>#N/A</v>
      </c>
      <c r="K1164" s="259"/>
      <c r="L1164" s="259" t="e">
        <f ca="1">I1164+H1164+G1164+#REF!+J1164+K1164</f>
        <v>#N/A</v>
      </c>
    </row>
    <row r="1165" spans="4:12" hidden="1" x14ac:dyDescent="0.25">
      <c r="D1165" s="259">
        <v>32</v>
      </c>
      <c r="E1165" s="254">
        <f t="shared" ca="1" si="199"/>
        <v>45239</v>
      </c>
      <c r="F1165" s="259" t="e">
        <f t="shared" ca="1" si="203"/>
        <v>#N/A</v>
      </c>
      <c r="G1165" s="259" t="e">
        <f t="shared" ca="1" si="196"/>
        <v>#N/A</v>
      </c>
      <c r="H1165" s="259" t="e">
        <f t="shared" ca="1" si="202"/>
        <v>#N/A</v>
      </c>
      <c r="I1165" s="259">
        <f t="shared" ca="1" si="197"/>
        <v>0</v>
      </c>
      <c r="J1165" s="259" t="e">
        <f t="shared" ca="1" si="198"/>
        <v>#N/A</v>
      </c>
      <c r="K1165" s="259"/>
      <c r="L1165" s="259" t="e">
        <f ca="1">I1165+H1165+G1165+#REF!+J1165+K1165</f>
        <v>#N/A</v>
      </c>
    </row>
    <row r="1166" spans="4:12" hidden="1" x14ac:dyDescent="0.25">
      <c r="D1166" s="259">
        <v>33</v>
      </c>
      <c r="E1166" s="254">
        <f t="shared" ca="1" si="199"/>
        <v>45269</v>
      </c>
      <c r="F1166" s="259" t="e">
        <f t="shared" ca="1" si="203"/>
        <v>#N/A</v>
      </c>
      <c r="G1166" s="259" t="e">
        <f t="shared" ref="G1166:G1193" ca="1" si="204">IF(D1166&lt;=$B$11,0,IF(AND(F1165&gt;-0.000001,F1165&lt;0.000001),0,F$1133/($B$5-$B$11)))</f>
        <v>#N/A</v>
      </c>
      <c r="H1166" s="259" t="e">
        <f t="shared" ca="1" si="202"/>
        <v>#N/A</v>
      </c>
      <c r="I1166" s="259">
        <f t="shared" ref="I1166:I1193" ca="1" si="205">IF(D1166&lt;=$B$12,0,IF(F1165&gt;0.000001,$B$7*$B$2*E$1131,0))</f>
        <v>0</v>
      </c>
      <c r="J1166" s="259" t="e">
        <f t="shared" ref="J1166:J1193" ca="1" si="206">IF(F1165&gt;0.000001,$B$13,0)*E$1131</f>
        <v>#N/A</v>
      </c>
      <c r="K1166" s="259"/>
      <c r="L1166" s="259" t="e">
        <f ca="1">I1166+H1166+G1166+#REF!+J1166+K1166</f>
        <v>#N/A</v>
      </c>
    </row>
    <row r="1167" spans="4:12" hidden="1" x14ac:dyDescent="0.25">
      <c r="D1167" s="259">
        <v>34</v>
      </c>
      <c r="E1167" s="254">
        <f t="shared" ca="1" si="199"/>
        <v>45300</v>
      </c>
      <c r="F1167" s="259" t="e">
        <f t="shared" ca="1" si="203"/>
        <v>#N/A</v>
      </c>
      <c r="G1167" s="259" t="e">
        <f t="shared" ca="1" si="204"/>
        <v>#N/A</v>
      </c>
      <c r="H1167" s="259" t="e">
        <f t="shared" ca="1" si="202"/>
        <v>#N/A</v>
      </c>
      <c r="I1167" s="259">
        <f t="shared" ca="1" si="205"/>
        <v>0</v>
      </c>
      <c r="J1167" s="259" t="e">
        <f t="shared" ca="1" si="206"/>
        <v>#N/A</v>
      </c>
      <c r="K1167" s="259"/>
      <c r="L1167" s="259" t="e">
        <f ca="1">I1167+H1167+G1167+#REF!+J1167+K1167</f>
        <v>#N/A</v>
      </c>
    </row>
    <row r="1168" spans="4:12" hidden="1" x14ac:dyDescent="0.25">
      <c r="D1168" s="259">
        <v>35</v>
      </c>
      <c r="E1168" s="254">
        <f t="shared" ca="1" si="199"/>
        <v>45331</v>
      </c>
      <c r="F1168" s="259" t="e">
        <f t="shared" ca="1" si="203"/>
        <v>#N/A</v>
      </c>
      <c r="G1168" s="259" t="e">
        <f t="shared" ca="1" si="204"/>
        <v>#N/A</v>
      </c>
      <c r="H1168" s="259" t="e">
        <f t="shared" ca="1" si="202"/>
        <v>#N/A</v>
      </c>
      <c r="I1168" s="259">
        <f t="shared" ca="1" si="205"/>
        <v>0</v>
      </c>
      <c r="J1168" s="259" t="e">
        <f t="shared" ca="1" si="206"/>
        <v>#N/A</v>
      </c>
      <c r="K1168" s="259"/>
      <c r="L1168" s="259" t="e">
        <f ca="1">I1168+H1168+G1168+#REF!+J1168+K1168</f>
        <v>#N/A</v>
      </c>
    </row>
    <row r="1169" spans="4:12" hidden="1" x14ac:dyDescent="0.25">
      <c r="D1169" s="259">
        <v>36</v>
      </c>
      <c r="E1169" s="254">
        <f t="shared" ca="1" si="199"/>
        <v>45360</v>
      </c>
      <c r="F1169" s="259" t="e">
        <f t="shared" ca="1" si="203"/>
        <v>#N/A</v>
      </c>
      <c r="G1169" s="259" t="e">
        <f t="shared" ca="1" si="204"/>
        <v>#N/A</v>
      </c>
      <c r="H1169" s="259" t="e">
        <f t="shared" ca="1" si="202"/>
        <v>#N/A</v>
      </c>
      <c r="I1169" s="259">
        <f t="shared" ca="1" si="205"/>
        <v>0</v>
      </c>
      <c r="J1169" s="259" t="e">
        <f t="shared" ca="1" si="206"/>
        <v>#N/A</v>
      </c>
      <c r="K1169" s="259"/>
      <c r="L1169" s="259" t="e">
        <f ca="1">I1169+H1169+G1169+#REF!+J1169+K1169</f>
        <v>#N/A</v>
      </c>
    </row>
    <row r="1170" spans="4:12" hidden="1" x14ac:dyDescent="0.25">
      <c r="D1170" s="259">
        <v>37</v>
      </c>
      <c r="E1170" s="254">
        <f t="shared" ca="1" si="199"/>
        <v>45391</v>
      </c>
      <c r="F1170" s="259" t="e">
        <f t="shared" ca="1" si="203"/>
        <v>#N/A</v>
      </c>
      <c r="G1170" s="259" t="e">
        <f t="shared" ca="1" si="204"/>
        <v>#N/A</v>
      </c>
      <c r="H1170" s="259" t="e">
        <f t="shared" ca="1" si="202"/>
        <v>#N/A</v>
      </c>
      <c r="I1170" s="259">
        <f t="shared" ca="1" si="205"/>
        <v>0</v>
      </c>
      <c r="J1170" s="259" t="e">
        <f t="shared" ca="1" si="206"/>
        <v>#N/A</v>
      </c>
      <c r="K1170" s="259"/>
      <c r="L1170" s="259" t="e">
        <f ca="1">I1170+H1170+G1170+#REF!+J1170+K1170</f>
        <v>#N/A</v>
      </c>
    </row>
    <row r="1171" spans="4:12" hidden="1" x14ac:dyDescent="0.25">
      <c r="D1171" s="259">
        <v>38</v>
      </c>
      <c r="E1171" s="254">
        <f t="shared" ca="1" si="199"/>
        <v>45421</v>
      </c>
      <c r="F1171" s="259" t="e">
        <f t="shared" ca="1" si="203"/>
        <v>#N/A</v>
      </c>
      <c r="G1171" s="259" t="e">
        <f t="shared" ca="1" si="204"/>
        <v>#N/A</v>
      </c>
      <c r="H1171" s="259" t="e">
        <f t="shared" ca="1" si="202"/>
        <v>#N/A</v>
      </c>
      <c r="I1171" s="259">
        <f t="shared" ca="1" si="205"/>
        <v>0</v>
      </c>
      <c r="J1171" s="259" t="e">
        <f t="shared" ca="1" si="206"/>
        <v>#N/A</v>
      </c>
      <c r="K1171" s="259"/>
      <c r="L1171" s="259" t="e">
        <f ca="1">I1171+H1171+G1171+#REF!+J1171+K1171</f>
        <v>#N/A</v>
      </c>
    </row>
    <row r="1172" spans="4:12" hidden="1" x14ac:dyDescent="0.25">
      <c r="D1172" s="259">
        <v>39</v>
      </c>
      <c r="E1172" s="254">
        <f t="shared" ca="1" si="199"/>
        <v>45452</v>
      </c>
      <c r="F1172" s="259" t="e">
        <f t="shared" ca="1" si="203"/>
        <v>#N/A</v>
      </c>
      <c r="G1172" s="259" t="e">
        <f t="shared" ca="1" si="204"/>
        <v>#N/A</v>
      </c>
      <c r="H1172" s="259" t="e">
        <f t="shared" ca="1" si="202"/>
        <v>#N/A</v>
      </c>
      <c r="I1172" s="259">
        <f t="shared" ca="1" si="205"/>
        <v>0</v>
      </c>
      <c r="J1172" s="259" t="e">
        <f t="shared" ca="1" si="206"/>
        <v>#N/A</v>
      </c>
      <c r="K1172" s="259"/>
      <c r="L1172" s="259" t="e">
        <f ca="1">I1172+H1172+G1172+#REF!+J1172+K1172</f>
        <v>#N/A</v>
      </c>
    </row>
    <row r="1173" spans="4:12" hidden="1" x14ac:dyDescent="0.25">
      <c r="D1173" s="259">
        <v>40</v>
      </c>
      <c r="E1173" s="254">
        <f t="shared" ca="1" si="199"/>
        <v>45482</v>
      </c>
      <c r="F1173" s="259" t="e">
        <f t="shared" ca="1" si="203"/>
        <v>#N/A</v>
      </c>
      <c r="G1173" s="259" t="e">
        <f t="shared" ca="1" si="204"/>
        <v>#N/A</v>
      </c>
      <c r="H1173" s="259" t="e">
        <f t="shared" ca="1" si="202"/>
        <v>#N/A</v>
      </c>
      <c r="I1173" s="259">
        <f t="shared" ca="1" si="205"/>
        <v>0</v>
      </c>
      <c r="J1173" s="259" t="e">
        <f t="shared" ca="1" si="206"/>
        <v>#N/A</v>
      </c>
      <c r="K1173" s="259"/>
      <c r="L1173" s="259" t="e">
        <f ca="1">I1173+H1173+G1173+#REF!+J1173+K1173</f>
        <v>#N/A</v>
      </c>
    </row>
    <row r="1174" spans="4:12" hidden="1" x14ac:dyDescent="0.25">
      <c r="D1174" s="259">
        <v>41</v>
      </c>
      <c r="E1174" s="254">
        <f t="shared" ca="1" si="199"/>
        <v>45513</v>
      </c>
      <c r="F1174" s="259" t="e">
        <f t="shared" ca="1" si="203"/>
        <v>#N/A</v>
      </c>
      <c r="G1174" s="259" t="e">
        <f t="shared" ca="1" si="204"/>
        <v>#N/A</v>
      </c>
      <c r="H1174" s="259" t="e">
        <f t="shared" ca="1" si="202"/>
        <v>#N/A</v>
      </c>
      <c r="I1174" s="259">
        <f t="shared" ca="1" si="205"/>
        <v>0</v>
      </c>
      <c r="J1174" s="259" t="e">
        <f t="shared" ca="1" si="206"/>
        <v>#N/A</v>
      </c>
      <c r="K1174" s="259"/>
      <c r="L1174" s="259" t="e">
        <f ca="1">I1174+H1174+G1174+#REF!+J1174+K1174</f>
        <v>#N/A</v>
      </c>
    </row>
    <row r="1175" spans="4:12" hidden="1" x14ac:dyDescent="0.25">
      <c r="D1175" s="259">
        <v>42</v>
      </c>
      <c r="E1175" s="254">
        <f t="shared" ca="1" si="199"/>
        <v>45544</v>
      </c>
      <c r="F1175" s="259" t="e">
        <f t="shared" ca="1" si="203"/>
        <v>#N/A</v>
      </c>
      <c r="G1175" s="259" t="e">
        <f t="shared" ca="1" si="204"/>
        <v>#N/A</v>
      </c>
      <c r="H1175" s="259" t="e">
        <f t="shared" ca="1" si="202"/>
        <v>#N/A</v>
      </c>
      <c r="I1175" s="259">
        <f t="shared" ca="1" si="205"/>
        <v>0</v>
      </c>
      <c r="J1175" s="259" t="e">
        <f t="shared" ca="1" si="206"/>
        <v>#N/A</v>
      </c>
      <c r="K1175" s="259"/>
      <c r="L1175" s="259" t="e">
        <f ca="1">I1175+H1175+G1175+#REF!+J1175+K1175</f>
        <v>#N/A</v>
      </c>
    </row>
    <row r="1176" spans="4:12" hidden="1" x14ac:dyDescent="0.25">
      <c r="D1176" s="259">
        <v>43</v>
      </c>
      <c r="E1176" s="254">
        <f t="shared" ca="1" si="199"/>
        <v>45574</v>
      </c>
      <c r="F1176" s="259" t="e">
        <f t="shared" ca="1" si="203"/>
        <v>#N/A</v>
      </c>
      <c r="G1176" s="259" t="e">
        <f t="shared" ca="1" si="204"/>
        <v>#N/A</v>
      </c>
      <c r="H1176" s="259" t="e">
        <f t="shared" ca="1" si="202"/>
        <v>#N/A</v>
      </c>
      <c r="I1176" s="259">
        <f t="shared" ca="1" si="205"/>
        <v>0</v>
      </c>
      <c r="J1176" s="259" t="e">
        <f t="shared" ca="1" si="206"/>
        <v>#N/A</v>
      </c>
      <c r="K1176" s="259"/>
      <c r="L1176" s="259" t="e">
        <f ca="1">I1176+H1176+G1176+#REF!+J1176+K1176</f>
        <v>#N/A</v>
      </c>
    </row>
    <row r="1177" spans="4:12" hidden="1" x14ac:dyDescent="0.25">
      <c r="D1177" s="259">
        <v>44</v>
      </c>
      <c r="E1177" s="254">
        <f t="shared" ca="1" si="199"/>
        <v>45605</v>
      </c>
      <c r="F1177" s="259" t="e">
        <f t="shared" ca="1" si="203"/>
        <v>#N/A</v>
      </c>
      <c r="G1177" s="259" t="e">
        <f t="shared" ca="1" si="204"/>
        <v>#N/A</v>
      </c>
      <c r="H1177" s="259" t="e">
        <f t="shared" ca="1" si="202"/>
        <v>#N/A</v>
      </c>
      <c r="I1177" s="259">
        <f t="shared" ca="1" si="205"/>
        <v>0</v>
      </c>
      <c r="J1177" s="259" t="e">
        <f t="shared" ca="1" si="206"/>
        <v>#N/A</v>
      </c>
      <c r="K1177" s="259"/>
      <c r="L1177" s="259" t="e">
        <f ca="1">I1177+H1177+G1177+#REF!+J1177+K1177</f>
        <v>#N/A</v>
      </c>
    </row>
    <row r="1178" spans="4:12" hidden="1" x14ac:dyDescent="0.25">
      <c r="D1178" s="259">
        <v>45</v>
      </c>
      <c r="E1178" s="254">
        <f t="shared" ca="1" si="199"/>
        <v>45635</v>
      </c>
      <c r="F1178" s="259" t="e">
        <f t="shared" ca="1" si="203"/>
        <v>#N/A</v>
      </c>
      <c r="G1178" s="259" t="e">
        <f t="shared" ca="1" si="204"/>
        <v>#N/A</v>
      </c>
      <c r="H1178" s="259" t="e">
        <f t="shared" ca="1" si="202"/>
        <v>#N/A</v>
      </c>
      <c r="I1178" s="259">
        <f t="shared" ca="1" si="205"/>
        <v>0</v>
      </c>
      <c r="J1178" s="259" t="e">
        <f t="shared" ca="1" si="206"/>
        <v>#N/A</v>
      </c>
      <c r="K1178" s="259"/>
      <c r="L1178" s="259" t="e">
        <f ca="1">I1178+H1178+G1178+#REF!+J1178+K1178</f>
        <v>#N/A</v>
      </c>
    </row>
    <row r="1179" spans="4:12" hidden="1" x14ac:dyDescent="0.25">
      <c r="D1179" s="259">
        <v>46</v>
      </c>
      <c r="E1179" s="254">
        <f t="shared" ca="1" si="199"/>
        <v>45666</v>
      </c>
      <c r="F1179" s="259" t="e">
        <f t="shared" ca="1" si="203"/>
        <v>#N/A</v>
      </c>
      <c r="G1179" s="259" t="e">
        <f t="shared" ca="1" si="204"/>
        <v>#N/A</v>
      </c>
      <c r="H1179" s="259" t="e">
        <f t="shared" ca="1" si="202"/>
        <v>#N/A</v>
      </c>
      <c r="I1179" s="259">
        <f t="shared" ca="1" si="205"/>
        <v>0</v>
      </c>
      <c r="J1179" s="259" t="e">
        <f t="shared" ca="1" si="206"/>
        <v>#N/A</v>
      </c>
      <c r="K1179" s="259"/>
      <c r="L1179" s="259" t="e">
        <f ca="1">I1179+H1179+G1179+#REF!+J1179+K1179</f>
        <v>#N/A</v>
      </c>
    </row>
    <row r="1180" spans="4:12" hidden="1" x14ac:dyDescent="0.25">
      <c r="D1180" s="259">
        <v>47</v>
      </c>
      <c r="E1180" s="254">
        <f t="shared" ca="1" si="199"/>
        <v>45697</v>
      </c>
      <c r="F1180" s="259" t="e">
        <f t="shared" ca="1" si="203"/>
        <v>#N/A</v>
      </c>
      <c r="G1180" s="259" t="e">
        <f t="shared" ca="1" si="204"/>
        <v>#N/A</v>
      </c>
      <c r="H1180" s="259" t="e">
        <f t="shared" ca="1" si="202"/>
        <v>#N/A</v>
      </c>
      <c r="I1180" s="259">
        <f t="shared" ca="1" si="205"/>
        <v>0</v>
      </c>
      <c r="J1180" s="259" t="e">
        <f t="shared" ca="1" si="206"/>
        <v>#N/A</v>
      </c>
      <c r="K1180" s="259"/>
      <c r="L1180" s="259" t="e">
        <f ca="1">I1180+H1180+G1180+#REF!+J1180+K1180</f>
        <v>#N/A</v>
      </c>
    </row>
    <row r="1181" spans="4:12" hidden="1" x14ac:dyDescent="0.25">
      <c r="D1181" s="259">
        <v>48</v>
      </c>
      <c r="E1181" s="254">
        <f t="shared" ca="1" si="199"/>
        <v>45725</v>
      </c>
      <c r="F1181" s="259" t="e">
        <f t="shared" ca="1" si="203"/>
        <v>#N/A</v>
      </c>
      <c r="G1181" s="259" t="e">
        <f t="shared" ca="1" si="204"/>
        <v>#N/A</v>
      </c>
      <c r="H1181" s="259" t="e">
        <f t="shared" ca="1" si="202"/>
        <v>#N/A</v>
      </c>
      <c r="I1181" s="259">
        <f t="shared" ca="1" si="205"/>
        <v>0</v>
      </c>
      <c r="J1181" s="259" t="e">
        <f t="shared" ca="1" si="206"/>
        <v>#N/A</v>
      </c>
      <c r="K1181" s="259"/>
      <c r="L1181" s="259" t="e">
        <f ca="1">I1181+H1181+G1181+#REF!+J1181+K1181</f>
        <v>#N/A</v>
      </c>
    </row>
    <row r="1182" spans="4:12" hidden="1" x14ac:dyDescent="0.25">
      <c r="D1182" s="259">
        <v>49</v>
      </c>
      <c r="E1182" s="254">
        <f t="shared" ca="1" si="199"/>
        <v>45756</v>
      </c>
      <c r="F1182" s="259" t="e">
        <f t="shared" ca="1" si="203"/>
        <v>#N/A</v>
      </c>
      <c r="G1182" s="259" t="e">
        <f t="shared" ca="1" si="204"/>
        <v>#N/A</v>
      </c>
      <c r="H1182" s="259" t="e">
        <f t="shared" ca="1" si="202"/>
        <v>#N/A</v>
      </c>
      <c r="I1182" s="259">
        <f t="shared" ca="1" si="205"/>
        <v>0</v>
      </c>
      <c r="J1182" s="259" t="e">
        <f t="shared" ca="1" si="206"/>
        <v>#N/A</v>
      </c>
      <c r="K1182" s="259"/>
      <c r="L1182" s="259" t="e">
        <f ca="1">I1182+H1182+G1182+#REF!+J1182+K1182</f>
        <v>#N/A</v>
      </c>
    </row>
    <row r="1183" spans="4:12" hidden="1" x14ac:dyDescent="0.25">
      <c r="D1183" s="259">
        <v>50</v>
      </c>
      <c r="E1183" s="254">
        <f t="shared" ca="1" si="199"/>
        <v>45786</v>
      </c>
      <c r="F1183" s="259" t="e">
        <f t="shared" ca="1" si="203"/>
        <v>#N/A</v>
      </c>
      <c r="G1183" s="259" t="e">
        <f t="shared" ca="1" si="204"/>
        <v>#N/A</v>
      </c>
      <c r="H1183" s="259" t="e">
        <f t="shared" ca="1" si="202"/>
        <v>#N/A</v>
      </c>
      <c r="I1183" s="259">
        <f t="shared" ca="1" si="205"/>
        <v>0</v>
      </c>
      <c r="J1183" s="259" t="e">
        <f t="shared" ca="1" si="206"/>
        <v>#N/A</v>
      </c>
      <c r="K1183" s="259"/>
      <c r="L1183" s="259" t="e">
        <f ca="1">I1183+H1183+G1183+#REF!+J1183+K1183</f>
        <v>#N/A</v>
      </c>
    </row>
    <row r="1184" spans="4:12" hidden="1" x14ac:dyDescent="0.25">
      <c r="D1184" s="259">
        <v>51</v>
      </c>
      <c r="E1184" s="254">
        <f t="shared" ca="1" si="199"/>
        <v>45817</v>
      </c>
      <c r="F1184" s="259" t="e">
        <f t="shared" ca="1" si="203"/>
        <v>#N/A</v>
      </c>
      <c r="G1184" s="259" t="e">
        <f t="shared" ca="1" si="204"/>
        <v>#N/A</v>
      </c>
      <c r="H1184" s="259" t="e">
        <f t="shared" ca="1" si="202"/>
        <v>#N/A</v>
      </c>
      <c r="I1184" s="259">
        <f t="shared" ca="1" si="205"/>
        <v>0</v>
      </c>
      <c r="J1184" s="259" t="e">
        <f t="shared" ca="1" si="206"/>
        <v>#N/A</v>
      </c>
      <c r="K1184" s="259"/>
      <c r="L1184" s="259" t="e">
        <f ca="1">I1184+H1184+G1184+#REF!+J1184+K1184</f>
        <v>#N/A</v>
      </c>
    </row>
    <row r="1185" spans="4:12" hidden="1" x14ac:dyDescent="0.25">
      <c r="D1185" s="259">
        <v>52</v>
      </c>
      <c r="E1185" s="254">
        <f t="shared" ca="1" si="199"/>
        <v>45847</v>
      </c>
      <c r="F1185" s="259" t="e">
        <f t="shared" ca="1" si="203"/>
        <v>#N/A</v>
      </c>
      <c r="G1185" s="259" t="e">
        <f t="shared" ca="1" si="204"/>
        <v>#N/A</v>
      </c>
      <c r="H1185" s="259" t="e">
        <f t="shared" ca="1" si="202"/>
        <v>#N/A</v>
      </c>
      <c r="I1185" s="259">
        <f t="shared" ca="1" si="205"/>
        <v>0</v>
      </c>
      <c r="J1185" s="259" t="e">
        <f t="shared" ca="1" si="206"/>
        <v>#N/A</v>
      </c>
      <c r="K1185" s="259"/>
      <c r="L1185" s="259" t="e">
        <f ca="1">I1185+H1185+G1185+#REF!+J1185+K1185</f>
        <v>#N/A</v>
      </c>
    </row>
    <row r="1186" spans="4:12" hidden="1" x14ac:dyDescent="0.25">
      <c r="D1186" s="259">
        <v>53</v>
      </c>
      <c r="E1186" s="254">
        <f t="shared" ca="1" si="199"/>
        <v>45878</v>
      </c>
      <c r="F1186" s="259" t="e">
        <f t="shared" ca="1" si="203"/>
        <v>#N/A</v>
      </c>
      <c r="G1186" s="259" t="e">
        <f t="shared" ca="1" si="204"/>
        <v>#N/A</v>
      </c>
      <c r="H1186" s="259" t="e">
        <f t="shared" ca="1" si="202"/>
        <v>#N/A</v>
      </c>
      <c r="I1186" s="259">
        <f t="shared" ca="1" si="205"/>
        <v>0</v>
      </c>
      <c r="J1186" s="259" t="e">
        <f t="shared" ca="1" si="206"/>
        <v>#N/A</v>
      </c>
      <c r="K1186" s="259"/>
      <c r="L1186" s="259" t="e">
        <f ca="1">I1186+H1186+G1186+#REF!+J1186+K1186</f>
        <v>#N/A</v>
      </c>
    </row>
    <row r="1187" spans="4:12" hidden="1" x14ac:dyDescent="0.25">
      <c r="D1187" s="259">
        <v>54</v>
      </c>
      <c r="E1187" s="254">
        <f t="shared" ca="1" si="199"/>
        <v>45909</v>
      </c>
      <c r="F1187" s="259" t="e">
        <f t="shared" ca="1" si="203"/>
        <v>#N/A</v>
      </c>
      <c r="G1187" s="259" t="e">
        <f t="shared" ca="1" si="204"/>
        <v>#N/A</v>
      </c>
      <c r="H1187" s="259" t="e">
        <f t="shared" ca="1" si="202"/>
        <v>#N/A</v>
      </c>
      <c r="I1187" s="259">
        <f t="shared" ca="1" si="205"/>
        <v>0</v>
      </c>
      <c r="J1187" s="259" t="e">
        <f t="shared" ca="1" si="206"/>
        <v>#N/A</v>
      </c>
      <c r="K1187" s="259"/>
      <c r="L1187" s="259" t="e">
        <f ca="1">I1187+H1187+G1187+#REF!+J1187+K1187</f>
        <v>#N/A</v>
      </c>
    </row>
    <row r="1188" spans="4:12" hidden="1" x14ac:dyDescent="0.25">
      <c r="D1188" s="259">
        <v>55</v>
      </c>
      <c r="E1188" s="254">
        <f t="shared" ca="1" si="199"/>
        <v>45939</v>
      </c>
      <c r="F1188" s="259" t="e">
        <f t="shared" ca="1" si="203"/>
        <v>#N/A</v>
      </c>
      <c r="G1188" s="259" t="e">
        <f t="shared" ca="1" si="204"/>
        <v>#N/A</v>
      </c>
      <c r="H1188" s="259" t="e">
        <f t="shared" ca="1" si="202"/>
        <v>#N/A</v>
      </c>
      <c r="I1188" s="259">
        <f t="shared" ca="1" si="205"/>
        <v>0</v>
      </c>
      <c r="J1188" s="259" t="e">
        <f t="shared" ca="1" si="206"/>
        <v>#N/A</v>
      </c>
      <c r="K1188" s="259"/>
      <c r="L1188" s="259" t="e">
        <f ca="1">I1188+H1188+G1188+#REF!+J1188+K1188</f>
        <v>#N/A</v>
      </c>
    </row>
    <row r="1189" spans="4:12" hidden="1" x14ac:dyDescent="0.25">
      <c r="D1189" s="259">
        <v>56</v>
      </c>
      <c r="E1189" s="254">
        <f t="shared" ca="1" si="199"/>
        <v>45970</v>
      </c>
      <c r="F1189" s="259" t="e">
        <f t="shared" ca="1" si="203"/>
        <v>#N/A</v>
      </c>
      <c r="G1189" s="259" t="e">
        <f t="shared" ca="1" si="204"/>
        <v>#N/A</v>
      </c>
      <c r="H1189" s="259" t="e">
        <f t="shared" ca="1" si="202"/>
        <v>#N/A</v>
      </c>
      <c r="I1189" s="259">
        <f t="shared" ca="1" si="205"/>
        <v>0</v>
      </c>
      <c r="J1189" s="259" t="e">
        <f t="shared" ca="1" si="206"/>
        <v>#N/A</v>
      </c>
      <c r="K1189" s="259"/>
      <c r="L1189" s="259" t="e">
        <f ca="1">I1189+H1189+G1189+#REF!+J1189+K1189</f>
        <v>#N/A</v>
      </c>
    </row>
    <row r="1190" spans="4:12" hidden="1" x14ac:dyDescent="0.25">
      <c r="D1190" s="259">
        <v>57</v>
      </c>
      <c r="E1190" s="254">
        <f t="shared" ca="1" si="199"/>
        <v>46000</v>
      </c>
      <c r="F1190" s="259" t="e">
        <f t="shared" ca="1" si="203"/>
        <v>#N/A</v>
      </c>
      <c r="G1190" s="259" t="e">
        <f t="shared" ca="1" si="204"/>
        <v>#N/A</v>
      </c>
      <c r="H1190" s="259" t="e">
        <f t="shared" ca="1" si="202"/>
        <v>#N/A</v>
      </c>
      <c r="I1190" s="259">
        <f t="shared" ca="1" si="205"/>
        <v>0</v>
      </c>
      <c r="J1190" s="259" t="e">
        <f t="shared" ca="1" si="206"/>
        <v>#N/A</v>
      </c>
      <c r="K1190" s="259"/>
      <c r="L1190" s="259" t="e">
        <f ca="1">I1190+H1190+G1190+#REF!+J1190+K1190</f>
        <v>#N/A</v>
      </c>
    </row>
    <row r="1191" spans="4:12" hidden="1" x14ac:dyDescent="0.25">
      <c r="D1191" s="259">
        <v>58</v>
      </c>
      <c r="E1191" s="254">
        <f t="shared" ca="1" si="199"/>
        <v>46031</v>
      </c>
      <c r="F1191" s="259" t="e">
        <f t="shared" ca="1" si="203"/>
        <v>#N/A</v>
      </c>
      <c r="G1191" s="259" t="e">
        <f t="shared" ca="1" si="204"/>
        <v>#N/A</v>
      </c>
      <c r="H1191" s="259" t="e">
        <f t="shared" ca="1" si="202"/>
        <v>#N/A</v>
      </c>
      <c r="I1191" s="259">
        <f t="shared" ca="1" si="205"/>
        <v>0</v>
      </c>
      <c r="J1191" s="259" t="e">
        <f t="shared" ca="1" si="206"/>
        <v>#N/A</v>
      </c>
      <c r="K1191" s="259"/>
      <c r="L1191" s="259" t="e">
        <f ca="1">I1191+H1191+G1191+#REF!+J1191+K1191</f>
        <v>#N/A</v>
      </c>
    </row>
    <row r="1192" spans="4:12" hidden="1" x14ac:dyDescent="0.25">
      <c r="D1192" s="259">
        <v>59</v>
      </c>
      <c r="E1192" s="254">
        <f t="shared" ca="1" si="199"/>
        <v>46062</v>
      </c>
      <c r="F1192" s="259" t="e">
        <f t="shared" ca="1" si="203"/>
        <v>#N/A</v>
      </c>
      <c r="G1192" s="259" t="e">
        <f t="shared" ca="1" si="204"/>
        <v>#N/A</v>
      </c>
      <c r="H1192" s="259" t="e">
        <f t="shared" ca="1" si="202"/>
        <v>#N/A</v>
      </c>
      <c r="I1192" s="259">
        <f t="shared" ca="1" si="205"/>
        <v>0</v>
      </c>
      <c r="J1192" s="259" t="e">
        <f t="shared" ca="1" si="206"/>
        <v>#N/A</v>
      </c>
      <c r="K1192" s="259"/>
      <c r="L1192" s="259" t="e">
        <f ca="1">I1192+H1192+G1192+#REF!+J1192+K1192</f>
        <v>#N/A</v>
      </c>
    </row>
    <row r="1193" spans="4:12" hidden="1" x14ac:dyDescent="0.25">
      <c r="D1193" s="259">
        <v>60</v>
      </c>
      <c r="E1193" s="254">
        <f t="shared" ca="1" si="199"/>
        <v>46090</v>
      </c>
      <c r="F1193" s="259" t="e">
        <f t="shared" ca="1" si="203"/>
        <v>#N/A</v>
      </c>
      <c r="G1193" s="259" t="e">
        <f t="shared" ca="1" si="204"/>
        <v>#N/A</v>
      </c>
      <c r="H1193" s="259" t="e">
        <f t="shared" ca="1" si="202"/>
        <v>#N/A</v>
      </c>
      <c r="I1193" s="259">
        <f t="shared" ca="1" si="205"/>
        <v>0</v>
      </c>
      <c r="J1193" s="259" t="e">
        <f t="shared" ca="1" si="206"/>
        <v>#N/A</v>
      </c>
      <c r="K1193" s="259"/>
      <c r="L1193" s="259" t="e">
        <f ca="1">I1193+H1193+G1193+#REF!+J1193+K1193</f>
        <v>#N/A</v>
      </c>
    </row>
    <row r="1194" spans="4:12" hidden="1" x14ac:dyDescent="0.25"/>
    <row r="1195" spans="4:12" hidden="1" x14ac:dyDescent="0.25">
      <c r="D1195" s="255">
        <f ca="1">D1131+1</f>
        <v>28</v>
      </c>
      <c r="E1195" s="256" t="e">
        <f ca="1">VLOOKUP($D1195,$A$21:$B$40,2,0)</f>
        <v>#N/A</v>
      </c>
    </row>
    <row r="1196" spans="4:12" ht="45" hidden="1" x14ac:dyDescent="0.25">
      <c r="D1196" s="257" t="s">
        <v>41</v>
      </c>
      <c r="E1196" s="258" t="s">
        <v>42</v>
      </c>
      <c r="F1196" s="257" t="s">
        <v>43</v>
      </c>
      <c r="G1196" s="257" t="s">
        <v>44</v>
      </c>
      <c r="H1196" s="257" t="s">
        <v>45</v>
      </c>
      <c r="I1196" s="257" t="s">
        <v>46</v>
      </c>
      <c r="J1196" s="257" t="s">
        <v>47</v>
      </c>
      <c r="K1196" s="257" t="s">
        <v>48</v>
      </c>
      <c r="L1196" s="257" t="s">
        <v>49</v>
      </c>
    </row>
    <row r="1197" spans="4:12" hidden="1" x14ac:dyDescent="0.25">
      <c r="D1197" s="259">
        <v>0</v>
      </c>
      <c r="E1197" s="254">
        <f ca="1">DATE(2019,D1195,$F$1)</f>
        <v>44295</v>
      </c>
      <c r="F1197" s="259" t="e">
        <f ca="1">$B$2*E$1195+$B$8*$B$2*E$1195</f>
        <v>#N/A</v>
      </c>
      <c r="G1197" s="259">
        <v>0</v>
      </c>
      <c r="H1197" s="259">
        <v>0</v>
      </c>
      <c r="I1197" s="259">
        <v>0</v>
      </c>
      <c r="J1197" s="259">
        <v>0</v>
      </c>
      <c r="K1197" s="259" t="e">
        <f ca="1">$B$2*$B$10*E$1195</f>
        <v>#N/A</v>
      </c>
      <c r="L1197" s="259" t="e">
        <f ca="1">-($F1197-$B$8*$B$2*E$1195-K1197)</f>
        <v>#N/A</v>
      </c>
    </row>
    <row r="1198" spans="4:12" hidden="1" x14ac:dyDescent="0.25">
      <c r="D1198" s="259">
        <v>1</v>
      </c>
      <c r="E1198" s="254">
        <f ca="1">DATE(YEAR(E1197),MONTH(E1197)+1,DAY(E1197))</f>
        <v>44325</v>
      </c>
      <c r="F1198" s="259" t="e">
        <f ca="1">F1197-G1198</f>
        <v>#N/A</v>
      </c>
      <c r="G1198" s="259" t="e">
        <f t="shared" ref="G1198:G1229" ca="1" si="207">IF(D1198&lt;=$B$11,0,IF(AND(F1197&gt;-0.000001,F1197&lt;0.000001),0,F$1197/($B$5-$B$11)))</f>
        <v>#N/A</v>
      </c>
      <c r="H1198" s="259" t="e">
        <f ca="1">F1197*$B$4*(E1198-E1197)/$B$6</f>
        <v>#N/A</v>
      </c>
      <c r="I1198" s="259">
        <f t="shared" ref="I1198:I1229" ca="1" si="208">IF(D1198&lt;=$B$12,0,IF(F1197&gt;0.000001,$B$7*$B$2*E$1195,0))</f>
        <v>0</v>
      </c>
      <c r="J1198" s="259" t="e">
        <f t="shared" ref="J1198:J1229" ca="1" si="209">IF(F1197&gt;0.000001,$B$13,0)*E$1195</f>
        <v>#N/A</v>
      </c>
      <c r="K1198" s="259"/>
      <c r="L1198" s="259" t="e">
        <f ca="1">I1198+H1198+G1198+#REF!+J1198+K1198</f>
        <v>#N/A</v>
      </c>
    </row>
    <row r="1199" spans="4:12" hidden="1" x14ac:dyDescent="0.25">
      <c r="D1199" s="259">
        <v>2</v>
      </c>
      <c r="E1199" s="254">
        <f t="shared" ref="E1199:E1257" ca="1" si="210">DATE(YEAR(E1198),MONTH(E1198)+1,DAY(E1198))</f>
        <v>44356</v>
      </c>
      <c r="F1199" s="259" t="e">
        <f ca="1">F1198-G1199</f>
        <v>#N/A</v>
      </c>
      <c r="G1199" s="259" t="e">
        <f t="shared" ca="1" si="207"/>
        <v>#N/A</v>
      </c>
      <c r="H1199" s="259" t="e">
        <f t="shared" ref="H1199:H1200" ca="1" si="211">F1198*$B$4*(E1199-E1198)/$B$6</f>
        <v>#N/A</v>
      </c>
      <c r="I1199" s="259">
        <f t="shared" ca="1" si="208"/>
        <v>0</v>
      </c>
      <c r="J1199" s="259" t="e">
        <f t="shared" ca="1" si="209"/>
        <v>#N/A</v>
      </c>
      <c r="K1199" s="259"/>
      <c r="L1199" s="259" t="e">
        <f ca="1">I1199+H1199+G1199+#REF!+J1199+K1199</f>
        <v>#N/A</v>
      </c>
    </row>
    <row r="1200" spans="4:12" hidden="1" x14ac:dyDescent="0.25">
      <c r="D1200" s="259">
        <v>3</v>
      </c>
      <c r="E1200" s="254">
        <f t="shared" ca="1" si="210"/>
        <v>44386</v>
      </c>
      <c r="F1200" s="259" t="e">
        <f ca="1">F1199-G1200</f>
        <v>#N/A</v>
      </c>
      <c r="G1200" s="259" t="e">
        <f t="shared" ca="1" si="207"/>
        <v>#N/A</v>
      </c>
      <c r="H1200" s="259" t="e">
        <f t="shared" ca="1" si="211"/>
        <v>#N/A</v>
      </c>
      <c r="I1200" s="259">
        <f t="shared" ca="1" si="208"/>
        <v>0</v>
      </c>
      <c r="J1200" s="259" t="e">
        <f t="shared" ca="1" si="209"/>
        <v>#N/A</v>
      </c>
      <c r="K1200" s="259"/>
      <c r="L1200" s="259" t="e">
        <f ca="1">I1200+H1200+G1200+#REF!+J1200+K1200</f>
        <v>#N/A</v>
      </c>
    </row>
    <row r="1201" spans="4:12" hidden="1" x14ac:dyDescent="0.25">
      <c r="D1201" s="259">
        <v>4</v>
      </c>
      <c r="E1201" s="254">
        <f t="shared" ca="1" si="210"/>
        <v>44417</v>
      </c>
      <c r="F1201" s="259" t="e">
        <f t="shared" ref="F1201:F1202" ca="1" si="212">F1200-G1201</f>
        <v>#N/A</v>
      </c>
      <c r="G1201" s="259" t="e">
        <f t="shared" ca="1" si="207"/>
        <v>#N/A</v>
      </c>
      <c r="H1201" s="259" t="e">
        <f ca="1">F1200*$B$4*(E1201-E1200)/$B$6</f>
        <v>#N/A</v>
      </c>
      <c r="I1201" s="259">
        <f t="shared" ca="1" si="208"/>
        <v>0</v>
      </c>
      <c r="J1201" s="259" t="e">
        <f t="shared" ca="1" si="209"/>
        <v>#N/A</v>
      </c>
      <c r="K1201" s="259"/>
      <c r="L1201" s="259" t="e">
        <f ca="1">I1201+H1201+G1201+#REF!+J1201+K1201</f>
        <v>#N/A</v>
      </c>
    </row>
    <row r="1202" spans="4:12" hidden="1" x14ac:dyDescent="0.25">
      <c r="D1202" s="259">
        <v>5</v>
      </c>
      <c r="E1202" s="254">
        <f t="shared" ca="1" si="210"/>
        <v>44448</v>
      </c>
      <c r="F1202" s="259" t="e">
        <f t="shared" ca="1" si="212"/>
        <v>#N/A</v>
      </c>
      <c r="G1202" s="259" t="e">
        <f t="shared" ca="1" si="207"/>
        <v>#N/A</v>
      </c>
      <c r="H1202" s="259" t="e">
        <f ca="1">F1201*$B$4*(E1202-E1201)/$B$6</f>
        <v>#N/A</v>
      </c>
      <c r="I1202" s="259">
        <f t="shared" ca="1" si="208"/>
        <v>0</v>
      </c>
      <c r="J1202" s="259" t="e">
        <f t="shared" ca="1" si="209"/>
        <v>#N/A</v>
      </c>
      <c r="K1202" s="259"/>
      <c r="L1202" s="259" t="e">
        <f ca="1">I1202+H1202+G1202+#REF!+J1202+K1202</f>
        <v>#N/A</v>
      </c>
    </row>
    <row r="1203" spans="4:12" hidden="1" x14ac:dyDescent="0.25">
      <c r="D1203" s="259">
        <v>6</v>
      </c>
      <c r="E1203" s="254">
        <f t="shared" ca="1" si="210"/>
        <v>44478</v>
      </c>
      <c r="F1203" s="259" t="e">
        <f ca="1">F1202-G1203</f>
        <v>#N/A</v>
      </c>
      <c r="G1203" s="259" t="e">
        <f t="shared" ca="1" si="207"/>
        <v>#N/A</v>
      </c>
      <c r="H1203" s="259" t="e">
        <f t="shared" ref="H1203:H1257" ca="1" si="213">F1202*$B$4*(E1203-E1202)/$B$6</f>
        <v>#N/A</v>
      </c>
      <c r="I1203" s="259">
        <f t="shared" ca="1" si="208"/>
        <v>0</v>
      </c>
      <c r="J1203" s="259" t="e">
        <f t="shared" ca="1" si="209"/>
        <v>#N/A</v>
      </c>
      <c r="K1203" s="259"/>
      <c r="L1203" s="259" t="e">
        <f ca="1">I1203+H1203+G1203+#REF!+J1203+K1203</f>
        <v>#N/A</v>
      </c>
    </row>
    <row r="1204" spans="4:12" hidden="1" x14ac:dyDescent="0.25">
      <c r="D1204" s="259">
        <v>7</v>
      </c>
      <c r="E1204" s="254">
        <f t="shared" ca="1" si="210"/>
        <v>44509</v>
      </c>
      <c r="F1204" s="259" t="e">
        <f t="shared" ref="F1204:F1257" ca="1" si="214">F1203-G1204</f>
        <v>#N/A</v>
      </c>
      <c r="G1204" s="259" t="e">
        <f t="shared" ca="1" si="207"/>
        <v>#N/A</v>
      </c>
      <c r="H1204" s="259" t="e">
        <f t="shared" ca="1" si="213"/>
        <v>#N/A</v>
      </c>
      <c r="I1204" s="259">
        <f t="shared" ca="1" si="208"/>
        <v>0</v>
      </c>
      <c r="J1204" s="259" t="e">
        <f t="shared" ca="1" si="209"/>
        <v>#N/A</v>
      </c>
      <c r="K1204" s="259"/>
      <c r="L1204" s="259" t="e">
        <f ca="1">I1204+H1204+G1204+#REF!+J1204+K1204</f>
        <v>#N/A</v>
      </c>
    </row>
    <row r="1205" spans="4:12" hidden="1" x14ac:dyDescent="0.25">
      <c r="D1205" s="259">
        <v>8</v>
      </c>
      <c r="E1205" s="254">
        <f t="shared" ca="1" si="210"/>
        <v>44539</v>
      </c>
      <c r="F1205" s="259" t="e">
        <f t="shared" ca="1" si="214"/>
        <v>#N/A</v>
      </c>
      <c r="G1205" s="259" t="e">
        <f t="shared" ca="1" si="207"/>
        <v>#N/A</v>
      </c>
      <c r="H1205" s="259" t="e">
        <f t="shared" ca="1" si="213"/>
        <v>#N/A</v>
      </c>
      <c r="I1205" s="259">
        <f t="shared" ca="1" si="208"/>
        <v>0</v>
      </c>
      <c r="J1205" s="259" t="e">
        <f t="shared" ca="1" si="209"/>
        <v>#N/A</v>
      </c>
      <c r="K1205" s="259"/>
      <c r="L1205" s="259" t="e">
        <f ca="1">I1205+H1205+G1205+#REF!+J1205+K1205</f>
        <v>#N/A</v>
      </c>
    </row>
    <row r="1206" spans="4:12" hidden="1" x14ac:dyDescent="0.25">
      <c r="D1206" s="259">
        <v>9</v>
      </c>
      <c r="E1206" s="254">
        <f t="shared" ca="1" si="210"/>
        <v>44570</v>
      </c>
      <c r="F1206" s="259" t="e">
        <f t="shared" ca="1" si="214"/>
        <v>#N/A</v>
      </c>
      <c r="G1206" s="259" t="e">
        <f t="shared" ca="1" si="207"/>
        <v>#N/A</v>
      </c>
      <c r="H1206" s="259" t="e">
        <f t="shared" ca="1" si="213"/>
        <v>#N/A</v>
      </c>
      <c r="I1206" s="259">
        <f t="shared" ca="1" si="208"/>
        <v>0</v>
      </c>
      <c r="J1206" s="259" t="e">
        <f t="shared" ca="1" si="209"/>
        <v>#N/A</v>
      </c>
      <c r="K1206" s="259"/>
      <c r="L1206" s="259" t="e">
        <f ca="1">I1206+H1206+G1206+#REF!+J1206+K1206</f>
        <v>#N/A</v>
      </c>
    </row>
    <row r="1207" spans="4:12" hidden="1" x14ac:dyDescent="0.25">
      <c r="D1207" s="259">
        <v>10</v>
      </c>
      <c r="E1207" s="254">
        <f t="shared" ca="1" si="210"/>
        <v>44601</v>
      </c>
      <c r="F1207" s="259" t="e">
        <f t="shared" ca="1" si="214"/>
        <v>#N/A</v>
      </c>
      <c r="G1207" s="259" t="e">
        <f t="shared" ca="1" si="207"/>
        <v>#N/A</v>
      </c>
      <c r="H1207" s="259" t="e">
        <f t="shared" ca="1" si="213"/>
        <v>#N/A</v>
      </c>
      <c r="I1207" s="259">
        <f t="shared" ca="1" si="208"/>
        <v>0</v>
      </c>
      <c r="J1207" s="259" t="e">
        <f t="shared" ca="1" si="209"/>
        <v>#N/A</v>
      </c>
      <c r="K1207" s="259"/>
      <c r="L1207" s="259" t="e">
        <f ca="1">I1207+H1207+G1207+#REF!+J1207+K1207</f>
        <v>#N/A</v>
      </c>
    </row>
    <row r="1208" spans="4:12" hidden="1" x14ac:dyDescent="0.25">
      <c r="D1208" s="259">
        <v>11</v>
      </c>
      <c r="E1208" s="254">
        <f t="shared" ca="1" si="210"/>
        <v>44629</v>
      </c>
      <c r="F1208" s="259" t="e">
        <f t="shared" ca="1" si="214"/>
        <v>#N/A</v>
      </c>
      <c r="G1208" s="259" t="e">
        <f t="shared" ca="1" si="207"/>
        <v>#N/A</v>
      </c>
      <c r="H1208" s="259" t="e">
        <f t="shared" ca="1" si="213"/>
        <v>#N/A</v>
      </c>
      <c r="I1208" s="259">
        <f t="shared" ca="1" si="208"/>
        <v>0</v>
      </c>
      <c r="J1208" s="259" t="e">
        <f t="shared" ca="1" si="209"/>
        <v>#N/A</v>
      </c>
      <c r="K1208" s="259"/>
      <c r="L1208" s="259" t="e">
        <f ca="1">I1208+H1208+G1208+#REF!+J1208+K1208</f>
        <v>#N/A</v>
      </c>
    </row>
    <row r="1209" spans="4:12" hidden="1" x14ac:dyDescent="0.25">
      <c r="D1209" s="259">
        <v>12</v>
      </c>
      <c r="E1209" s="254">
        <f t="shared" ca="1" si="210"/>
        <v>44660</v>
      </c>
      <c r="F1209" s="259" t="e">
        <f t="shared" ca="1" si="214"/>
        <v>#N/A</v>
      </c>
      <c r="G1209" s="259" t="e">
        <f t="shared" ca="1" si="207"/>
        <v>#N/A</v>
      </c>
      <c r="H1209" s="259" t="e">
        <f t="shared" ca="1" si="213"/>
        <v>#N/A</v>
      </c>
      <c r="I1209" s="259">
        <f t="shared" ca="1" si="208"/>
        <v>0</v>
      </c>
      <c r="J1209" s="259" t="e">
        <f t="shared" ca="1" si="209"/>
        <v>#N/A</v>
      </c>
      <c r="K1209" s="259"/>
      <c r="L1209" s="259" t="e">
        <f ca="1">I1209+H1209+G1209+#REF!+J1209+K1209</f>
        <v>#N/A</v>
      </c>
    </row>
    <row r="1210" spans="4:12" hidden="1" x14ac:dyDescent="0.25">
      <c r="D1210" s="259">
        <v>13</v>
      </c>
      <c r="E1210" s="254">
        <f t="shared" ca="1" si="210"/>
        <v>44690</v>
      </c>
      <c r="F1210" s="259" t="e">
        <f t="shared" ca="1" si="214"/>
        <v>#N/A</v>
      </c>
      <c r="G1210" s="259" t="e">
        <f t="shared" ca="1" si="207"/>
        <v>#N/A</v>
      </c>
      <c r="H1210" s="259" t="e">
        <f t="shared" ca="1" si="213"/>
        <v>#N/A</v>
      </c>
      <c r="I1210" s="259">
        <f t="shared" ca="1" si="208"/>
        <v>0</v>
      </c>
      <c r="J1210" s="259" t="e">
        <f t="shared" ca="1" si="209"/>
        <v>#N/A</v>
      </c>
      <c r="K1210" s="259"/>
      <c r="L1210" s="259" t="e">
        <f ca="1">I1210+H1210+G1210+#REF!+J1210+K1210</f>
        <v>#N/A</v>
      </c>
    </row>
    <row r="1211" spans="4:12" hidden="1" x14ac:dyDescent="0.25">
      <c r="D1211" s="259">
        <v>14</v>
      </c>
      <c r="E1211" s="254">
        <f t="shared" ca="1" si="210"/>
        <v>44721</v>
      </c>
      <c r="F1211" s="259" t="e">
        <f t="shared" ca="1" si="214"/>
        <v>#N/A</v>
      </c>
      <c r="G1211" s="259" t="e">
        <f t="shared" ca="1" si="207"/>
        <v>#N/A</v>
      </c>
      <c r="H1211" s="259" t="e">
        <f t="shared" ca="1" si="213"/>
        <v>#N/A</v>
      </c>
      <c r="I1211" s="259">
        <f t="shared" ca="1" si="208"/>
        <v>0</v>
      </c>
      <c r="J1211" s="259" t="e">
        <f t="shared" ca="1" si="209"/>
        <v>#N/A</v>
      </c>
      <c r="K1211" s="259"/>
      <c r="L1211" s="259" t="e">
        <f ca="1">I1211+H1211+G1211+#REF!+J1211+K1211</f>
        <v>#N/A</v>
      </c>
    </row>
    <row r="1212" spans="4:12" hidden="1" x14ac:dyDescent="0.25">
      <c r="D1212" s="259">
        <v>15</v>
      </c>
      <c r="E1212" s="254">
        <f t="shared" ca="1" si="210"/>
        <v>44751</v>
      </c>
      <c r="F1212" s="259" t="e">
        <f t="shared" ca="1" si="214"/>
        <v>#N/A</v>
      </c>
      <c r="G1212" s="259" t="e">
        <f t="shared" ca="1" si="207"/>
        <v>#N/A</v>
      </c>
      <c r="H1212" s="259" t="e">
        <f t="shared" ca="1" si="213"/>
        <v>#N/A</v>
      </c>
      <c r="I1212" s="259">
        <f t="shared" ca="1" si="208"/>
        <v>0</v>
      </c>
      <c r="J1212" s="259" t="e">
        <f t="shared" ca="1" si="209"/>
        <v>#N/A</v>
      </c>
      <c r="K1212" s="259"/>
      <c r="L1212" s="259" t="e">
        <f ca="1">I1212+H1212+G1212+#REF!+J1212+K1212</f>
        <v>#N/A</v>
      </c>
    </row>
    <row r="1213" spans="4:12" hidden="1" x14ac:dyDescent="0.25">
      <c r="D1213" s="259">
        <v>16</v>
      </c>
      <c r="E1213" s="254">
        <f t="shared" ca="1" si="210"/>
        <v>44782</v>
      </c>
      <c r="F1213" s="259" t="e">
        <f t="shared" ca="1" si="214"/>
        <v>#N/A</v>
      </c>
      <c r="G1213" s="259" t="e">
        <f t="shared" ca="1" si="207"/>
        <v>#N/A</v>
      </c>
      <c r="H1213" s="259" t="e">
        <f t="shared" ca="1" si="213"/>
        <v>#N/A</v>
      </c>
      <c r="I1213" s="259">
        <f t="shared" ca="1" si="208"/>
        <v>0</v>
      </c>
      <c r="J1213" s="259" t="e">
        <f t="shared" ca="1" si="209"/>
        <v>#N/A</v>
      </c>
      <c r="K1213" s="259"/>
      <c r="L1213" s="259" t="e">
        <f ca="1">I1213+H1213+G1213+#REF!+J1213+K1213</f>
        <v>#N/A</v>
      </c>
    </row>
    <row r="1214" spans="4:12" hidden="1" x14ac:dyDescent="0.25">
      <c r="D1214" s="259">
        <v>17</v>
      </c>
      <c r="E1214" s="254">
        <f t="shared" ca="1" si="210"/>
        <v>44813</v>
      </c>
      <c r="F1214" s="259" t="e">
        <f t="shared" ca="1" si="214"/>
        <v>#N/A</v>
      </c>
      <c r="G1214" s="259" t="e">
        <f t="shared" ca="1" si="207"/>
        <v>#N/A</v>
      </c>
      <c r="H1214" s="259" t="e">
        <f t="shared" ca="1" si="213"/>
        <v>#N/A</v>
      </c>
      <c r="I1214" s="259">
        <f t="shared" ca="1" si="208"/>
        <v>0</v>
      </c>
      <c r="J1214" s="259" t="e">
        <f t="shared" ca="1" si="209"/>
        <v>#N/A</v>
      </c>
      <c r="K1214" s="259"/>
      <c r="L1214" s="259" t="e">
        <f ca="1">I1214+H1214+G1214+#REF!+J1214+K1214</f>
        <v>#N/A</v>
      </c>
    </row>
    <row r="1215" spans="4:12" hidden="1" x14ac:dyDescent="0.25">
      <c r="D1215" s="259">
        <v>18</v>
      </c>
      <c r="E1215" s="254">
        <f t="shared" ca="1" si="210"/>
        <v>44843</v>
      </c>
      <c r="F1215" s="259" t="e">
        <f t="shared" ca="1" si="214"/>
        <v>#N/A</v>
      </c>
      <c r="G1215" s="259" t="e">
        <f t="shared" ca="1" si="207"/>
        <v>#N/A</v>
      </c>
      <c r="H1215" s="259" t="e">
        <f t="shared" ca="1" si="213"/>
        <v>#N/A</v>
      </c>
      <c r="I1215" s="259">
        <f t="shared" ca="1" si="208"/>
        <v>0</v>
      </c>
      <c r="J1215" s="259" t="e">
        <f t="shared" ca="1" si="209"/>
        <v>#N/A</v>
      </c>
      <c r="K1215" s="259"/>
      <c r="L1215" s="259" t="e">
        <f ca="1">I1215+H1215+G1215+#REF!+J1215+K1215</f>
        <v>#N/A</v>
      </c>
    </row>
    <row r="1216" spans="4:12" hidden="1" x14ac:dyDescent="0.25">
      <c r="D1216" s="259">
        <v>19</v>
      </c>
      <c r="E1216" s="254">
        <f t="shared" ca="1" si="210"/>
        <v>44874</v>
      </c>
      <c r="F1216" s="259" t="e">
        <f t="shared" ca="1" si="214"/>
        <v>#N/A</v>
      </c>
      <c r="G1216" s="259" t="e">
        <f t="shared" ca="1" si="207"/>
        <v>#N/A</v>
      </c>
      <c r="H1216" s="259" t="e">
        <f t="shared" ca="1" si="213"/>
        <v>#N/A</v>
      </c>
      <c r="I1216" s="259">
        <f t="shared" ca="1" si="208"/>
        <v>0</v>
      </c>
      <c r="J1216" s="259" t="e">
        <f t="shared" ca="1" si="209"/>
        <v>#N/A</v>
      </c>
      <c r="K1216" s="259"/>
      <c r="L1216" s="259" t="e">
        <f ca="1">I1216+H1216+G1216+#REF!+J1216+K1216</f>
        <v>#N/A</v>
      </c>
    </row>
    <row r="1217" spans="4:12" hidden="1" x14ac:dyDescent="0.25">
      <c r="D1217" s="259">
        <v>20</v>
      </c>
      <c r="E1217" s="254">
        <f t="shared" ca="1" si="210"/>
        <v>44904</v>
      </c>
      <c r="F1217" s="259" t="e">
        <f t="shared" ca="1" si="214"/>
        <v>#N/A</v>
      </c>
      <c r="G1217" s="259" t="e">
        <f t="shared" ca="1" si="207"/>
        <v>#N/A</v>
      </c>
      <c r="H1217" s="259" t="e">
        <f t="shared" ca="1" si="213"/>
        <v>#N/A</v>
      </c>
      <c r="I1217" s="259">
        <f t="shared" ca="1" si="208"/>
        <v>0</v>
      </c>
      <c r="J1217" s="259" t="e">
        <f t="shared" ca="1" si="209"/>
        <v>#N/A</v>
      </c>
      <c r="K1217" s="259"/>
      <c r="L1217" s="259" t="e">
        <f ca="1">I1217+H1217+G1217+#REF!+J1217+K1217</f>
        <v>#N/A</v>
      </c>
    </row>
    <row r="1218" spans="4:12" hidden="1" x14ac:dyDescent="0.25">
      <c r="D1218" s="259">
        <v>21</v>
      </c>
      <c r="E1218" s="254">
        <f t="shared" ca="1" si="210"/>
        <v>44935</v>
      </c>
      <c r="F1218" s="259" t="e">
        <f t="shared" ca="1" si="214"/>
        <v>#N/A</v>
      </c>
      <c r="G1218" s="259" t="e">
        <f t="shared" ca="1" si="207"/>
        <v>#N/A</v>
      </c>
      <c r="H1218" s="259" t="e">
        <f t="shared" ca="1" si="213"/>
        <v>#N/A</v>
      </c>
      <c r="I1218" s="259">
        <f t="shared" ca="1" si="208"/>
        <v>0</v>
      </c>
      <c r="J1218" s="259" t="e">
        <f t="shared" ca="1" si="209"/>
        <v>#N/A</v>
      </c>
      <c r="K1218" s="259"/>
      <c r="L1218" s="259" t="e">
        <f ca="1">I1218+H1218+G1218+#REF!+J1218+K1218</f>
        <v>#N/A</v>
      </c>
    </row>
    <row r="1219" spans="4:12" hidden="1" x14ac:dyDescent="0.25">
      <c r="D1219" s="259">
        <v>22</v>
      </c>
      <c r="E1219" s="254">
        <f t="shared" ca="1" si="210"/>
        <v>44966</v>
      </c>
      <c r="F1219" s="259" t="e">
        <f t="shared" ca="1" si="214"/>
        <v>#N/A</v>
      </c>
      <c r="G1219" s="259" t="e">
        <f t="shared" ca="1" si="207"/>
        <v>#N/A</v>
      </c>
      <c r="H1219" s="259" t="e">
        <f t="shared" ca="1" si="213"/>
        <v>#N/A</v>
      </c>
      <c r="I1219" s="259">
        <f t="shared" ca="1" si="208"/>
        <v>0</v>
      </c>
      <c r="J1219" s="259" t="e">
        <f t="shared" ca="1" si="209"/>
        <v>#N/A</v>
      </c>
      <c r="K1219" s="259"/>
      <c r="L1219" s="259" t="e">
        <f ca="1">I1219+H1219+G1219+#REF!+J1219+K1219</f>
        <v>#N/A</v>
      </c>
    </row>
    <row r="1220" spans="4:12" hidden="1" x14ac:dyDescent="0.25">
      <c r="D1220" s="259">
        <v>23</v>
      </c>
      <c r="E1220" s="254">
        <f t="shared" ca="1" si="210"/>
        <v>44994</v>
      </c>
      <c r="F1220" s="259" t="e">
        <f t="shared" ca="1" si="214"/>
        <v>#N/A</v>
      </c>
      <c r="G1220" s="259" t="e">
        <f t="shared" ca="1" si="207"/>
        <v>#N/A</v>
      </c>
      <c r="H1220" s="259" t="e">
        <f t="shared" ca="1" si="213"/>
        <v>#N/A</v>
      </c>
      <c r="I1220" s="259">
        <f t="shared" ca="1" si="208"/>
        <v>0</v>
      </c>
      <c r="J1220" s="259" t="e">
        <f t="shared" ca="1" si="209"/>
        <v>#N/A</v>
      </c>
      <c r="K1220" s="259"/>
      <c r="L1220" s="259" t="e">
        <f ca="1">I1220+H1220+G1220+#REF!+J1220+K1220</f>
        <v>#N/A</v>
      </c>
    </row>
    <row r="1221" spans="4:12" hidden="1" x14ac:dyDescent="0.25">
      <c r="D1221" s="259">
        <v>24</v>
      </c>
      <c r="E1221" s="254">
        <f t="shared" ca="1" si="210"/>
        <v>45025</v>
      </c>
      <c r="F1221" s="259" t="e">
        <f t="shared" ca="1" si="214"/>
        <v>#N/A</v>
      </c>
      <c r="G1221" s="259" t="e">
        <f t="shared" ca="1" si="207"/>
        <v>#N/A</v>
      </c>
      <c r="H1221" s="259" t="e">
        <f t="shared" ca="1" si="213"/>
        <v>#N/A</v>
      </c>
      <c r="I1221" s="259">
        <f t="shared" ca="1" si="208"/>
        <v>0</v>
      </c>
      <c r="J1221" s="259" t="e">
        <f t="shared" ca="1" si="209"/>
        <v>#N/A</v>
      </c>
      <c r="K1221" s="259"/>
      <c r="L1221" s="259" t="e">
        <f ca="1">I1221+H1221+G1221+#REF!+J1221+K1221</f>
        <v>#N/A</v>
      </c>
    </row>
    <row r="1222" spans="4:12" hidden="1" x14ac:dyDescent="0.25">
      <c r="D1222" s="259">
        <v>25</v>
      </c>
      <c r="E1222" s="254">
        <f t="shared" ca="1" si="210"/>
        <v>45055</v>
      </c>
      <c r="F1222" s="259" t="e">
        <f t="shared" ca="1" si="214"/>
        <v>#N/A</v>
      </c>
      <c r="G1222" s="259" t="e">
        <f t="shared" ca="1" si="207"/>
        <v>#N/A</v>
      </c>
      <c r="H1222" s="259" t="e">
        <f t="shared" ca="1" si="213"/>
        <v>#N/A</v>
      </c>
      <c r="I1222" s="259">
        <f t="shared" ca="1" si="208"/>
        <v>0</v>
      </c>
      <c r="J1222" s="259" t="e">
        <f t="shared" ca="1" si="209"/>
        <v>#N/A</v>
      </c>
      <c r="K1222" s="259"/>
      <c r="L1222" s="259" t="e">
        <f ca="1">I1222+H1222+G1222+#REF!+J1222+K1222</f>
        <v>#N/A</v>
      </c>
    </row>
    <row r="1223" spans="4:12" hidden="1" x14ac:dyDescent="0.25">
      <c r="D1223" s="259">
        <v>26</v>
      </c>
      <c r="E1223" s="254">
        <f t="shared" ca="1" si="210"/>
        <v>45086</v>
      </c>
      <c r="F1223" s="259" t="e">
        <f t="shared" ca="1" si="214"/>
        <v>#N/A</v>
      </c>
      <c r="G1223" s="259" t="e">
        <f t="shared" ca="1" si="207"/>
        <v>#N/A</v>
      </c>
      <c r="H1223" s="259" t="e">
        <f t="shared" ca="1" si="213"/>
        <v>#N/A</v>
      </c>
      <c r="I1223" s="259">
        <f t="shared" ca="1" si="208"/>
        <v>0</v>
      </c>
      <c r="J1223" s="259" t="e">
        <f t="shared" ca="1" si="209"/>
        <v>#N/A</v>
      </c>
      <c r="K1223" s="259"/>
      <c r="L1223" s="259" t="e">
        <f ca="1">I1223+H1223+G1223+#REF!+J1223+K1223</f>
        <v>#N/A</v>
      </c>
    </row>
    <row r="1224" spans="4:12" hidden="1" x14ac:dyDescent="0.25">
      <c r="D1224" s="259">
        <v>27</v>
      </c>
      <c r="E1224" s="254">
        <f t="shared" ca="1" si="210"/>
        <v>45116</v>
      </c>
      <c r="F1224" s="259" t="e">
        <f t="shared" ca="1" si="214"/>
        <v>#N/A</v>
      </c>
      <c r="G1224" s="259" t="e">
        <f t="shared" ca="1" si="207"/>
        <v>#N/A</v>
      </c>
      <c r="H1224" s="259" t="e">
        <f t="shared" ca="1" si="213"/>
        <v>#N/A</v>
      </c>
      <c r="I1224" s="259">
        <f t="shared" ca="1" si="208"/>
        <v>0</v>
      </c>
      <c r="J1224" s="259" t="e">
        <f t="shared" ca="1" si="209"/>
        <v>#N/A</v>
      </c>
      <c r="K1224" s="259"/>
      <c r="L1224" s="259" t="e">
        <f ca="1">I1224+H1224+G1224+#REF!+J1224+K1224</f>
        <v>#N/A</v>
      </c>
    </row>
    <row r="1225" spans="4:12" hidden="1" x14ac:dyDescent="0.25">
      <c r="D1225" s="259">
        <v>28</v>
      </c>
      <c r="E1225" s="254">
        <f t="shared" ca="1" si="210"/>
        <v>45147</v>
      </c>
      <c r="F1225" s="259" t="e">
        <f t="shared" ca="1" si="214"/>
        <v>#N/A</v>
      </c>
      <c r="G1225" s="259" t="e">
        <f t="shared" ca="1" si="207"/>
        <v>#N/A</v>
      </c>
      <c r="H1225" s="259" t="e">
        <f t="shared" ca="1" si="213"/>
        <v>#N/A</v>
      </c>
      <c r="I1225" s="259">
        <f t="shared" ca="1" si="208"/>
        <v>0</v>
      </c>
      <c r="J1225" s="259" t="e">
        <f t="shared" ca="1" si="209"/>
        <v>#N/A</v>
      </c>
      <c r="K1225" s="259"/>
      <c r="L1225" s="259" t="e">
        <f ca="1">I1225+H1225+G1225+#REF!+J1225+K1225</f>
        <v>#N/A</v>
      </c>
    </row>
    <row r="1226" spans="4:12" hidden="1" x14ac:dyDescent="0.25">
      <c r="D1226" s="259">
        <v>29</v>
      </c>
      <c r="E1226" s="254">
        <f t="shared" ca="1" si="210"/>
        <v>45178</v>
      </c>
      <c r="F1226" s="259" t="e">
        <f t="shared" ca="1" si="214"/>
        <v>#N/A</v>
      </c>
      <c r="G1226" s="259" t="e">
        <f t="shared" ca="1" si="207"/>
        <v>#N/A</v>
      </c>
      <c r="H1226" s="259" t="e">
        <f t="shared" ca="1" si="213"/>
        <v>#N/A</v>
      </c>
      <c r="I1226" s="259">
        <f t="shared" ca="1" si="208"/>
        <v>0</v>
      </c>
      <c r="J1226" s="259" t="e">
        <f t="shared" ca="1" si="209"/>
        <v>#N/A</v>
      </c>
      <c r="K1226" s="259"/>
      <c r="L1226" s="259" t="e">
        <f ca="1">I1226+H1226+G1226+#REF!+J1226+K1226</f>
        <v>#N/A</v>
      </c>
    </row>
    <row r="1227" spans="4:12" hidden="1" x14ac:dyDescent="0.25">
      <c r="D1227" s="259">
        <v>30</v>
      </c>
      <c r="E1227" s="254">
        <f t="shared" ca="1" si="210"/>
        <v>45208</v>
      </c>
      <c r="F1227" s="259" t="e">
        <f t="shared" ca="1" si="214"/>
        <v>#N/A</v>
      </c>
      <c r="G1227" s="259" t="e">
        <f t="shared" ca="1" si="207"/>
        <v>#N/A</v>
      </c>
      <c r="H1227" s="259" t="e">
        <f t="shared" ca="1" si="213"/>
        <v>#N/A</v>
      </c>
      <c r="I1227" s="259">
        <f t="shared" ca="1" si="208"/>
        <v>0</v>
      </c>
      <c r="J1227" s="259" t="e">
        <f t="shared" ca="1" si="209"/>
        <v>#N/A</v>
      </c>
      <c r="K1227" s="259"/>
      <c r="L1227" s="259" t="e">
        <f ca="1">I1227+H1227+G1227+#REF!+J1227+K1227</f>
        <v>#N/A</v>
      </c>
    </row>
    <row r="1228" spans="4:12" hidden="1" x14ac:dyDescent="0.25">
      <c r="D1228" s="259">
        <v>31</v>
      </c>
      <c r="E1228" s="254">
        <f t="shared" ca="1" si="210"/>
        <v>45239</v>
      </c>
      <c r="F1228" s="259" t="e">
        <f t="shared" ca="1" si="214"/>
        <v>#N/A</v>
      </c>
      <c r="G1228" s="259" t="e">
        <f t="shared" ca="1" si="207"/>
        <v>#N/A</v>
      </c>
      <c r="H1228" s="259" t="e">
        <f t="shared" ca="1" si="213"/>
        <v>#N/A</v>
      </c>
      <c r="I1228" s="259">
        <f t="shared" ca="1" si="208"/>
        <v>0</v>
      </c>
      <c r="J1228" s="259" t="e">
        <f t="shared" ca="1" si="209"/>
        <v>#N/A</v>
      </c>
      <c r="K1228" s="259"/>
      <c r="L1228" s="259" t="e">
        <f ca="1">I1228+H1228+G1228+#REF!+J1228+K1228</f>
        <v>#N/A</v>
      </c>
    </row>
    <row r="1229" spans="4:12" hidden="1" x14ac:dyDescent="0.25">
      <c r="D1229" s="259">
        <v>32</v>
      </c>
      <c r="E1229" s="254">
        <f t="shared" ca="1" si="210"/>
        <v>45269</v>
      </c>
      <c r="F1229" s="259" t="e">
        <f t="shared" ca="1" si="214"/>
        <v>#N/A</v>
      </c>
      <c r="G1229" s="259" t="e">
        <f t="shared" ca="1" si="207"/>
        <v>#N/A</v>
      </c>
      <c r="H1229" s="259" t="e">
        <f t="shared" ca="1" si="213"/>
        <v>#N/A</v>
      </c>
      <c r="I1229" s="259">
        <f t="shared" ca="1" si="208"/>
        <v>0</v>
      </c>
      <c r="J1229" s="259" t="e">
        <f t="shared" ca="1" si="209"/>
        <v>#N/A</v>
      </c>
      <c r="K1229" s="259"/>
      <c r="L1229" s="259" t="e">
        <f ca="1">I1229+H1229+G1229+#REF!+J1229+K1229</f>
        <v>#N/A</v>
      </c>
    </row>
    <row r="1230" spans="4:12" hidden="1" x14ac:dyDescent="0.25">
      <c r="D1230" s="259">
        <v>33</v>
      </c>
      <c r="E1230" s="254">
        <f t="shared" ca="1" si="210"/>
        <v>45300</v>
      </c>
      <c r="F1230" s="259" t="e">
        <f t="shared" ca="1" si="214"/>
        <v>#N/A</v>
      </c>
      <c r="G1230" s="259" t="e">
        <f t="shared" ref="G1230:G1257" ca="1" si="215">IF(D1230&lt;=$B$11,0,IF(AND(F1229&gt;-0.000001,F1229&lt;0.000001),0,F$1197/($B$5-$B$11)))</f>
        <v>#N/A</v>
      </c>
      <c r="H1230" s="259" t="e">
        <f t="shared" ca="1" si="213"/>
        <v>#N/A</v>
      </c>
      <c r="I1230" s="259">
        <f t="shared" ref="I1230:I1257" ca="1" si="216">IF(D1230&lt;=$B$12,0,IF(F1229&gt;0.000001,$B$7*$B$2*E$1195,0))</f>
        <v>0</v>
      </c>
      <c r="J1230" s="259" t="e">
        <f t="shared" ref="J1230:J1257" ca="1" si="217">IF(F1229&gt;0.000001,$B$13,0)*E$1195</f>
        <v>#N/A</v>
      </c>
      <c r="K1230" s="259"/>
      <c r="L1230" s="259" t="e">
        <f ca="1">I1230+H1230+G1230+#REF!+J1230+K1230</f>
        <v>#N/A</v>
      </c>
    </row>
    <row r="1231" spans="4:12" hidden="1" x14ac:dyDescent="0.25">
      <c r="D1231" s="259">
        <v>34</v>
      </c>
      <c r="E1231" s="254">
        <f t="shared" ca="1" si="210"/>
        <v>45331</v>
      </c>
      <c r="F1231" s="259" t="e">
        <f t="shared" ca="1" si="214"/>
        <v>#N/A</v>
      </c>
      <c r="G1231" s="259" t="e">
        <f t="shared" ca="1" si="215"/>
        <v>#N/A</v>
      </c>
      <c r="H1231" s="259" t="e">
        <f t="shared" ca="1" si="213"/>
        <v>#N/A</v>
      </c>
      <c r="I1231" s="259">
        <f t="shared" ca="1" si="216"/>
        <v>0</v>
      </c>
      <c r="J1231" s="259" t="e">
        <f t="shared" ca="1" si="217"/>
        <v>#N/A</v>
      </c>
      <c r="K1231" s="259"/>
      <c r="L1231" s="259" t="e">
        <f ca="1">I1231+H1231+G1231+#REF!+J1231+K1231</f>
        <v>#N/A</v>
      </c>
    </row>
    <row r="1232" spans="4:12" hidden="1" x14ac:dyDescent="0.25">
      <c r="D1232" s="259">
        <v>35</v>
      </c>
      <c r="E1232" s="254">
        <f t="shared" ca="1" si="210"/>
        <v>45360</v>
      </c>
      <c r="F1232" s="259" t="e">
        <f t="shared" ca="1" si="214"/>
        <v>#N/A</v>
      </c>
      <c r="G1232" s="259" t="e">
        <f t="shared" ca="1" si="215"/>
        <v>#N/A</v>
      </c>
      <c r="H1232" s="259" t="e">
        <f t="shared" ca="1" si="213"/>
        <v>#N/A</v>
      </c>
      <c r="I1232" s="259">
        <f t="shared" ca="1" si="216"/>
        <v>0</v>
      </c>
      <c r="J1232" s="259" t="e">
        <f t="shared" ca="1" si="217"/>
        <v>#N/A</v>
      </c>
      <c r="K1232" s="259"/>
      <c r="L1232" s="259" t="e">
        <f ca="1">I1232+H1232+G1232+#REF!+J1232+K1232</f>
        <v>#N/A</v>
      </c>
    </row>
    <row r="1233" spans="4:12" hidden="1" x14ac:dyDescent="0.25">
      <c r="D1233" s="259">
        <v>36</v>
      </c>
      <c r="E1233" s="254">
        <f t="shared" ca="1" si="210"/>
        <v>45391</v>
      </c>
      <c r="F1233" s="259" t="e">
        <f t="shared" ca="1" si="214"/>
        <v>#N/A</v>
      </c>
      <c r="G1233" s="259" t="e">
        <f t="shared" ca="1" si="215"/>
        <v>#N/A</v>
      </c>
      <c r="H1233" s="259" t="e">
        <f t="shared" ca="1" si="213"/>
        <v>#N/A</v>
      </c>
      <c r="I1233" s="259">
        <f t="shared" ca="1" si="216"/>
        <v>0</v>
      </c>
      <c r="J1233" s="259" t="e">
        <f t="shared" ca="1" si="217"/>
        <v>#N/A</v>
      </c>
      <c r="K1233" s="259"/>
      <c r="L1233" s="259" t="e">
        <f ca="1">I1233+H1233+G1233+#REF!+J1233+K1233</f>
        <v>#N/A</v>
      </c>
    </row>
    <row r="1234" spans="4:12" hidden="1" x14ac:dyDescent="0.25">
      <c r="D1234" s="259">
        <v>37</v>
      </c>
      <c r="E1234" s="254">
        <f t="shared" ca="1" si="210"/>
        <v>45421</v>
      </c>
      <c r="F1234" s="259" t="e">
        <f t="shared" ca="1" si="214"/>
        <v>#N/A</v>
      </c>
      <c r="G1234" s="259" t="e">
        <f t="shared" ca="1" si="215"/>
        <v>#N/A</v>
      </c>
      <c r="H1234" s="259" t="e">
        <f t="shared" ca="1" si="213"/>
        <v>#N/A</v>
      </c>
      <c r="I1234" s="259">
        <f t="shared" ca="1" si="216"/>
        <v>0</v>
      </c>
      <c r="J1234" s="259" t="e">
        <f t="shared" ca="1" si="217"/>
        <v>#N/A</v>
      </c>
      <c r="K1234" s="259"/>
      <c r="L1234" s="259" t="e">
        <f ca="1">I1234+H1234+G1234+#REF!+J1234+K1234</f>
        <v>#N/A</v>
      </c>
    </row>
    <row r="1235" spans="4:12" hidden="1" x14ac:dyDescent="0.25">
      <c r="D1235" s="259">
        <v>38</v>
      </c>
      <c r="E1235" s="254">
        <f t="shared" ca="1" si="210"/>
        <v>45452</v>
      </c>
      <c r="F1235" s="259" t="e">
        <f t="shared" ca="1" si="214"/>
        <v>#N/A</v>
      </c>
      <c r="G1235" s="259" t="e">
        <f t="shared" ca="1" si="215"/>
        <v>#N/A</v>
      </c>
      <c r="H1235" s="259" t="e">
        <f t="shared" ca="1" si="213"/>
        <v>#N/A</v>
      </c>
      <c r="I1235" s="259">
        <f t="shared" ca="1" si="216"/>
        <v>0</v>
      </c>
      <c r="J1235" s="259" t="e">
        <f t="shared" ca="1" si="217"/>
        <v>#N/A</v>
      </c>
      <c r="K1235" s="259"/>
      <c r="L1235" s="259" t="e">
        <f ca="1">I1235+H1235+G1235+#REF!+J1235+K1235</f>
        <v>#N/A</v>
      </c>
    </row>
    <row r="1236" spans="4:12" hidden="1" x14ac:dyDescent="0.25">
      <c r="D1236" s="259">
        <v>39</v>
      </c>
      <c r="E1236" s="254">
        <f t="shared" ca="1" si="210"/>
        <v>45482</v>
      </c>
      <c r="F1236" s="259" t="e">
        <f t="shared" ca="1" si="214"/>
        <v>#N/A</v>
      </c>
      <c r="G1236" s="259" t="e">
        <f t="shared" ca="1" si="215"/>
        <v>#N/A</v>
      </c>
      <c r="H1236" s="259" t="e">
        <f t="shared" ca="1" si="213"/>
        <v>#N/A</v>
      </c>
      <c r="I1236" s="259">
        <f t="shared" ca="1" si="216"/>
        <v>0</v>
      </c>
      <c r="J1236" s="259" t="e">
        <f t="shared" ca="1" si="217"/>
        <v>#N/A</v>
      </c>
      <c r="K1236" s="259"/>
      <c r="L1236" s="259" t="e">
        <f ca="1">I1236+H1236+G1236+#REF!+J1236+K1236</f>
        <v>#N/A</v>
      </c>
    </row>
    <row r="1237" spans="4:12" hidden="1" x14ac:dyDescent="0.25">
      <c r="D1237" s="259">
        <v>40</v>
      </c>
      <c r="E1237" s="254">
        <f t="shared" ca="1" si="210"/>
        <v>45513</v>
      </c>
      <c r="F1237" s="259" t="e">
        <f t="shared" ca="1" si="214"/>
        <v>#N/A</v>
      </c>
      <c r="G1237" s="259" t="e">
        <f t="shared" ca="1" si="215"/>
        <v>#N/A</v>
      </c>
      <c r="H1237" s="259" t="e">
        <f t="shared" ca="1" si="213"/>
        <v>#N/A</v>
      </c>
      <c r="I1237" s="259">
        <f t="shared" ca="1" si="216"/>
        <v>0</v>
      </c>
      <c r="J1237" s="259" t="e">
        <f t="shared" ca="1" si="217"/>
        <v>#N/A</v>
      </c>
      <c r="K1237" s="259"/>
      <c r="L1237" s="259" t="e">
        <f ca="1">I1237+H1237+G1237+#REF!+J1237+K1237</f>
        <v>#N/A</v>
      </c>
    </row>
    <row r="1238" spans="4:12" hidden="1" x14ac:dyDescent="0.25">
      <c r="D1238" s="259">
        <v>41</v>
      </c>
      <c r="E1238" s="254">
        <f t="shared" ca="1" si="210"/>
        <v>45544</v>
      </c>
      <c r="F1238" s="259" t="e">
        <f t="shared" ca="1" si="214"/>
        <v>#N/A</v>
      </c>
      <c r="G1238" s="259" t="e">
        <f t="shared" ca="1" si="215"/>
        <v>#N/A</v>
      </c>
      <c r="H1238" s="259" t="e">
        <f t="shared" ca="1" si="213"/>
        <v>#N/A</v>
      </c>
      <c r="I1238" s="259">
        <f t="shared" ca="1" si="216"/>
        <v>0</v>
      </c>
      <c r="J1238" s="259" t="e">
        <f t="shared" ca="1" si="217"/>
        <v>#N/A</v>
      </c>
      <c r="K1238" s="259"/>
      <c r="L1238" s="259" t="e">
        <f ca="1">I1238+H1238+G1238+#REF!+J1238+K1238</f>
        <v>#N/A</v>
      </c>
    </row>
    <row r="1239" spans="4:12" hidden="1" x14ac:dyDescent="0.25">
      <c r="D1239" s="259">
        <v>42</v>
      </c>
      <c r="E1239" s="254">
        <f t="shared" ca="1" si="210"/>
        <v>45574</v>
      </c>
      <c r="F1239" s="259" t="e">
        <f t="shared" ca="1" si="214"/>
        <v>#N/A</v>
      </c>
      <c r="G1239" s="259" t="e">
        <f t="shared" ca="1" si="215"/>
        <v>#N/A</v>
      </c>
      <c r="H1239" s="259" t="e">
        <f t="shared" ca="1" si="213"/>
        <v>#N/A</v>
      </c>
      <c r="I1239" s="259">
        <f t="shared" ca="1" si="216"/>
        <v>0</v>
      </c>
      <c r="J1239" s="259" t="e">
        <f t="shared" ca="1" si="217"/>
        <v>#N/A</v>
      </c>
      <c r="K1239" s="259"/>
      <c r="L1239" s="259" t="e">
        <f ca="1">I1239+H1239+G1239+#REF!+J1239+K1239</f>
        <v>#N/A</v>
      </c>
    </row>
    <row r="1240" spans="4:12" hidden="1" x14ac:dyDescent="0.25">
      <c r="D1240" s="259">
        <v>43</v>
      </c>
      <c r="E1240" s="254">
        <f t="shared" ca="1" si="210"/>
        <v>45605</v>
      </c>
      <c r="F1240" s="259" t="e">
        <f t="shared" ca="1" si="214"/>
        <v>#N/A</v>
      </c>
      <c r="G1240" s="259" t="e">
        <f t="shared" ca="1" si="215"/>
        <v>#N/A</v>
      </c>
      <c r="H1240" s="259" t="e">
        <f t="shared" ca="1" si="213"/>
        <v>#N/A</v>
      </c>
      <c r="I1240" s="259">
        <f t="shared" ca="1" si="216"/>
        <v>0</v>
      </c>
      <c r="J1240" s="259" t="e">
        <f t="shared" ca="1" si="217"/>
        <v>#N/A</v>
      </c>
      <c r="K1240" s="259"/>
      <c r="L1240" s="259" t="e">
        <f ca="1">I1240+H1240+G1240+#REF!+J1240+K1240</f>
        <v>#N/A</v>
      </c>
    </row>
    <row r="1241" spans="4:12" hidden="1" x14ac:dyDescent="0.25">
      <c r="D1241" s="259">
        <v>44</v>
      </c>
      <c r="E1241" s="254">
        <f t="shared" ca="1" si="210"/>
        <v>45635</v>
      </c>
      <c r="F1241" s="259" t="e">
        <f t="shared" ca="1" si="214"/>
        <v>#N/A</v>
      </c>
      <c r="G1241" s="259" t="e">
        <f t="shared" ca="1" si="215"/>
        <v>#N/A</v>
      </c>
      <c r="H1241" s="259" t="e">
        <f t="shared" ca="1" si="213"/>
        <v>#N/A</v>
      </c>
      <c r="I1241" s="259">
        <f t="shared" ca="1" si="216"/>
        <v>0</v>
      </c>
      <c r="J1241" s="259" t="e">
        <f t="shared" ca="1" si="217"/>
        <v>#N/A</v>
      </c>
      <c r="K1241" s="259"/>
      <c r="L1241" s="259" t="e">
        <f ca="1">I1241+H1241+G1241+#REF!+J1241+K1241</f>
        <v>#N/A</v>
      </c>
    </row>
    <row r="1242" spans="4:12" hidden="1" x14ac:dyDescent="0.25">
      <c r="D1242" s="259">
        <v>45</v>
      </c>
      <c r="E1242" s="254">
        <f t="shared" ca="1" si="210"/>
        <v>45666</v>
      </c>
      <c r="F1242" s="259" t="e">
        <f t="shared" ca="1" si="214"/>
        <v>#N/A</v>
      </c>
      <c r="G1242" s="259" t="e">
        <f t="shared" ca="1" si="215"/>
        <v>#N/A</v>
      </c>
      <c r="H1242" s="259" t="e">
        <f t="shared" ca="1" si="213"/>
        <v>#N/A</v>
      </c>
      <c r="I1242" s="259">
        <f t="shared" ca="1" si="216"/>
        <v>0</v>
      </c>
      <c r="J1242" s="259" t="e">
        <f t="shared" ca="1" si="217"/>
        <v>#N/A</v>
      </c>
      <c r="K1242" s="259"/>
      <c r="L1242" s="259" t="e">
        <f ca="1">I1242+H1242+G1242+#REF!+J1242+K1242</f>
        <v>#N/A</v>
      </c>
    </row>
    <row r="1243" spans="4:12" hidden="1" x14ac:dyDescent="0.25">
      <c r="D1243" s="259">
        <v>46</v>
      </c>
      <c r="E1243" s="254">
        <f t="shared" ca="1" si="210"/>
        <v>45697</v>
      </c>
      <c r="F1243" s="259" t="e">
        <f t="shared" ca="1" si="214"/>
        <v>#N/A</v>
      </c>
      <c r="G1243" s="259" t="e">
        <f t="shared" ca="1" si="215"/>
        <v>#N/A</v>
      </c>
      <c r="H1243" s="259" t="e">
        <f t="shared" ca="1" si="213"/>
        <v>#N/A</v>
      </c>
      <c r="I1243" s="259">
        <f t="shared" ca="1" si="216"/>
        <v>0</v>
      </c>
      <c r="J1243" s="259" t="e">
        <f t="shared" ca="1" si="217"/>
        <v>#N/A</v>
      </c>
      <c r="K1243" s="259"/>
      <c r="L1243" s="259" t="e">
        <f ca="1">I1243+H1243+G1243+#REF!+J1243+K1243</f>
        <v>#N/A</v>
      </c>
    </row>
    <row r="1244" spans="4:12" hidden="1" x14ac:dyDescent="0.25">
      <c r="D1244" s="259">
        <v>47</v>
      </c>
      <c r="E1244" s="254">
        <f t="shared" ca="1" si="210"/>
        <v>45725</v>
      </c>
      <c r="F1244" s="259" t="e">
        <f t="shared" ca="1" si="214"/>
        <v>#N/A</v>
      </c>
      <c r="G1244" s="259" t="e">
        <f t="shared" ca="1" si="215"/>
        <v>#N/A</v>
      </c>
      <c r="H1244" s="259" t="e">
        <f t="shared" ca="1" si="213"/>
        <v>#N/A</v>
      </c>
      <c r="I1244" s="259">
        <f t="shared" ca="1" si="216"/>
        <v>0</v>
      </c>
      <c r="J1244" s="259" t="e">
        <f t="shared" ca="1" si="217"/>
        <v>#N/A</v>
      </c>
      <c r="K1244" s="259"/>
      <c r="L1244" s="259" t="e">
        <f ca="1">I1244+H1244+G1244+#REF!+J1244+K1244</f>
        <v>#N/A</v>
      </c>
    </row>
    <row r="1245" spans="4:12" hidden="1" x14ac:dyDescent="0.25">
      <c r="D1245" s="259">
        <v>48</v>
      </c>
      <c r="E1245" s="254">
        <f t="shared" ca="1" si="210"/>
        <v>45756</v>
      </c>
      <c r="F1245" s="259" t="e">
        <f t="shared" ca="1" si="214"/>
        <v>#N/A</v>
      </c>
      <c r="G1245" s="259" t="e">
        <f t="shared" ca="1" si="215"/>
        <v>#N/A</v>
      </c>
      <c r="H1245" s="259" t="e">
        <f t="shared" ca="1" si="213"/>
        <v>#N/A</v>
      </c>
      <c r="I1245" s="259">
        <f t="shared" ca="1" si="216"/>
        <v>0</v>
      </c>
      <c r="J1245" s="259" t="e">
        <f t="shared" ca="1" si="217"/>
        <v>#N/A</v>
      </c>
      <c r="K1245" s="259"/>
      <c r="L1245" s="259" t="e">
        <f ca="1">I1245+H1245+G1245+#REF!+J1245+K1245</f>
        <v>#N/A</v>
      </c>
    </row>
    <row r="1246" spans="4:12" hidden="1" x14ac:dyDescent="0.25">
      <c r="D1246" s="259">
        <v>49</v>
      </c>
      <c r="E1246" s="254">
        <f t="shared" ca="1" si="210"/>
        <v>45786</v>
      </c>
      <c r="F1246" s="259" t="e">
        <f t="shared" ca="1" si="214"/>
        <v>#N/A</v>
      </c>
      <c r="G1246" s="259" t="e">
        <f t="shared" ca="1" si="215"/>
        <v>#N/A</v>
      </c>
      <c r="H1246" s="259" t="e">
        <f t="shared" ca="1" si="213"/>
        <v>#N/A</v>
      </c>
      <c r="I1246" s="259">
        <f t="shared" ca="1" si="216"/>
        <v>0</v>
      </c>
      <c r="J1246" s="259" t="e">
        <f t="shared" ca="1" si="217"/>
        <v>#N/A</v>
      </c>
      <c r="K1246" s="259"/>
      <c r="L1246" s="259" t="e">
        <f ca="1">I1246+H1246+G1246+#REF!+J1246+K1246</f>
        <v>#N/A</v>
      </c>
    </row>
    <row r="1247" spans="4:12" hidden="1" x14ac:dyDescent="0.25">
      <c r="D1247" s="259">
        <v>50</v>
      </c>
      <c r="E1247" s="254">
        <f t="shared" ca="1" si="210"/>
        <v>45817</v>
      </c>
      <c r="F1247" s="259" t="e">
        <f t="shared" ca="1" si="214"/>
        <v>#N/A</v>
      </c>
      <c r="G1247" s="259" t="e">
        <f t="shared" ca="1" si="215"/>
        <v>#N/A</v>
      </c>
      <c r="H1247" s="259" t="e">
        <f t="shared" ca="1" si="213"/>
        <v>#N/A</v>
      </c>
      <c r="I1247" s="259">
        <f t="shared" ca="1" si="216"/>
        <v>0</v>
      </c>
      <c r="J1247" s="259" t="e">
        <f t="shared" ca="1" si="217"/>
        <v>#N/A</v>
      </c>
      <c r="K1247" s="259"/>
      <c r="L1247" s="259" t="e">
        <f ca="1">I1247+H1247+G1247+#REF!+J1247+K1247</f>
        <v>#N/A</v>
      </c>
    </row>
    <row r="1248" spans="4:12" hidden="1" x14ac:dyDescent="0.25">
      <c r="D1248" s="259">
        <v>51</v>
      </c>
      <c r="E1248" s="254">
        <f t="shared" ca="1" si="210"/>
        <v>45847</v>
      </c>
      <c r="F1248" s="259" t="e">
        <f t="shared" ca="1" si="214"/>
        <v>#N/A</v>
      </c>
      <c r="G1248" s="259" t="e">
        <f t="shared" ca="1" si="215"/>
        <v>#N/A</v>
      </c>
      <c r="H1248" s="259" t="e">
        <f t="shared" ca="1" si="213"/>
        <v>#N/A</v>
      </c>
      <c r="I1248" s="259">
        <f t="shared" ca="1" si="216"/>
        <v>0</v>
      </c>
      <c r="J1248" s="259" t="e">
        <f t="shared" ca="1" si="217"/>
        <v>#N/A</v>
      </c>
      <c r="K1248" s="259"/>
      <c r="L1248" s="259" t="e">
        <f ca="1">I1248+H1248+G1248+#REF!+J1248+K1248</f>
        <v>#N/A</v>
      </c>
    </row>
    <row r="1249" spans="4:12" hidden="1" x14ac:dyDescent="0.25">
      <c r="D1249" s="259">
        <v>52</v>
      </c>
      <c r="E1249" s="254">
        <f t="shared" ca="1" si="210"/>
        <v>45878</v>
      </c>
      <c r="F1249" s="259" t="e">
        <f t="shared" ca="1" si="214"/>
        <v>#N/A</v>
      </c>
      <c r="G1249" s="259" t="e">
        <f t="shared" ca="1" si="215"/>
        <v>#N/A</v>
      </c>
      <c r="H1249" s="259" t="e">
        <f t="shared" ca="1" si="213"/>
        <v>#N/A</v>
      </c>
      <c r="I1249" s="259">
        <f t="shared" ca="1" si="216"/>
        <v>0</v>
      </c>
      <c r="J1249" s="259" t="e">
        <f t="shared" ca="1" si="217"/>
        <v>#N/A</v>
      </c>
      <c r="K1249" s="259"/>
      <c r="L1249" s="259" t="e">
        <f ca="1">I1249+H1249+G1249+#REF!+J1249+K1249</f>
        <v>#N/A</v>
      </c>
    </row>
    <row r="1250" spans="4:12" hidden="1" x14ac:dyDescent="0.25">
      <c r="D1250" s="259">
        <v>53</v>
      </c>
      <c r="E1250" s="254">
        <f t="shared" ca="1" si="210"/>
        <v>45909</v>
      </c>
      <c r="F1250" s="259" t="e">
        <f t="shared" ca="1" si="214"/>
        <v>#N/A</v>
      </c>
      <c r="G1250" s="259" t="e">
        <f t="shared" ca="1" si="215"/>
        <v>#N/A</v>
      </c>
      <c r="H1250" s="259" t="e">
        <f t="shared" ca="1" si="213"/>
        <v>#N/A</v>
      </c>
      <c r="I1250" s="259">
        <f t="shared" ca="1" si="216"/>
        <v>0</v>
      </c>
      <c r="J1250" s="259" t="e">
        <f t="shared" ca="1" si="217"/>
        <v>#N/A</v>
      </c>
      <c r="K1250" s="259"/>
      <c r="L1250" s="259" t="e">
        <f ca="1">I1250+H1250+G1250+#REF!+J1250+K1250</f>
        <v>#N/A</v>
      </c>
    </row>
    <row r="1251" spans="4:12" hidden="1" x14ac:dyDescent="0.25">
      <c r="D1251" s="259">
        <v>54</v>
      </c>
      <c r="E1251" s="254">
        <f t="shared" ca="1" si="210"/>
        <v>45939</v>
      </c>
      <c r="F1251" s="259" t="e">
        <f t="shared" ca="1" si="214"/>
        <v>#N/A</v>
      </c>
      <c r="G1251" s="259" t="e">
        <f t="shared" ca="1" si="215"/>
        <v>#N/A</v>
      </c>
      <c r="H1251" s="259" t="e">
        <f t="shared" ca="1" si="213"/>
        <v>#N/A</v>
      </c>
      <c r="I1251" s="259">
        <f t="shared" ca="1" si="216"/>
        <v>0</v>
      </c>
      <c r="J1251" s="259" t="e">
        <f t="shared" ca="1" si="217"/>
        <v>#N/A</v>
      </c>
      <c r="K1251" s="259"/>
      <c r="L1251" s="259" t="e">
        <f ca="1">I1251+H1251+G1251+#REF!+J1251+K1251</f>
        <v>#N/A</v>
      </c>
    </row>
    <row r="1252" spans="4:12" hidden="1" x14ac:dyDescent="0.25">
      <c r="D1252" s="259">
        <v>55</v>
      </c>
      <c r="E1252" s="254">
        <f t="shared" ca="1" si="210"/>
        <v>45970</v>
      </c>
      <c r="F1252" s="259" t="e">
        <f t="shared" ca="1" si="214"/>
        <v>#N/A</v>
      </c>
      <c r="G1252" s="259" t="e">
        <f t="shared" ca="1" si="215"/>
        <v>#N/A</v>
      </c>
      <c r="H1252" s="259" t="e">
        <f t="shared" ca="1" si="213"/>
        <v>#N/A</v>
      </c>
      <c r="I1252" s="259">
        <f t="shared" ca="1" si="216"/>
        <v>0</v>
      </c>
      <c r="J1252" s="259" t="e">
        <f t="shared" ca="1" si="217"/>
        <v>#N/A</v>
      </c>
      <c r="K1252" s="259"/>
      <c r="L1252" s="259" t="e">
        <f ca="1">I1252+H1252+G1252+#REF!+J1252+K1252</f>
        <v>#N/A</v>
      </c>
    </row>
    <row r="1253" spans="4:12" hidden="1" x14ac:dyDescent="0.25">
      <c r="D1253" s="259">
        <v>56</v>
      </c>
      <c r="E1253" s="254">
        <f t="shared" ca="1" si="210"/>
        <v>46000</v>
      </c>
      <c r="F1253" s="259" t="e">
        <f t="shared" ca="1" si="214"/>
        <v>#N/A</v>
      </c>
      <c r="G1253" s="259" t="e">
        <f t="shared" ca="1" si="215"/>
        <v>#N/A</v>
      </c>
      <c r="H1253" s="259" t="e">
        <f t="shared" ca="1" si="213"/>
        <v>#N/A</v>
      </c>
      <c r="I1253" s="259">
        <f t="shared" ca="1" si="216"/>
        <v>0</v>
      </c>
      <c r="J1253" s="259" t="e">
        <f t="shared" ca="1" si="217"/>
        <v>#N/A</v>
      </c>
      <c r="K1253" s="259"/>
      <c r="L1253" s="259" t="e">
        <f ca="1">I1253+H1253+G1253+#REF!+J1253+K1253</f>
        <v>#N/A</v>
      </c>
    </row>
    <row r="1254" spans="4:12" hidden="1" x14ac:dyDescent="0.25">
      <c r="D1254" s="259">
        <v>57</v>
      </c>
      <c r="E1254" s="254">
        <f t="shared" ca="1" si="210"/>
        <v>46031</v>
      </c>
      <c r="F1254" s="259" t="e">
        <f t="shared" ca="1" si="214"/>
        <v>#N/A</v>
      </c>
      <c r="G1254" s="259" t="e">
        <f t="shared" ca="1" si="215"/>
        <v>#N/A</v>
      </c>
      <c r="H1254" s="259" t="e">
        <f t="shared" ca="1" si="213"/>
        <v>#N/A</v>
      </c>
      <c r="I1254" s="259">
        <f t="shared" ca="1" si="216"/>
        <v>0</v>
      </c>
      <c r="J1254" s="259" t="e">
        <f t="shared" ca="1" si="217"/>
        <v>#N/A</v>
      </c>
      <c r="K1254" s="259"/>
      <c r="L1254" s="259" t="e">
        <f ca="1">I1254+H1254+G1254+#REF!+J1254+K1254</f>
        <v>#N/A</v>
      </c>
    </row>
    <row r="1255" spans="4:12" hidden="1" x14ac:dyDescent="0.25">
      <c r="D1255" s="259">
        <v>58</v>
      </c>
      <c r="E1255" s="254">
        <f t="shared" ca="1" si="210"/>
        <v>46062</v>
      </c>
      <c r="F1255" s="259" t="e">
        <f t="shared" ca="1" si="214"/>
        <v>#N/A</v>
      </c>
      <c r="G1255" s="259" t="e">
        <f t="shared" ca="1" si="215"/>
        <v>#N/A</v>
      </c>
      <c r="H1255" s="259" t="e">
        <f t="shared" ca="1" si="213"/>
        <v>#N/A</v>
      </c>
      <c r="I1255" s="259">
        <f t="shared" ca="1" si="216"/>
        <v>0</v>
      </c>
      <c r="J1255" s="259" t="e">
        <f t="shared" ca="1" si="217"/>
        <v>#N/A</v>
      </c>
      <c r="K1255" s="259"/>
      <c r="L1255" s="259" t="e">
        <f ca="1">I1255+H1255+G1255+#REF!+J1255+K1255</f>
        <v>#N/A</v>
      </c>
    </row>
    <row r="1256" spans="4:12" hidden="1" x14ac:dyDescent="0.25">
      <c r="D1256" s="259">
        <v>59</v>
      </c>
      <c r="E1256" s="254">
        <f t="shared" ca="1" si="210"/>
        <v>46090</v>
      </c>
      <c r="F1256" s="259" t="e">
        <f t="shared" ca="1" si="214"/>
        <v>#N/A</v>
      </c>
      <c r="G1256" s="259" t="e">
        <f t="shared" ca="1" si="215"/>
        <v>#N/A</v>
      </c>
      <c r="H1256" s="259" t="e">
        <f t="shared" ca="1" si="213"/>
        <v>#N/A</v>
      </c>
      <c r="I1256" s="259">
        <f t="shared" ca="1" si="216"/>
        <v>0</v>
      </c>
      <c r="J1256" s="259" t="e">
        <f t="shared" ca="1" si="217"/>
        <v>#N/A</v>
      </c>
      <c r="K1256" s="259"/>
      <c r="L1256" s="259" t="e">
        <f ca="1">I1256+H1256+G1256+#REF!+J1256+K1256</f>
        <v>#N/A</v>
      </c>
    </row>
    <row r="1257" spans="4:12" hidden="1" x14ac:dyDescent="0.25">
      <c r="D1257" s="259">
        <v>60</v>
      </c>
      <c r="E1257" s="254">
        <f t="shared" ca="1" si="210"/>
        <v>46121</v>
      </c>
      <c r="F1257" s="259" t="e">
        <f t="shared" ca="1" si="214"/>
        <v>#N/A</v>
      </c>
      <c r="G1257" s="259" t="e">
        <f t="shared" ca="1" si="215"/>
        <v>#N/A</v>
      </c>
      <c r="H1257" s="259" t="e">
        <f t="shared" ca="1" si="213"/>
        <v>#N/A</v>
      </c>
      <c r="I1257" s="259">
        <f t="shared" ca="1" si="216"/>
        <v>0</v>
      </c>
      <c r="J1257" s="259" t="e">
        <f t="shared" ca="1" si="217"/>
        <v>#N/A</v>
      </c>
      <c r="K1257" s="259"/>
      <c r="L1257" s="259" t="e">
        <f ca="1">I1257+H1257+G1257+#REF!+J1257+K1257</f>
        <v>#N/A</v>
      </c>
    </row>
    <row r="1258" spans="4:12" hidden="1" x14ac:dyDescent="0.25"/>
    <row r="1259" spans="4:12" hidden="1" x14ac:dyDescent="0.25">
      <c r="D1259" s="255">
        <f ca="1">D1195+1</f>
        <v>29</v>
      </c>
      <c r="E1259" s="256" t="e">
        <f ca="1">VLOOKUP($D1259,$A$21:$B$40,2,0)</f>
        <v>#N/A</v>
      </c>
    </row>
    <row r="1260" spans="4:12" ht="45" hidden="1" x14ac:dyDescent="0.25">
      <c r="D1260" s="257" t="s">
        <v>41</v>
      </c>
      <c r="E1260" s="258" t="s">
        <v>42</v>
      </c>
      <c r="F1260" s="257" t="s">
        <v>43</v>
      </c>
      <c r="G1260" s="257" t="s">
        <v>44</v>
      </c>
      <c r="H1260" s="257" t="s">
        <v>45</v>
      </c>
      <c r="I1260" s="257" t="s">
        <v>46</v>
      </c>
      <c r="J1260" s="257" t="s">
        <v>47</v>
      </c>
      <c r="K1260" s="257" t="s">
        <v>48</v>
      </c>
      <c r="L1260" s="257" t="s">
        <v>49</v>
      </c>
    </row>
    <row r="1261" spans="4:12" hidden="1" x14ac:dyDescent="0.25">
      <c r="D1261" s="259">
        <v>0</v>
      </c>
      <c r="E1261" s="254">
        <f ca="1">DATE(2019,D1259,$F$1)</f>
        <v>44325</v>
      </c>
      <c r="F1261" s="259" t="e">
        <f ca="1">$B$2*E$1259+$B$8*$B$2*E$1259</f>
        <v>#N/A</v>
      </c>
      <c r="G1261" s="259">
        <v>0</v>
      </c>
      <c r="H1261" s="259">
        <v>0</v>
      </c>
      <c r="I1261" s="259">
        <v>0</v>
      </c>
      <c r="J1261" s="259">
        <v>0</v>
      </c>
      <c r="K1261" s="259" t="e">
        <f ca="1">$B$2*$B$10*E$1259</f>
        <v>#N/A</v>
      </c>
      <c r="L1261" s="259" t="e">
        <f ca="1">-($F1261-$B$8*$B$2*E$1259-K1261)</f>
        <v>#N/A</v>
      </c>
    </row>
    <row r="1262" spans="4:12" hidden="1" x14ac:dyDescent="0.25">
      <c r="D1262" s="259">
        <v>1</v>
      </c>
      <c r="E1262" s="254">
        <f ca="1">DATE(YEAR(E1261),MONTH(E1261)+1,DAY(E1261))</f>
        <v>44356</v>
      </c>
      <c r="F1262" s="259" t="e">
        <f ca="1">F1261-G1262</f>
        <v>#N/A</v>
      </c>
      <c r="G1262" s="259" t="e">
        <f t="shared" ref="G1262:G1293" ca="1" si="218">IF(D1262&lt;=$B$11,0,IF(AND(F1261&gt;-0.000001,F1261&lt;0.000001),0,F$1261/($B$5-$B$11)))</f>
        <v>#N/A</v>
      </c>
      <c r="H1262" s="259" t="e">
        <f ca="1">F1261*$B$4*(E1262-E1261)/$B$6</f>
        <v>#N/A</v>
      </c>
      <c r="I1262" s="259">
        <f t="shared" ref="I1262:I1293" ca="1" si="219">IF(D1262&lt;=$B$12,0,IF(F1261&gt;0.000001,$B$7*$B$2*E$1259,0))</f>
        <v>0</v>
      </c>
      <c r="J1262" s="259" t="e">
        <f t="shared" ref="J1262:J1293" ca="1" si="220">IF(F1261&gt;0.000001,$B$13,0)*E$1259</f>
        <v>#N/A</v>
      </c>
      <c r="K1262" s="259"/>
      <c r="L1262" s="259" t="e">
        <f ca="1">I1262+H1262+G1262+#REF!+J1262+K1262</f>
        <v>#N/A</v>
      </c>
    </row>
    <row r="1263" spans="4:12" hidden="1" x14ac:dyDescent="0.25">
      <c r="D1263" s="259">
        <v>2</v>
      </c>
      <c r="E1263" s="254">
        <f t="shared" ref="E1263:E1321" ca="1" si="221">DATE(YEAR(E1262),MONTH(E1262)+1,DAY(E1262))</f>
        <v>44386</v>
      </c>
      <c r="F1263" s="259" t="e">
        <f ca="1">F1262-G1263</f>
        <v>#N/A</v>
      </c>
      <c r="G1263" s="259" t="e">
        <f t="shared" ca="1" si="218"/>
        <v>#N/A</v>
      </c>
      <c r="H1263" s="259" t="e">
        <f t="shared" ref="H1263:H1264" ca="1" si="222">F1262*$B$4*(E1263-E1262)/$B$6</f>
        <v>#N/A</v>
      </c>
      <c r="I1263" s="259">
        <f t="shared" ca="1" si="219"/>
        <v>0</v>
      </c>
      <c r="J1263" s="259" t="e">
        <f t="shared" ca="1" si="220"/>
        <v>#N/A</v>
      </c>
      <c r="K1263" s="259"/>
      <c r="L1263" s="259" t="e">
        <f ca="1">I1263+H1263+G1263+#REF!+J1263+K1263</f>
        <v>#N/A</v>
      </c>
    </row>
    <row r="1264" spans="4:12" hidden="1" x14ac:dyDescent="0.25">
      <c r="D1264" s="259">
        <v>3</v>
      </c>
      <c r="E1264" s="254">
        <f t="shared" ca="1" si="221"/>
        <v>44417</v>
      </c>
      <c r="F1264" s="259" t="e">
        <f ca="1">F1263-G1264</f>
        <v>#N/A</v>
      </c>
      <c r="G1264" s="259" t="e">
        <f t="shared" ca="1" si="218"/>
        <v>#N/A</v>
      </c>
      <c r="H1264" s="259" t="e">
        <f t="shared" ca="1" si="222"/>
        <v>#N/A</v>
      </c>
      <c r="I1264" s="259">
        <f t="shared" ca="1" si="219"/>
        <v>0</v>
      </c>
      <c r="J1264" s="259" t="e">
        <f t="shared" ca="1" si="220"/>
        <v>#N/A</v>
      </c>
      <c r="K1264" s="259"/>
      <c r="L1264" s="259" t="e">
        <f ca="1">I1264+H1264+G1264+#REF!+J1264+K1264</f>
        <v>#N/A</v>
      </c>
    </row>
    <row r="1265" spans="4:12" hidden="1" x14ac:dyDescent="0.25">
      <c r="D1265" s="259">
        <v>4</v>
      </c>
      <c r="E1265" s="254">
        <f t="shared" ca="1" si="221"/>
        <v>44448</v>
      </c>
      <c r="F1265" s="259" t="e">
        <f t="shared" ref="F1265:F1266" ca="1" si="223">F1264-G1265</f>
        <v>#N/A</v>
      </c>
      <c r="G1265" s="259" t="e">
        <f t="shared" ca="1" si="218"/>
        <v>#N/A</v>
      </c>
      <c r="H1265" s="259" t="e">
        <f ca="1">F1264*$B$4*(E1265-E1264)/$B$6</f>
        <v>#N/A</v>
      </c>
      <c r="I1265" s="259">
        <f t="shared" ca="1" si="219"/>
        <v>0</v>
      </c>
      <c r="J1265" s="259" t="e">
        <f t="shared" ca="1" si="220"/>
        <v>#N/A</v>
      </c>
      <c r="K1265" s="259"/>
      <c r="L1265" s="259" t="e">
        <f ca="1">I1265+H1265+G1265+#REF!+J1265+K1265</f>
        <v>#N/A</v>
      </c>
    </row>
    <row r="1266" spans="4:12" hidden="1" x14ac:dyDescent="0.25">
      <c r="D1266" s="259">
        <v>5</v>
      </c>
      <c r="E1266" s="254">
        <f t="shared" ca="1" si="221"/>
        <v>44478</v>
      </c>
      <c r="F1266" s="259" t="e">
        <f t="shared" ca="1" si="223"/>
        <v>#N/A</v>
      </c>
      <c r="G1266" s="259" t="e">
        <f t="shared" ca="1" si="218"/>
        <v>#N/A</v>
      </c>
      <c r="H1266" s="259" t="e">
        <f ca="1">F1265*$B$4*(E1266-E1265)/$B$6</f>
        <v>#N/A</v>
      </c>
      <c r="I1266" s="259">
        <f t="shared" ca="1" si="219"/>
        <v>0</v>
      </c>
      <c r="J1266" s="259" t="e">
        <f t="shared" ca="1" si="220"/>
        <v>#N/A</v>
      </c>
      <c r="K1266" s="259"/>
      <c r="L1266" s="259" t="e">
        <f ca="1">I1266+H1266+G1266+#REF!+J1266+K1266</f>
        <v>#N/A</v>
      </c>
    </row>
    <row r="1267" spans="4:12" hidden="1" x14ac:dyDescent="0.25">
      <c r="D1267" s="259">
        <v>6</v>
      </c>
      <c r="E1267" s="254">
        <f t="shared" ca="1" si="221"/>
        <v>44509</v>
      </c>
      <c r="F1267" s="259" t="e">
        <f ca="1">F1266-G1267</f>
        <v>#N/A</v>
      </c>
      <c r="G1267" s="259" t="e">
        <f t="shared" ca="1" si="218"/>
        <v>#N/A</v>
      </c>
      <c r="H1267" s="259" t="e">
        <f t="shared" ref="H1267:H1321" ca="1" si="224">F1266*$B$4*(E1267-E1266)/$B$6</f>
        <v>#N/A</v>
      </c>
      <c r="I1267" s="259">
        <f t="shared" ca="1" si="219"/>
        <v>0</v>
      </c>
      <c r="J1267" s="259" t="e">
        <f t="shared" ca="1" si="220"/>
        <v>#N/A</v>
      </c>
      <c r="K1267" s="259"/>
      <c r="L1267" s="259" t="e">
        <f ca="1">I1267+H1267+G1267+#REF!+J1267+K1267</f>
        <v>#N/A</v>
      </c>
    </row>
    <row r="1268" spans="4:12" hidden="1" x14ac:dyDescent="0.25">
      <c r="D1268" s="259">
        <v>7</v>
      </c>
      <c r="E1268" s="254">
        <f t="shared" ca="1" si="221"/>
        <v>44539</v>
      </c>
      <c r="F1268" s="259" t="e">
        <f t="shared" ref="F1268:F1321" ca="1" si="225">F1267-G1268</f>
        <v>#N/A</v>
      </c>
      <c r="G1268" s="259" t="e">
        <f t="shared" ca="1" si="218"/>
        <v>#N/A</v>
      </c>
      <c r="H1268" s="259" t="e">
        <f t="shared" ca="1" si="224"/>
        <v>#N/A</v>
      </c>
      <c r="I1268" s="259">
        <f t="shared" ca="1" si="219"/>
        <v>0</v>
      </c>
      <c r="J1268" s="259" t="e">
        <f t="shared" ca="1" si="220"/>
        <v>#N/A</v>
      </c>
      <c r="K1268" s="259"/>
      <c r="L1268" s="259" t="e">
        <f ca="1">I1268+H1268+G1268+#REF!+J1268+K1268</f>
        <v>#N/A</v>
      </c>
    </row>
    <row r="1269" spans="4:12" hidden="1" x14ac:dyDescent="0.25">
      <c r="D1269" s="259">
        <v>8</v>
      </c>
      <c r="E1269" s="254">
        <f t="shared" ca="1" si="221"/>
        <v>44570</v>
      </c>
      <c r="F1269" s="259" t="e">
        <f t="shared" ca="1" si="225"/>
        <v>#N/A</v>
      </c>
      <c r="G1269" s="259" t="e">
        <f t="shared" ca="1" si="218"/>
        <v>#N/A</v>
      </c>
      <c r="H1269" s="259" t="e">
        <f t="shared" ca="1" si="224"/>
        <v>#N/A</v>
      </c>
      <c r="I1269" s="259">
        <f t="shared" ca="1" si="219"/>
        <v>0</v>
      </c>
      <c r="J1269" s="259" t="e">
        <f t="shared" ca="1" si="220"/>
        <v>#N/A</v>
      </c>
      <c r="K1269" s="259"/>
      <c r="L1269" s="259" t="e">
        <f ca="1">I1269+H1269+G1269+#REF!+J1269+K1269</f>
        <v>#N/A</v>
      </c>
    </row>
    <row r="1270" spans="4:12" hidden="1" x14ac:dyDescent="0.25">
      <c r="D1270" s="259">
        <v>9</v>
      </c>
      <c r="E1270" s="254">
        <f t="shared" ca="1" si="221"/>
        <v>44601</v>
      </c>
      <c r="F1270" s="259" t="e">
        <f t="shared" ca="1" si="225"/>
        <v>#N/A</v>
      </c>
      <c r="G1270" s="259" t="e">
        <f t="shared" ca="1" si="218"/>
        <v>#N/A</v>
      </c>
      <c r="H1270" s="259" t="e">
        <f t="shared" ca="1" si="224"/>
        <v>#N/A</v>
      </c>
      <c r="I1270" s="259">
        <f t="shared" ca="1" si="219"/>
        <v>0</v>
      </c>
      <c r="J1270" s="259" t="e">
        <f t="shared" ca="1" si="220"/>
        <v>#N/A</v>
      </c>
      <c r="K1270" s="259"/>
      <c r="L1270" s="259" t="e">
        <f ca="1">I1270+H1270+G1270+#REF!+J1270+K1270</f>
        <v>#N/A</v>
      </c>
    </row>
    <row r="1271" spans="4:12" hidden="1" x14ac:dyDescent="0.25">
      <c r="D1271" s="259">
        <v>10</v>
      </c>
      <c r="E1271" s="254">
        <f t="shared" ca="1" si="221"/>
        <v>44629</v>
      </c>
      <c r="F1271" s="259" t="e">
        <f t="shared" ca="1" si="225"/>
        <v>#N/A</v>
      </c>
      <c r="G1271" s="259" t="e">
        <f t="shared" ca="1" si="218"/>
        <v>#N/A</v>
      </c>
      <c r="H1271" s="259" t="e">
        <f t="shared" ca="1" si="224"/>
        <v>#N/A</v>
      </c>
      <c r="I1271" s="259">
        <f t="shared" ca="1" si="219"/>
        <v>0</v>
      </c>
      <c r="J1271" s="259" t="e">
        <f t="shared" ca="1" si="220"/>
        <v>#N/A</v>
      </c>
      <c r="K1271" s="259"/>
      <c r="L1271" s="259" t="e">
        <f ca="1">I1271+H1271+G1271+#REF!+J1271+K1271</f>
        <v>#N/A</v>
      </c>
    </row>
    <row r="1272" spans="4:12" hidden="1" x14ac:dyDescent="0.25">
      <c r="D1272" s="259">
        <v>11</v>
      </c>
      <c r="E1272" s="254">
        <f t="shared" ca="1" si="221"/>
        <v>44660</v>
      </c>
      <c r="F1272" s="259" t="e">
        <f t="shared" ca="1" si="225"/>
        <v>#N/A</v>
      </c>
      <c r="G1272" s="259" t="e">
        <f t="shared" ca="1" si="218"/>
        <v>#N/A</v>
      </c>
      <c r="H1272" s="259" t="e">
        <f t="shared" ca="1" si="224"/>
        <v>#N/A</v>
      </c>
      <c r="I1272" s="259">
        <f t="shared" ca="1" si="219"/>
        <v>0</v>
      </c>
      <c r="J1272" s="259" t="e">
        <f t="shared" ca="1" si="220"/>
        <v>#N/A</v>
      </c>
      <c r="K1272" s="259"/>
      <c r="L1272" s="259" t="e">
        <f ca="1">I1272+H1272+G1272+#REF!+J1272+K1272</f>
        <v>#N/A</v>
      </c>
    </row>
    <row r="1273" spans="4:12" hidden="1" x14ac:dyDescent="0.25">
      <c r="D1273" s="259">
        <v>12</v>
      </c>
      <c r="E1273" s="254">
        <f t="shared" ca="1" si="221"/>
        <v>44690</v>
      </c>
      <c r="F1273" s="259" t="e">
        <f t="shared" ca="1" si="225"/>
        <v>#N/A</v>
      </c>
      <c r="G1273" s="259" t="e">
        <f t="shared" ca="1" si="218"/>
        <v>#N/A</v>
      </c>
      <c r="H1273" s="259" t="e">
        <f t="shared" ca="1" si="224"/>
        <v>#N/A</v>
      </c>
      <c r="I1273" s="259">
        <f t="shared" ca="1" si="219"/>
        <v>0</v>
      </c>
      <c r="J1273" s="259" t="e">
        <f t="shared" ca="1" si="220"/>
        <v>#N/A</v>
      </c>
      <c r="K1273" s="259"/>
      <c r="L1273" s="259" t="e">
        <f ca="1">I1273+H1273+G1273+#REF!+J1273+K1273</f>
        <v>#N/A</v>
      </c>
    </row>
    <row r="1274" spans="4:12" hidden="1" x14ac:dyDescent="0.25">
      <c r="D1274" s="259">
        <v>13</v>
      </c>
      <c r="E1274" s="254">
        <f t="shared" ca="1" si="221"/>
        <v>44721</v>
      </c>
      <c r="F1274" s="259" t="e">
        <f t="shared" ca="1" si="225"/>
        <v>#N/A</v>
      </c>
      <c r="G1274" s="259" t="e">
        <f t="shared" ca="1" si="218"/>
        <v>#N/A</v>
      </c>
      <c r="H1274" s="259" t="e">
        <f t="shared" ca="1" si="224"/>
        <v>#N/A</v>
      </c>
      <c r="I1274" s="259">
        <f t="shared" ca="1" si="219"/>
        <v>0</v>
      </c>
      <c r="J1274" s="259" t="e">
        <f t="shared" ca="1" si="220"/>
        <v>#N/A</v>
      </c>
      <c r="K1274" s="259"/>
      <c r="L1274" s="259" t="e">
        <f ca="1">I1274+H1274+G1274+#REF!+J1274+K1274</f>
        <v>#N/A</v>
      </c>
    </row>
    <row r="1275" spans="4:12" hidden="1" x14ac:dyDescent="0.25">
      <c r="D1275" s="259">
        <v>14</v>
      </c>
      <c r="E1275" s="254">
        <f t="shared" ca="1" si="221"/>
        <v>44751</v>
      </c>
      <c r="F1275" s="259" t="e">
        <f t="shared" ca="1" si="225"/>
        <v>#N/A</v>
      </c>
      <c r="G1275" s="259" t="e">
        <f t="shared" ca="1" si="218"/>
        <v>#N/A</v>
      </c>
      <c r="H1275" s="259" t="e">
        <f t="shared" ca="1" si="224"/>
        <v>#N/A</v>
      </c>
      <c r="I1275" s="259">
        <f t="shared" ca="1" si="219"/>
        <v>0</v>
      </c>
      <c r="J1275" s="259" t="e">
        <f t="shared" ca="1" si="220"/>
        <v>#N/A</v>
      </c>
      <c r="K1275" s="259"/>
      <c r="L1275" s="259" t="e">
        <f ca="1">I1275+H1275+G1275+#REF!+J1275+K1275</f>
        <v>#N/A</v>
      </c>
    </row>
    <row r="1276" spans="4:12" hidden="1" x14ac:dyDescent="0.25">
      <c r="D1276" s="259">
        <v>15</v>
      </c>
      <c r="E1276" s="254">
        <f t="shared" ca="1" si="221"/>
        <v>44782</v>
      </c>
      <c r="F1276" s="259" t="e">
        <f t="shared" ca="1" si="225"/>
        <v>#N/A</v>
      </c>
      <c r="G1276" s="259" t="e">
        <f t="shared" ca="1" si="218"/>
        <v>#N/A</v>
      </c>
      <c r="H1276" s="259" t="e">
        <f t="shared" ca="1" si="224"/>
        <v>#N/A</v>
      </c>
      <c r="I1276" s="259">
        <f t="shared" ca="1" si="219"/>
        <v>0</v>
      </c>
      <c r="J1276" s="259" t="e">
        <f t="shared" ca="1" si="220"/>
        <v>#N/A</v>
      </c>
      <c r="K1276" s="259"/>
      <c r="L1276" s="259" t="e">
        <f ca="1">I1276+H1276+G1276+#REF!+J1276+K1276</f>
        <v>#N/A</v>
      </c>
    </row>
    <row r="1277" spans="4:12" hidden="1" x14ac:dyDescent="0.25">
      <c r="D1277" s="259">
        <v>16</v>
      </c>
      <c r="E1277" s="254">
        <f t="shared" ca="1" si="221"/>
        <v>44813</v>
      </c>
      <c r="F1277" s="259" t="e">
        <f t="shared" ca="1" si="225"/>
        <v>#N/A</v>
      </c>
      <c r="G1277" s="259" t="e">
        <f t="shared" ca="1" si="218"/>
        <v>#N/A</v>
      </c>
      <c r="H1277" s="259" t="e">
        <f t="shared" ca="1" si="224"/>
        <v>#N/A</v>
      </c>
      <c r="I1277" s="259">
        <f t="shared" ca="1" si="219"/>
        <v>0</v>
      </c>
      <c r="J1277" s="259" t="e">
        <f t="shared" ca="1" si="220"/>
        <v>#N/A</v>
      </c>
      <c r="K1277" s="259"/>
      <c r="L1277" s="259" t="e">
        <f ca="1">I1277+H1277+G1277+#REF!+J1277+K1277</f>
        <v>#N/A</v>
      </c>
    </row>
    <row r="1278" spans="4:12" hidden="1" x14ac:dyDescent="0.25">
      <c r="D1278" s="259">
        <v>17</v>
      </c>
      <c r="E1278" s="254">
        <f t="shared" ca="1" si="221"/>
        <v>44843</v>
      </c>
      <c r="F1278" s="259" t="e">
        <f t="shared" ca="1" si="225"/>
        <v>#N/A</v>
      </c>
      <c r="G1278" s="259" t="e">
        <f t="shared" ca="1" si="218"/>
        <v>#N/A</v>
      </c>
      <c r="H1278" s="259" t="e">
        <f t="shared" ca="1" si="224"/>
        <v>#N/A</v>
      </c>
      <c r="I1278" s="259">
        <f t="shared" ca="1" si="219"/>
        <v>0</v>
      </c>
      <c r="J1278" s="259" t="e">
        <f t="shared" ca="1" si="220"/>
        <v>#N/A</v>
      </c>
      <c r="K1278" s="259"/>
      <c r="L1278" s="259" t="e">
        <f ca="1">I1278+H1278+G1278+#REF!+J1278+K1278</f>
        <v>#N/A</v>
      </c>
    </row>
    <row r="1279" spans="4:12" hidden="1" x14ac:dyDescent="0.25">
      <c r="D1279" s="259">
        <v>18</v>
      </c>
      <c r="E1279" s="254">
        <f t="shared" ca="1" si="221"/>
        <v>44874</v>
      </c>
      <c r="F1279" s="259" t="e">
        <f t="shared" ca="1" si="225"/>
        <v>#N/A</v>
      </c>
      <c r="G1279" s="259" t="e">
        <f t="shared" ca="1" si="218"/>
        <v>#N/A</v>
      </c>
      <c r="H1279" s="259" t="e">
        <f t="shared" ca="1" si="224"/>
        <v>#N/A</v>
      </c>
      <c r="I1279" s="259">
        <f t="shared" ca="1" si="219"/>
        <v>0</v>
      </c>
      <c r="J1279" s="259" t="e">
        <f t="shared" ca="1" si="220"/>
        <v>#N/A</v>
      </c>
      <c r="K1279" s="259"/>
      <c r="L1279" s="259" t="e">
        <f ca="1">I1279+H1279+G1279+#REF!+J1279+K1279</f>
        <v>#N/A</v>
      </c>
    </row>
    <row r="1280" spans="4:12" hidden="1" x14ac:dyDescent="0.25">
      <c r="D1280" s="259">
        <v>19</v>
      </c>
      <c r="E1280" s="254">
        <f t="shared" ca="1" si="221"/>
        <v>44904</v>
      </c>
      <c r="F1280" s="259" t="e">
        <f t="shared" ca="1" si="225"/>
        <v>#N/A</v>
      </c>
      <c r="G1280" s="259" t="e">
        <f t="shared" ca="1" si="218"/>
        <v>#N/A</v>
      </c>
      <c r="H1280" s="259" t="e">
        <f t="shared" ca="1" si="224"/>
        <v>#N/A</v>
      </c>
      <c r="I1280" s="259">
        <f t="shared" ca="1" si="219"/>
        <v>0</v>
      </c>
      <c r="J1280" s="259" t="e">
        <f t="shared" ca="1" si="220"/>
        <v>#N/A</v>
      </c>
      <c r="K1280" s="259"/>
      <c r="L1280" s="259" t="e">
        <f ca="1">I1280+H1280+G1280+#REF!+J1280+K1280</f>
        <v>#N/A</v>
      </c>
    </row>
    <row r="1281" spans="4:12" hidden="1" x14ac:dyDescent="0.25">
      <c r="D1281" s="259">
        <v>20</v>
      </c>
      <c r="E1281" s="254">
        <f t="shared" ca="1" si="221"/>
        <v>44935</v>
      </c>
      <c r="F1281" s="259" t="e">
        <f t="shared" ca="1" si="225"/>
        <v>#N/A</v>
      </c>
      <c r="G1281" s="259" t="e">
        <f t="shared" ca="1" si="218"/>
        <v>#N/A</v>
      </c>
      <c r="H1281" s="259" t="e">
        <f t="shared" ca="1" si="224"/>
        <v>#N/A</v>
      </c>
      <c r="I1281" s="259">
        <f t="shared" ca="1" si="219"/>
        <v>0</v>
      </c>
      <c r="J1281" s="259" t="e">
        <f t="shared" ca="1" si="220"/>
        <v>#N/A</v>
      </c>
      <c r="K1281" s="259"/>
      <c r="L1281" s="259" t="e">
        <f ca="1">I1281+H1281+G1281+#REF!+J1281+K1281</f>
        <v>#N/A</v>
      </c>
    </row>
    <row r="1282" spans="4:12" hidden="1" x14ac:dyDescent="0.25">
      <c r="D1282" s="259">
        <v>21</v>
      </c>
      <c r="E1282" s="254">
        <f t="shared" ca="1" si="221"/>
        <v>44966</v>
      </c>
      <c r="F1282" s="259" t="e">
        <f t="shared" ca="1" si="225"/>
        <v>#N/A</v>
      </c>
      <c r="G1282" s="259" t="e">
        <f t="shared" ca="1" si="218"/>
        <v>#N/A</v>
      </c>
      <c r="H1282" s="259" t="e">
        <f t="shared" ca="1" si="224"/>
        <v>#N/A</v>
      </c>
      <c r="I1282" s="259">
        <f t="shared" ca="1" si="219"/>
        <v>0</v>
      </c>
      <c r="J1282" s="259" t="e">
        <f t="shared" ca="1" si="220"/>
        <v>#N/A</v>
      </c>
      <c r="K1282" s="259"/>
      <c r="L1282" s="259" t="e">
        <f ca="1">I1282+H1282+G1282+#REF!+J1282+K1282</f>
        <v>#N/A</v>
      </c>
    </row>
    <row r="1283" spans="4:12" hidden="1" x14ac:dyDescent="0.25">
      <c r="D1283" s="259">
        <v>22</v>
      </c>
      <c r="E1283" s="254">
        <f t="shared" ca="1" si="221"/>
        <v>44994</v>
      </c>
      <c r="F1283" s="259" t="e">
        <f t="shared" ca="1" si="225"/>
        <v>#N/A</v>
      </c>
      <c r="G1283" s="259" t="e">
        <f t="shared" ca="1" si="218"/>
        <v>#N/A</v>
      </c>
      <c r="H1283" s="259" t="e">
        <f t="shared" ca="1" si="224"/>
        <v>#N/A</v>
      </c>
      <c r="I1283" s="259">
        <f t="shared" ca="1" si="219"/>
        <v>0</v>
      </c>
      <c r="J1283" s="259" t="e">
        <f t="shared" ca="1" si="220"/>
        <v>#N/A</v>
      </c>
      <c r="K1283" s="259"/>
      <c r="L1283" s="259" t="e">
        <f ca="1">I1283+H1283+G1283+#REF!+J1283+K1283</f>
        <v>#N/A</v>
      </c>
    </row>
    <row r="1284" spans="4:12" hidden="1" x14ac:dyDescent="0.25">
      <c r="D1284" s="259">
        <v>23</v>
      </c>
      <c r="E1284" s="254">
        <f t="shared" ca="1" si="221"/>
        <v>45025</v>
      </c>
      <c r="F1284" s="259" t="e">
        <f t="shared" ca="1" si="225"/>
        <v>#N/A</v>
      </c>
      <c r="G1284" s="259" t="e">
        <f t="shared" ca="1" si="218"/>
        <v>#N/A</v>
      </c>
      <c r="H1284" s="259" t="e">
        <f t="shared" ca="1" si="224"/>
        <v>#N/A</v>
      </c>
      <c r="I1284" s="259">
        <f t="shared" ca="1" si="219"/>
        <v>0</v>
      </c>
      <c r="J1284" s="259" t="e">
        <f t="shared" ca="1" si="220"/>
        <v>#N/A</v>
      </c>
      <c r="K1284" s="259"/>
      <c r="L1284" s="259" t="e">
        <f ca="1">I1284+H1284+G1284+#REF!+J1284+K1284</f>
        <v>#N/A</v>
      </c>
    </row>
    <row r="1285" spans="4:12" hidden="1" x14ac:dyDescent="0.25">
      <c r="D1285" s="259">
        <v>24</v>
      </c>
      <c r="E1285" s="254">
        <f t="shared" ca="1" si="221"/>
        <v>45055</v>
      </c>
      <c r="F1285" s="259" t="e">
        <f t="shared" ca="1" si="225"/>
        <v>#N/A</v>
      </c>
      <c r="G1285" s="259" t="e">
        <f t="shared" ca="1" si="218"/>
        <v>#N/A</v>
      </c>
      <c r="H1285" s="259" t="e">
        <f t="shared" ca="1" si="224"/>
        <v>#N/A</v>
      </c>
      <c r="I1285" s="259">
        <f t="shared" ca="1" si="219"/>
        <v>0</v>
      </c>
      <c r="J1285" s="259" t="e">
        <f t="shared" ca="1" si="220"/>
        <v>#N/A</v>
      </c>
      <c r="K1285" s="259"/>
      <c r="L1285" s="259" t="e">
        <f ca="1">I1285+H1285+G1285+#REF!+J1285+K1285</f>
        <v>#N/A</v>
      </c>
    </row>
    <row r="1286" spans="4:12" hidden="1" x14ac:dyDescent="0.25">
      <c r="D1286" s="259">
        <v>25</v>
      </c>
      <c r="E1286" s="254">
        <f t="shared" ca="1" si="221"/>
        <v>45086</v>
      </c>
      <c r="F1286" s="259" t="e">
        <f t="shared" ca="1" si="225"/>
        <v>#N/A</v>
      </c>
      <c r="G1286" s="259" t="e">
        <f t="shared" ca="1" si="218"/>
        <v>#N/A</v>
      </c>
      <c r="H1286" s="259" t="e">
        <f t="shared" ca="1" si="224"/>
        <v>#N/A</v>
      </c>
      <c r="I1286" s="259">
        <f t="shared" ca="1" si="219"/>
        <v>0</v>
      </c>
      <c r="J1286" s="259" t="e">
        <f t="shared" ca="1" si="220"/>
        <v>#N/A</v>
      </c>
      <c r="K1286" s="259"/>
      <c r="L1286" s="259" t="e">
        <f ca="1">I1286+H1286+G1286+#REF!+J1286+K1286</f>
        <v>#N/A</v>
      </c>
    </row>
    <row r="1287" spans="4:12" hidden="1" x14ac:dyDescent="0.25">
      <c r="D1287" s="259">
        <v>26</v>
      </c>
      <c r="E1287" s="254">
        <f t="shared" ca="1" si="221"/>
        <v>45116</v>
      </c>
      <c r="F1287" s="259" t="e">
        <f t="shared" ca="1" si="225"/>
        <v>#N/A</v>
      </c>
      <c r="G1287" s="259" t="e">
        <f t="shared" ca="1" si="218"/>
        <v>#N/A</v>
      </c>
      <c r="H1287" s="259" t="e">
        <f t="shared" ca="1" si="224"/>
        <v>#N/A</v>
      </c>
      <c r="I1287" s="259">
        <f t="shared" ca="1" si="219"/>
        <v>0</v>
      </c>
      <c r="J1287" s="259" t="e">
        <f t="shared" ca="1" si="220"/>
        <v>#N/A</v>
      </c>
      <c r="K1287" s="259"/>
      <c r="L1287" s="259" t="e">
        <f ca="1">I1287+H1287+G1287+#REF!+J1287+K1287</f>
        <v>#N/A</v>
      </c>
    </row>
    <row r="1288" spans="4:12" hidden="1" x14ac:dyDescent="0.25">
      <c r="D1288" s="259">
        <v>27</v>
      </c>
      <c r="E1288" s="254">
        <f t="shared" ca="1" si="221"/>
        <v>45147</v>
      </c>
      <c r="F1288" s="259" t="e">
        <f t="shared" ca="1" si="225"/>
        <v>#N/A</v>
      </c>
      <c r="G1288" s="259" t="e">
        <f t="shared" ca="1" si="218"/>
        <v>#N/A</v>
      </c>
      <c r="H1288" s="259" t="e">
        <f t="shared" ca="1" si="224"/>
        <v>#N/A</v>
      </c>
      <c r="I1288" s="259">
        <f t="shared" ca="1" si="219"/>
        <v>0</v>
      </c>
      <c r="J1288" s="259" t="e">
        <f t="shared" ca="1" si="220"/>
        <v>#N/A</v>
      </c>
      <c r="K1288" s="259"/>
      <c r="L1288" s="259" t="e">
        <f ca="1">I1288+H1288+G1288+#REF!+J1288+K1288</f>
        <v>#N/A</v>
      </c>
    </row>
    <row r="1289" spans="4:12" hidden="1" x14ac:dyDescent="0.25">
      <c r="D1289" s="259">
        <v>28</v>
      </c>
      <c r="E1289" s="254">
        <f t="shared" ca="1" si="221"/>
        <v>45178</v>
      </c>
      <c r="F1289" s="259" t="e">
        <f t="shared" ca="1" si="225"/>
        <v>#N/A</v>
      </c>
      <c r="G1289" s="259" t="e">
        <f t="shared" ca="1" si="218"/>
        <v>#N/A</v>
      </c>
      <c r="H1289" s="259" t="e">
        <f t="shared" ca="1" si="224"/>
        <v>#N/A</v>
      </c>
      <c r="I1289" s="259">
        <f t="shared" ca="1" si="219"/>
        <v>0</v>
      </c>
      <c r="J1289" s="259" t="e">
        <f t="shared" ca="1" si="220"/>
        <v>#N/A</v>
      </c>
      <c r="K1289" s="259"/>
      <c r="L1289" s="259" t="e">
        <f ca="1">I1289+H1289+G1289+#REF!+J1289+K1289</f>
        <v>#N/A</v>
      </c>
    </row>
    <row r="1290" spans="4:12" hidden="1" x14ac:dyDescent="0.25">
      <c r="D1290" s="259">
        <v>29</v>
      </c>
      <c r="E1290" s="254">
        <f t="shared" ca="1" si="221"/>
        <v>45208</v>
      </c>
      <c r="F1290" s="259" t="e">
        <f t="shared" ca="1" si="225"/>
        <v>#N/A</v>
      </c>
      <c r="G1290" s="259" t="e">
        <f t="shared" ca="1" si="218"/>
        <v>#N/A</v>
      </c>
      <c r="H1290" s="259" t="e">
        <f t="shared" ca="1" si="224"/>
        <v>#N/A</v>
      </c>
      <c r="I1290" s="259">
        <f t="shared" ca="1" si="219"/>
        <v>0</v>
      </c>
      <c r="J1290" s="259" t="e">
        <f t="shared" ca="1" si="220"/>
        <v>#N/A</v>
      </c>
      <c r="K1290" s="259"/>
      <c r="L1290" s="259" t="e">
        <f ca="1">I1290+H1290+G1290+#REF!+J1290+K1290</f>
        <v>#N/A</v>
      </c>
    </row>
    <row r="1291" spans="4:12" hidden="1" x14ac:dyDescent="0.25">
      <c r="D1291" s="259">
        <v>30</v>
      </c>
      <c r="E1291" s="254">
        <f t="shared" ca="1" si="221"/>
        <v>45239</v>
      </c>
      <c r="F1291" s="259" t="e">
        <f t="shared" ca="1" si="225"/>
        <v>#N/A</v>
      </c>
      <c r="G1291" s="259" t="e">
        <f t="shared" ca="1" si="218"/>
        <v>#N/A</v>
      </c>
      <c r="H1291" s="259" t="e">
        <f t="shared" ca="1" si="224"/>
        <v>#N/A</v>
      </c>
      <c r="I1291" s="259">
        <f t="shared" ca="1" si="219"/>
        <v>0</v>
      </c>
      <c r="J1291" s="259" t="e">
        <f t="shared" ca="1" si="220"/>
        <v>#N/A</v>
      </c>
      <c r="K1291" s="259"/>
      <c r="L1291" s="259" t="e">
        <f ca="1">I1291+H1291+G1291+#REF!+J1291+K1291</f>
        <v>#N/A</v>
      </c>
    </row>
    <row r="1292" spans="4:12" hidden="1" x14ac:dyDescent="0.25">
      <c r="D1292" s="259">
        <v>31</v>
      </c>
      <c r="E1292" s="254">
        <f t="shared" ca="1" si="221"/>
        <v>45269</v>
      </c>
      <c r="F1292" s="259" t="e">
        <f t="shared" ca="1" si="225"/>
        <v>#N/A</v>
      </c>
      <c r="G1292" s="259" t="e">
        <f t="shared" ca="1" si="218"/>
        <v>#N/A</v>
      </c>
      <c r="H1292" s="259" t="e">
        <f t="shared" ca="1" si="224"/>
        <v>#N/A</v>
      </c>
      <c r="I1292" s="259">
        <f t="shared" ca="1" si="219"/>
        <v>0</v>
      </c>
      <c r="J1292" s="259" t="e">
        <f t="shared" ca="1" si="220"/>
        <v>#N/A</v>
      </c>
      <c r="K1292" s="259"/>
      <c r="L1292" s="259" t="e">
        <f ca="1">I1292+H1292+G1292+#REF!+J1292+K1292</f>
        <v>#N/A</v>
      </c>
    </row>
    <row r="1293" spans="4:12" hidden="1" x14ac:dyDescent="0.25">
      <c r="D1293" s="259">
        <v>32</v>
      </c>
      <c r="E1293" s="254">
        <f t="shared" ca="1" si="221"/>
        <v>45300</v>
      </c>
      <c r="F1293" s="259" t="e">
        <f t="shared" ca="1" si="225"/>
        <v>#N/A</v>
      </c>
      <c r="G1293" s="259" t="e">
        <f t="shared" ca="1" si="218"/>
        <v>#N/A</v>
      </c>
      <c r="H1293" s="259" t="e">
        <f t="shared" ca="1" si="224"/>
        <v>#N/A</v>
      </c>
      <c r="I1293" s="259">
        <f t="shared" ca="1" si="219"/>
        <v>0</v>
      </c>
      <c r="J1293" s="259" t="e">
        <f t="shared" ca="1" si="220"/>
        <v>#N/A</v>
      </c>
      <c r="K1293" s="259"/>
      <c r="L1293" s="259" t="e">
        <f ca="1">I1293+H1293+G1293+#REF!+J1293+K1293</f>
        <v>#N/A</v>
      </c>
    </row>
    <row r="1294" spans="4:12" hidden="1" x14ac:dyDescent="0.25">
      <c r="D1294" s="259">
        <v>33</v>
      </c>
      <c r="E1294" s="254">
        <f t="shared" ca="1" si="221"/>
        <v>45331</v>
      </c>
      <c r="F1294" s="259" t="e">
        <f t="shared" ca="1" si="225"/>
        <v>#N/A</v>
      </c>
      <c r="G1294" s="259" t="e">
        <f t="shared" ref="G1294:G1321" ca="1" si="226">IF(D1294&lt;=$B$11,0,IF(AND(F1293&gt;-0.000001,F1293&lt;0.000001),0,F$1261/($B$5-$B$11)))</f>
        <v>#N/A</v>
      </c>
      <c r="H1294" s="259" t="e">
        <f t="shared" ca="1" si="224"/>
        <v>#N/A</v>
      </c>
      <c r="I1294" s="259">
        <f t="shared" ref="I1294:I1321" ca="1" si="227">IF(D1294&lt;=$B$12,0,IF(F1293&gt;0.000001,$B$7*$B$2*E$1259,0))</f>
        <v>0</v>
      </c>
      <c r="J1294" s="259" t="e">
        <f t="shared" ref="J1294:J1321" ca="1" si="228">IF(F1293&gt;0.000001,$B$13,0)*E$1259</f>
        <v>#N/A</v>
      </c>
      <c r="K1294" s="259"/>
      <c r="L1294" s="259" t="e">
        <f ca="1">I1294+H1294+G1294+#REF!+J1294+K1294</f>
        <v>#N/A</v>
      </c>
    </row>
    <row r="1295" spans="4:12" hidden="1" x14ac:dyDescent="0.25">
      <c r="D1295" s="259">
        <v>34</v>
      </c>
      <c r="E1295" s="254">
        <f t="shared" ca="1" si="221"/>
        <v>45360</v>
      </c>
      <c r="F1295" s="259" t="e">
        <f t="shared" ca="1" si="225"/>
        <v>#N/A</v>
      </c>
      <c r="G1295" s="259" t="e">
        <f t="shared" ca="1" si="226"/>
        <v>#N/A</v>
      </c>
      <c r="H1295" s="259" t="e">
        <f t="shared" ca="1" si="224"/>
        <v>#N/A</v>
      </c>
      <c r="I1295" s="259">
        <f t="shared" ca="1" si="227"/>
        <v>0</v>
      </c>
      <c r="J1295" s="259" t="e">
        <f t="shared" ca="1" si="228"/>
        <v>#N/A</v>
      </c>
      <c r="K1295" s="259"/>
      <c r="L1295" s="259" t="e">
        <f ca="1">I1295+H1295+G1295+#REF!+J1295+K1295</f>
        <v>#N/A</v>
      </c>
    </row>
    <row r="1296" spans="4:12" hidden="1" x14ac:dyDescent="0.25">
      <c r="D1296" s="259">
        <v>35</v>
      </c>
      <c r="E1296" s="254">
        <f t="shared" ca="1" si="221"/>
        <v>45391</v>
      </c>
      <c r="F1296" s="259" t="e">
        <f t="shared" ca="1" si="225"/>
        <v>#N/A</v>
      </c>
      <c r="G1296" s="259" t="e">
        <f t="shared" ca="1" si="226"/>
        <v>#N/A</v>
      </c>
      <c r="H1296" s="259" t="e">
        <f t="shared" ca="1" si="224"/>
        <v>#N/A</v>
      </c>
      <c r="I1296" s="259">
        <f t="shared" ca="1" si="227"/>
        <v>0</v>
      </c>
      <c r="J1296" s="259" t="e">
        <f t="shared" ca="1" si="228"/>
        <v>#N/A</v>
      </c>
      <c r="K1296" s="259"/>
      <c r="L1296" s="259" t="e">
        <f ca="1">I1296+H1296+G1296+#REF!+J1296+K1296</f>
        <v>#N/A</v>
      </c>
    </row>
    <row r="1297" spans="4:12" hidden="1" x14ac:dyDescent="0.25">
      <c r="D1297" s="259">
        <v>36</v>
      </c>
      <c r="E1297" s="254">
        <f t="shared" ca="1" si="221"/>
        <v>45421</v>
      </c>
      <c r="F1297" s="259" t="e">
        <f t="shared" ca="1" si="225"/>
        <v>#N/A</v>
      </c>
      <c r="G1297" s="259" t="e">
        <f t="shared" ca="1" si="226"/>
        <v>#N/A</v>
      </c>
      <c r="H1297" s="259" t="e">
        <f t="shared" ca="1" si="224"/>
        <v>#N/A</v>
      </c>
      <c r="I1297" s="259">
        <f t="shared" ca="1" si="227"/>
        <v>0</v>
      </c>
      <c r="J1297" s="259" t="e">
        <f t="shared" ca="1" si="228"/>
        <v>#N/A</v>
      </c>
      <c r="K1297" s="259"/>
      <c r="L1297" s="259" t="e">
        <f ca="1">I1297+H1297+G1297+#REF!+J1297+K1297</f>
        <v>#N/A</v>
      </c>
    </row>
    <row r="1298" spans="4:12" hidden="1" x14ac:dyDescent="0.25">
      <c r="D1298" s="259">
        <v>37</v>
      </c>
      <c r="E1298" s="254">
        <f t="shared" ca="1" si="221"/>
        <v>45452</v>
      </c>
      <c r="F1298" s="259" t="e">
        <f t="shared" ca="1" si="225"/>
        <v>#N/A</v>
      </c>
      <c r="G1298" s="259" t="e">
        <f t="shared" ca="1" si="226"/>
        <v>#N/A</v>
      </c>
      <c r="H1298" s="259" t="e">
        <f t="shared" ca="1" si="224"/>
        <v>#N/A</v>
      </c>
      <c r="I1298" s="259">
        <f t="shared" ca="1" si="227"/>
        <v>0</v>
      </c>
      <c r="J1298" s="259" t="e">
        <f t="shared" ca="1" si="228"/>
        <v>#N/A</v>
      </c>
      <c r="K1298" s="259"/>
      <c r="L1298" s="259" t="e">
        <f ca="1">I1298+H1298+G1298+#REF!+J1298+K1298</f>
        <v>#N/A</v>
      </c>
    </row>
    <row r="1299" spans="4:12" hidden="1" x14ac:dyDescent="0.25">
      <c r="D1299" s="259">
        <v>38</v>
      </c>
      <c r="E1299" s="254">
        <f t="shared" ca="1" si="221"/>
        <v>45482</v>
      </c>
      <c r="F1299" s="259" t="e">
        <f t="shared" ca="1" si="225"/>
        <v>#N/A</v>
      </c>
      <c r="G1299" s="259" t="e">
        <f t="shared" ca="1" si="226"/>
        <v>#N/A</v>
      </c>
      <c r="H1299" s="259" t="e">
        <f t="shared" ca="1" si="224"/>
        <v>#N/A</v>
      </c>
      <c r="I1299" s="259">
        <f t="shared" ca="1" si="227"/>
        <v>0</v>
      </c>
      <c r="J1299" s="259" t="e">
        <f t="shared" ca="1" si="228"/>
        <v>#N/A</v>
      </c>
      <c r="K1299" s="259"/>
      <c r="L1299" s="259" t="e">
        <f ca="1">I1299+H1299+G1299+#REF!+J1299+K1299</f>
        <v>#N/A</v>
      </c>
    </row>
    <row r="1300" spans="4:12" hidden="1" x14ac:dyDescent="0.25">
      <c r="D1300" s="259">
        <v>39</v>
      </c>
      <c r="E1300" s="254">
        <f t="shared" ca="1" si="221"/>
        <v>45513</v>
      </c>
      <c r="F1300" s="259" t="e">
        <f t="shared" ca="1" si="225"/>
        <v>#N/A</v>
      </c>
      <c r="G1300" s="259" t="e">
        <f t="shared" ca="1" si="226"/>
        <v>#N/A</v>
      </c>
      <c r="H1300" s="259" t="e">
        <f t="shared" ca="1" si="224"/>
        <v>#N/A</v>
      </c>
      <c r="I1300" s="259">
        <f t="shared" ca="1" si="227"/>
        <v>0</v>
      </c>
      <c r="J1300" s="259" t="e">
        <f t="shared" ca="1" si="228"/>
        <v>#N/A</v>
      </c>
      <c r="K1300" s="259"/>
      <c r="L1300" s="259" t="e">
        <f ca="1">I1300+H1300+G1300+#REF!+J1300+K1300</f>
        <v>#N/A</v>
      </c>
    </row>
    <row r="1301" spans="4:12" hidden="1" x14ac:dyDescent="0.25">
      <c r="D1301" s="259">
        <v>40</v>
      </c>
      <c r="E1301" s="254">
        <f t="shared" ca="1" si="221"/>
        <v>45544</v>
      </c>
      <c r="F1301" s="259" t="e">
        <f t="shared" ca="1" si="225"/>
        <v>#N/A</v>
      </c>
      <c r="G1301" s="259" t="e">
        <f t="shared" ca="1" si="226"/>
        <v>#N/A</v>
      </c>
      <c r="H1301" s="259" t="e">
        <f t="shared" ca="1" si="224"/>
        <v>#N/A</v>
      </c>
      <c r="I1301" s="259">
        <f t="shared" ca="1" si="227"/>
        <v>0</v>
      </c>
      <c r="J1301" s="259" t="e">
        <f t="shared" ca="1" si="228"/>
        <v>#N/A</v>
      </c>
      <c r="K1301" s="259"/>
      <c r="L1301" s="259" t="e">
        <f ca="1">I1301+H1301+G1301+#REF!+J1301+K1301</f>
        <v>#N/A</v>
      </c>
    </row>
    <row r="1302" spans="4:12" hidden="1" x14ac:dyDescent="0.25">
      <c r="D1302" s="259">
        <v>41</v>
      </c>
      <c r="E1302" s="254">
        <f t="shared" ca="1" si="221"/>
        <v>45574</v>
      </c>
      <c r="F1302" s="259" t="e">
        <f t="shared" ca="1" si="225"/>
        <v>#N/A</v>
      </c>
      <c r="G1302" s="259" t="e">
        <f t="shared" ca="1" si="226"/>
        <v>#N/A</v>
      </c>
      <c r="H1302" s="259" t="e">
        <f t="shared" ca="1" si="224"/>
        <v>#N/A</v>
      </c>
      <c r="I1302" s="259">
        <f t="shared" ca="1" si="227"/>
        <v>0</v>
      </c>
      <c r="J1302" s="259" t="e">
        <f t="shared" ca="1" si="228"/>
        <v>#N/A</v>
      </c>
      <c r="K1302" s="259"/>
      <c r="L1302" s="259" t="e">
        <f ca="1">I1302+H1302+G1302+#REF!+J1302+K1302</f>
        <v>#N/A</v>
      </c>
    </row>
    <row r="1303" spans="4:12" hidden="1" x14ac:dyDescent="0.25">
      <c r="D1303" s="259">
        <v>42</v>
      </c>
      <c r="E1303" s="254">
        <f t="shared" ca="1" si="221"/>
        <v>45605</v>
      </c>
      <c r="F1303" s="259" t="e">
        <f t="shared" ca="1" si="225"/>
        <v>#N/A</v>
      </c>
      <c r="G1303" s="259" t="e">
        <f t="shared" ca="1" si="226"/>
        <v>#N/A</v>
      </c>
      <c r="H1303" s="259" t="e">
        <f t="shared" ca="1" si="224"/>
        <v>#N/A</v>
      </c>
      <c r="I1303" s="259">
        <f t="shared" ca="1" si="227"/>
        <v>0</v>
      </c>
      <c r="J1303" s="259" t="e">
        <f t="shared" ca="1" si="228"/>
        <v>#N/A</v>
      </c>
      <c r="K1303" s="259"/>
      <c r="L1303" s="259" t="e">
        <f ca="1">I1303+H1303+G1303+#REF!+J1303+K1303</f>
        <v>#N/A</v>
      </c>
    </row>
    <row r="1304" spans="4:12" hidden="1" x14ac:dyDescent="0.25">
      <c r="D1304" s="259">
        <v>43</v>
      </c>
      <c r="E1304" s="254">
        <f t="shared" ca="1" si="221"/>
        <v>45635</v>
      </c>
      <c r="F1304" s="259" t="e">
        <f t="shared" ca="1" si="225"/>
        <v>#N/A</v>
      </c>
      <c r="G1304" s="259" t="e">
        <f t="shared" ca="1" si="226"/>
        <v>#N/A</v>
      </c>
      <c r="H1304" s="259" t="e">
        <f t="shared" ca="1" si="224"/>
        <v>#N/A</v>
      </c>
      <c r="I1304" s="259">
        <f t="shared" ca="1" si="227"/>
        <v>0</v>
      </c>
      <c r="J1304" s="259" t="e">
        <f t="shared" ca="1" si="228"/>
        <v>#N/A</v>
      </c>
      <c r="K1304" s="259"/>
      <c r="L1304" s="259" t="e">
        <f ca="1">I1304+H1304+G1304+#REF!+J1304+K1304</f>
        <v>#N/A</v>
      </c>
    </row>
    <row r="1305" spans="4:12" hidden="1" x14ac:dyDescent="0.25">
      <c r="D1305" s="259">
        <v>44</v>
      </c>
      <c r="E1305" s="254">
        <f t="shared" ca="1" si="221"/>
        <v>45666</v>
      </c>
      <c r="F1305" s="259" t="e">
        <f t="shared" ca="1" si="225"/>
        <v>#N/A</v>
      </c>
      <c r="G1305" s="259" t="e">
        <f t="shared" ca="1" si="226"/>
        <v>#N/A</v>
      </c>
      <c r="H1305" s="259" t="e">
        <f t="shared" ca="1" si="224"/>
        <v>#N/A</v>
      </c>
      <c r="I1305" s="259">
        <f t="shared" ca="1" si="227"/>
        <v>0</v>
      </c>
      <c r="J1305" s="259" t="e">
        <f t="shared" ca="1" si="228"/>
        <v>#N/A</v>
      </c>
      <c r="K1305" s="259"/>
      <c r="L1305" s="259" t="e">
        <f ca="1">I1305+H1305+G1305+#REF!+J1305+K1305</f>
        <v>#N/A</v>
      </c>
    </row>
    <row r="1306" spans="4:12" hidden="1" x14ac:dyDescent="0.25">
      <c r="D1306" s="259">
        <v>45</v>
      </c>
      <c r="E1306" s="254">
        <f t="shared" ca="1" si="221"/>
        <v>45697</v>
      </c>
      <c r="F1306" s="259" t="e">
        <f t="shared" ca="1" si="225"/>
        <v>#N/A</v>
      </c>
      <c r="G1306" s="259" t="e">
        <f t="shared" ca="1" si="226"/>
        <v>#N/A</v>
      </c>
      <c r="H1306" s="259" t="e">
        <f t="shared" ca="1" si="224"/>
        <v>#N/A</v>
      </c>
      <c r="I1306" s="259">
        <f t="shared" ca="1" si="227"/>
        <v>0</v>
      </c>
      <c r="J1306" s="259" t="e">
        <f t="shared" ca="1" si="228"/>
        <v>#N/A</v>
      </c>
      <c r="K1306" s="259"/>
      <c r="L1306" s="259" t="e">
        <f ca="1">I1306+H1306+G1306+#REF!+J1306+K1306</f>
        <v>#N/A</v>
      </c>
    </row>
    <row r="1307" spans="4:12" hidden="1" x14ac:dyDescent="0.25">
      <c r="D1307" s="259">
        <v>46</v>
      </c>
      <c r="E1307" s="254">
        <f t="shared" ca="1" si="221"/>
        <v>45725</v>
      </c>
      <c r="F1307" s="259" t="e">
        <f t="shared" ca="1" si="225"/>
        <v>#N/A</v>
      </c>
      <c r="G1307" s="259" t="e">
        <f t="shared" ca="1" si="226"/>
        <v>#N/A</v>
      </c>
      <c r="H1307" s="259" t="e">
        <f t="shared" ca="1" si="224"/>
        <v>#N/A</v>
      </c>
      <c r="I1307" s="259">
        <f t="shared" ca="1" si="227"/>
        <v>0</v>
      </c>
      <c r="J1307" s="259" t="e">
        <f t="shared" ca="1" si="228"/>
        <v>#N/A</v>
      </c>
      <c r="K1307" s="259"/>
      <c r="L1307" s="259" t="e">
        <f ca="1">I1307+H1307+G1307+#REF!+J1307+K1307</f>
        <v>#N/A</v>
      </c>
    </row>
    <row r="1308" spans="4:12" hidden="1" x14ac:dyDescent="0.25">
      <c r="D1308" s="259">
        <v>47</v>
      </c>
      <c r="E1308" s="254">
        <f t="shared" ca="1" si="221"/>
        <v>45756</v>
      </c>
      <c r="F1308" s="259" t="e">
        <f t="shared" ca="1" si="225"/>
        <v>#N/A</v>
      </c>
      <c r="G1308" s="259" t="e">
        <f t="shared" ca="1" si="226"/>
        <v>#N/A</v>
      </c>
      <c r="H1308" s="259" t="e">
        <f t="shared" ca="1" si="224"/>
        <v>#N/A</v>
      </c>
      <c r="I1308" s="259">
        <f t="shared" ca="1" si="227"/>
        <v>0</v>
      </c>
      <c r="J1308" s="259" t="e">
        <f t="shared" ca="1" si="228"/>
        <v>#N/A</v>
      </c>
      <c r="K1308" s="259"/>
      <c r="L1308" s="259" t="e">
        <f ca="1">I1308+H1308+G1308+#REF!+J1308+K1308</f>
        <v>#N/A</v>
      </c>
    </row>
    <row r="1309" spans="4:12" hidden="1" x14ac:dyDescent="0.25">
      <c r="D1309" s="259">
        <v>48</v>
      </c>
      <c r="E1309" s="254">
        <f t="shared" ca="1" si="221"/>
        <v>45786</v>
      </c>
      <c r="F1309" s="259" t="e">
        <f t="shared" ca="1" si="225"/>
        <v>#N/A</v>
      </c>
      <c r="G1309" s="259" t="e">
        <f t="shared" ca="1" si="226"/>
        <v>#N/A</v>
      </c>
      <c r="H1309" s="259" t="e">
        <f t="shared" ca="1" si="224"/>
        <v>#N/A</v>
      </c>
      <c r="I1309" s="259">
        <f t="shared" ca="1" si="227"/>
        <v>0</v>
      </c>
      <c r="J1309" s="259" t="e">
        <f t="shared" ca="1" si="228"/>
        <v>#N/A</v>
      </c>
      <c r="K1309" s="259"/>
      <c r="L1309" s="259" t="e">
        <f ca="1">I1309+H1309+G1309+#REF!+J1309+K1309</f>
        <v>#N/A</v>
      </c>
    </row>
    <row r="1310" spans="4:12" hidden="1" x14ac:dyDescent="0.25">
      <c r="D1310" s="259">
        <v>49</v>
      </c>
      <c r="E1310" s="254">
        <f t="shared" ca="1" si="221"/>
        <v>45817</v>
      </c>
      <c r="F1310" s="259" t="e">
        <f t="shared" ca="1" si="225"/>
        <v>#N/A</v>
      </c>
      <c r="G1310" s="259" t="e">
        <f t="shared" ca="1" si="226"/>
        <v>#N/A</v>
      </c>
      <c r="H1310" s="259" t="e">
        <f t="shared" ca="1" si="224"/>
        <v>#N/A</v>
      </c>
      <c r="I1310" s="259">
        <f t="shared" ca="1" si="227"/>
        <v>0</v>
      </c>
      <c r="J1310" s="259" t="e">
        <f t="shared" ca="1" si="228"/>
        <v>#N/A</v>
      </c>
      <c r="K1310" s="259"/>
      <c r="L1310" s="259" t="e">
        <f ca="1">I1310+H1310+G1310+#REF!+J1310+K1310</f>
        <v>#N/A</v>
      </c>
    </row>
    <row r="1311" spans="4:12" hidden="1" x14ac:dyDescent="0.25">
      <c r="D1311" s="259">
        <v>50</v>
      </c>
      <c r="E1311" s="254">
        <f t="shared" ca="1" si="221"/>
        <v>45847</v>
      </c>
      <c r="F1311" s="259" t="e">
        <f t="shared" ca="1" si="225"/>
        <v>#N/A</v>
      </c>
      <c r="G1311" s="259" t="e">
        <f t="shared" ca="1" si="226"/>
        <v>#N/A</v>
      </c>
      <c r="H1311" s="259" t="e">
        <f t="shared" ca="1" si="224"/>
        <v>#N/A</v>
      </c>
      <c r="I1311" s="259">
        <f t="shared" ca="1" si="227"/>
        <v>0</v>
      </c>
      <c r="J1311" s="259" t="e">
        <f t="shared" ca="1" si="228"/>
        <v>#N/A</v>
      </c>
      <c r="K1311" s="259"/>
      <c r="L1311" s="259" t="e">
        <f ca="1">I1311+H1311+G1311+#REF!+J1311+K1311</f>
        <v>#N/A</v>
      </c>
    </row>
    <row r="1312" spans="4:12" hidden="1" x14ac:dyDescent="0.25">
      <c r="D1312" s="259">
        <v>51</v>
      </c>
      <c r="E1312" s="254">
        <f t="shared" ca="1" si="221"/>
        <v>45878</v>
      </c>
      <c r="F1312" s="259" t="e">
        <f t="shared" ca="1" si="225"/>
        <v>#N/A</v>
      </c>
      <c r="G1312" s="259" t="e">
        <f t="shared" ca="1" si="226"/>
        <v>#N/A</v>
      </c>
      <c r="H1312" s="259" t="e">
        <f t="shared" ca="1" si="224"/>
        <v>#N/A</v>
      </c>
      <c r="I1312" s="259">
        <f t="shared" ca="1" si="227"/>
        <v>0</v>
      </c>
      <c r="J1312" s="259" t="e">
        <f t="shared" ca="1" si="228"/>
        <v>#N/A</v>
      </c>
      <c r="K1312" s="259"/>
      <c r="L1312" s="259" t="e">
        <f ca="1">I1312+H1312+G1312+#REF!+J1312+K1312</f>
        <v>#N/A</v>
      </c>
    </row>
    <row r="1313" spans="4:12" hidden="1" x14ac:dyDescent="0.25">
      <c r="D1313" s="259">
        <v>52</v>
      </c>
      <c r="E1313" s="254">
        <f t="shared" ca="1" si="221"/>
        <v>45909</v>
      </c>
      <c r="F1313" s="259" t="e">
        <f t="shared" ca="1" si="225"/>
        <v>#N/A</v>
      </c>
      <c r="G1313" s="259" t="e">
        <f t="shared" ca="1" si="226"/>
        <v>#N/A</v>
      </c>
      <c r="H1313" s="259" t="e">
        <f t="shared" ca="1" si="224"/>
        <v>#N/A</v>
      </c>
      <c r="I1313" s="259">
        <f t="shared" ca="1" si="227"/>
        <v>0</v>
      </c>
      <c r="J1313" s="259" t="e">
        <f t="shared" ca="1" si="228"/>
        <v>#N/A</v>
      </c>
      <c r="K1313" s="259"/>
      <c r="L1313" s="259" t="e">
        <f ca="1">I1313+H1313+G1313+#REF!+J1313+K1313</f>
        <v>#N/A</v>
      </c>
    </row>
    <row r="1314" spans="4:12" hidden="1" x14ac:dyDescent="0.25">
      <c r="D1314" s="259">
        <v>53</v>
      </c>
      <c r="E1314" s="254">
        <f t="shared" ca="1" si="221"/>
        <v>45939</v>
      </c>
      <c r="F1314" s="259" t="e">
        <f t="shared" ca="1" si="225"/>
        <v>#N/A</v>
      </c>
      <c r="G1314" s="259" t="e">
        <f t="shared" ca="1" si="226"/>
        <v>#N/A</v>
      </c>
      <c r="H1314" s="259" t="e">
        <f t="shared" ca="1" si="224"/>
        <v>#N/A</v>
      </c>
      <c r="I1314" s="259">
        <f t="shared" ca="1" si="227"/>
        <v>0</v>
      </c>
      <c r="J1314" s="259" t="e">
        <f t="shared" ca="1" si="228"/>
        <v>#N/A</v>
      </c>
      <c r="K1314" s="259"/>
      <c r="L1314" s="259" t="e">
        <f ca="1">I1314+H1314+G1314+#REF!+J1314+K1314</f>
        <v>#N/A</v>
      </c>
    </row>
    <row r="1315" spans="4:12" hidden="1" x14ac:dyDescent="0.25">
      <c r="D1315" s="259">
        <v>54</v>
      </c>
      <c r="E1315" s="254">
        <f t="shared" ca="1" si="221"/>
        <v>45970</v>
      </c>
      <c r="F1315" s="259" t="e">
        <f t="shared" ca="1" si="225"/>
        <v>#N/A</v>
      </c>
      <c r="G1315" s="259" t="e">
        <f t="shared" ca="1" si="226"/>
        <v>#N/A</v>
      </c>
      <c r="H1315" s="259" t="e">
        <f t="shared" ca="1" si="224"/>
        <v>#N/A</v>
      </c>
      <c r="I1315" s="259">
        <f t="shared" ca="1" si="227"/>
        <v>0</v>
      </c>
      <c r="J1315" s="259" t="e">
        <f t="shared" ca="1" si="228"/>
        <v>#N/A</v>
      </c>
      <c r="K1315" s="259"/>
      <c r="L1315" s="259" t="e">
        <f ca="1">I1315+H1315+G1315+#REF!+J1315+K1315</f>
        <v>#N/A</v>
      </c>
    </row>
    <row r="1316" spans="4:12" hidden="1" x14ac:dyDescent="0.25">
      <c r="D1316" s="259">
        <v>55</v>
      </c>
      <c r="E1316" s="254">
        <f t="shared" ca="1" si="221"/>
        <v>46000</v>
      </c>
      <c r="F1316" s="259" t="e">
        <f t="shared" ca="1" si="225"/>
        <v>#N/A</v>
      </c>
      <c r="G1316" s="259" t="e">
        <f t="shared" ca="1" si="226"/>
        <v>#N/A</v>
      </c>
      <c r="H1316" s="259" t="e">
        <f t="shared" ca="1" si="224"/>
        <v>#N/A</v>
      </c>
      <c r="I1316" s="259">
        <f t="shared" ca="1" si="227"/>
        <v>0</v>
      </c>
      <c r="J1316" s="259" t="e">
        <f t="shared" ca="1" si="228"/>
        <v>#N/A</v>
      </c>
      <c r="K1316" s="259"/>
      <c r="L1316" s="259" t="e">
        <f ca="1">I1316+H1316+G1316+#REF!+J1316+K1316</f>
        <v>#N/A</v>
      </c>
    </row>
    <row r="1317" spans="4:12" hidden="1" x14ac:dyDescent="0.25">
      <c r="D1317" s="259">
        <v>56</v>
      </c>
      <c r="E1317" s="254">
        <f t="shared" ca="1" si="221"/>
        <v>46031</v>
      </c>
      <c r="F1317" s="259" t="e">
        <f t="shared" ca="1" si="225"/>
        <v>#N/A</v>
      </c>
      <c r="G1317" s="259" t="e">
        <f t="shared" ca="1" si="226"/>
        <v>#N/A</v>
      </c>
      <c r="H1317" s="259" t="e">
        <f t="shared" ca="1" si="224"/>
        <v>#N/A</v>
      </c>
      <c r="I1317" s="259">
        <f t="shared" ca="1" si="227"/>
        <v>0</v>
      </c>
      <c r="J1317" s="259" t="e">
        <f t="shared" ca="1" si="228"/>
        <v>#N/A</v>
      </c>
      <c r="K1317" s="259"/>
      <c r="L1317" s="259" t="e">
        <f ca="1">I1317+H1317+G1317+#REF!+J1317+K1317</f>
        <v>#N/A</v>
      </c>
    </row>
    <row r="1318" spans="4:12" hidden="1" x14ac:dyDescent="0.25">
      <c r="D1318" s="259">
        <v>57</v>
      </c>
      <c r="E1318" s="254">
        <f t="shared" ca="1" si="221"/>
        <v>46062</v>
      </c>
      <c r="F1318" s="259" t="e">
        <f t="shared" ca="1" si="225"/>
        <v>#N/A</v>
      </c>
      <c r="G1318" s="259" t="e">
        <f t="shared" ca="1" si="226"/>
        <v>#N/A</v>
      </c>
      <c r="H1318" s="259" t="e">
        <f t="shared" ca="1" si="224"/>
        <v>#N/A</v>
      </c>
      <c r="I1318" s="259">
        <f t="shared" ca="1" si="227"/>
        <v>0</v>
      </c>
      <c r="J1318" s="259" t="e">
        <f t="shared" ca="1" si="228"/>
        <v>#N/A</v>
      </c>
      <c r="K1318" s="259"/>
      <c r="L1318" s="259" t="e">
        <f ca="1">I1318+H1318+G1318+#REF!+J1318+K1318</f>
        <v>#N/A</v>
      </c>
    </row>
    <row r="1319" spans="4:12" hidden="1" x14ac:dyDescent="0.25">
      <c r="D1319" s="259">
        <v>58</v>
      </c>
      <c r="E1319" s="254">
        <f t="shared" ca="1" si="221"/>
        <v>46090</v>
      </c>
      <c r="F1319" s="259" t="e">
        <f t="shared" ca="1" si="225"/>
        <v>#N/A</v>
      </c>
      <c r="G1319" s="259" t="e">
        <f t="shared" ca="1" si="226"/>
        <v>#N/A</v>
      </c>
      <c r="H1319" s="259" t="e">
        <f t="shared" ca="1" si="224"/>
        <v>#N/A</v>
      </c>
      <c r="I1319" s="259">
        <f t="shared" ca="1" si="227"/>
        <v>0</v>
      </c>
      <c r="J1319" s="259" t="e">
        <f t="shared" ca="1" si="228"/>
        <v>#N/A</v>
      </c>
      <c r="K1319" s="259"/>
      <c r="L1319" s="259" t="e">
        <f ca="1">I1319+H1319+G1319+#REF!+J1319+K1319</f>
        <v>#N/A</v>
      </c>
    </row>
    <row r="1320" spans="4:12" hidden="1" x14ac:dyDescent="0.25">
      <c r="D1320" s="259">
        <v>59</v>
      </c>
      <c r="E1320" s="254">
        <f t="shared" ca="1" si="221"/>
        <v>46121</v>
      </c>
      <c r="F1320" s="259" t="e">
        <f t="shared" ca="1" si="225"/>
        <v>#N/A</v>
      </c>
      <c r="G1320" s="259" t="e">
        <f t="shared" ca="1" si="226"/>
        <v>#N/A</v>
      </c>
      <c r="H1320" s="259" t="e">
        <f t="shared" ca="1" si="224"/>
        <v>#N/A</v>
      </c>
      <c r="I1320" s="259">
        <f t="shared" ca="1" si="227"/>
        <v>0</v>
      </c>
      <c r="J1320" s="259" t="e">
        <f t="shared" ca="1" si="228"/>
        <v>#N/A</v>
      </c>
      <c r="K1320" s="259"/>
      <c r="L1320" s="259" t="e">
        <f ca="1">I1320+H1320+G1320+#REF!+J1320+K1320</f>
        <v>#N/A</v>
      </c>
    </row>
    <row r="1321" spans="4:12" hidden="1" x14ac:dyDescent="0.25">
      <c r="D1321" s="259">
        <v>60</v>
      </c>
      <c r="E1321" s="254">
        <f t="shared" ca="1" si="221"/>
        <v>46151</v>
      </c>
      <c r="F1321" s="259" t="e">
        <f t="shared" ca="1" si="225"/>
        <v>#N/A</v>
      </c>
      <c r="G1321" s="259" t="e">
        <f t="shared" ca="1" si="226"/>
        <v>#N/A</v>
      </c>
      <c r="H1321" s="259" t="e">
        <f t="shared" ca="1" si="224"/>
        <v>#N/A</v>
      </c>
      <c r="I1321" s="259">
        <f t="shared" ca="1" si="227"/>
        <v>0</v>
      </c>
      <c r="J1321" s="259" t="e">
        <f t="shared" ca="1" si="228"/>
        <v>#N/A</v>
      </c>
      <c r="K1321" s="259"/>
      <c r="L1321" s="259" t="e">
        <f ca="1">I1321+H1321+G1321+#REF!+J1321+K1321</f>
        <v>#N/A</v>
      </c>
    </row>
    <row r="1322" spans="4:12" hidden="1" x14ac:dyDescent="0.25"/>
    <row r="1323" spans="4:12" hidden="1" x14ac:dyDescent="0.25">
      <c r="D1323" s="255">
        <f ca="1">D1259+1</f>
        <v>30</v>
      </c>
      <c r="E1323" s="256" t="e">
        <f ca="1">VLOOKUP($D1323,$A$21:$B$40,2,0)</f>
        <v>#N/A</v>
      </c>
    </row>
    <row r="1324" spans="4:12" ht="45" hidden="1" x14ac:dyDescent="0.25">
      <c r="D1324" s="257" t="s">
        <v>41</v>
      </c>
      <c r="E1324" s="258" t="s">
        <v>42</v>
      </c>
      <c r="F1324" s="257" t="s">
        <v>43</v>
      </c>
      <c r="G1324" s="257" t="s">
        <v>44</v>
      </c>
      <c r="H1324" s="257" t="s">
        <v>45</v>
      </c>
      <c r="I1324" s="257" t="s">
        <v>46</v>
      </c>
      <c r="J1324" s="257" t="s">
        <v>47</v>
      </c>
      <c r="K1324" s="257" t="s">
        <v>48</v>
      </c>
      <c r="L1324" s="257" t="s">
        <v>49</v>
      </c>
    </row>
    <row r="1325" spans="4:12" hidden="1" x14ac:dyDescent="0.25">
      <c r="D1325" s="259">
        <v>0</v>
      </c>
      <c r="E1325" s="254">
        <f ca="1">DATE(2019,D1323,$F$1)</f>
        <v>44356</v>
      </c>
      <c r="F1325" s="259" t="e">
        <f ca="1">$B$2*E$1323+$B$8*$B$2*E$1323</f>
        <v>#N/A</v>
      </c>
      <c r="G1325" s="259">
        <v>0</v>
      </c>
      <c r="H1325" s="259">
        <v>0</v>
      </c>
      <c r="I1325" s="259">
        <v>0</v>
      </c>
      <c r="J1325" s="259">
        <v>0</v>
      </c>
      <c r="K1325" s="259" t="e">
        <f ca="1">$B$2*$B$10*E$1323</f>
        <v>#N/A</v>
      </c>
      <c r="L1325" s="259" t="e">
        <f ca="1">-($F1325-$B$8*$B$2*E$1323-K1325)</f>
        <v>#N/A</v>
      </c>
    </row>
    <row r="1326" spans="4:12" hidden="1" x14ac:dyDescent="0.25">
      <c r="D1326" s="259">
        <v>1</v>
      </c>
      <c r="E1326" s="254">
        <f ca="1">DATE(YEAR(E1325),MONTH(E1325)+1,DAY(E1325))</f>
        <v>44386</v>
      </c>
      <c r="F1326" s="259" t="e">
        <f ca="1">F1325-G1326</f>
        <v>#N/A</v>
      </c>
      <c r="G1326" s="259" t="e">
        <f t="shared" ref="G1326:G1357" ca="1" si="229">IF(D1326&lt;=$B$11,0,IF(AND(F1325&gt;-0.000001,F1325&lt;0.000001),0,F$1325/($B$5-$B$11)))</f>
        <v>#N/A</v>
      </c>
      <c r="H1326" s="259" t="e">
        <f ca="1">F1325*$B$4*(E1326-E1325)/$B$6</f>
        <v>#N/A</v>
      </c>
      <c r="I1326" s="259">
        <f t="shared" ref="I1326:I1357" ca="1" si="230">IF(D1326&lt;=$B$12,0,IF(F1325&gt;0.000001,$B$7*$B$2*E$1323,0))</f>
        <v>0</v>
      </c>
      <c r="J1326" s="259" t="e">
        <f t="shared" ref="J1326:J1357" ca="1" si="231">IF(F1325&gt;0.000001,$B$13,0)*E$1323</f>
        <v>#N/A</v>
      </c>
      <c r="K1326" s="259"/>
      <c r="L1326" s="259" t="e">
        <f ca="1">I1326+H1326+G1326+#REF!+J1326+K1326</f>
        <v>#N/A</v>
      </c>
    </row>
    <row r="1327" spans="4:12" hidden="1" x14ac:dyDescent="0.25">
      <c r="D1327" s="259">
        <v>2</v>
      </c>
      <c r="E1327" s="254">
        <f t="shared" ref="E1327:E1385" ca="1" si="232">DATE(YEAR(E1326),MONTH(E1326)+1,DAY(E1326))</f>
        <v>44417</v>
      </c>
      <c r="F1327" s="259" t="e">
        <f ca="1">F1326-G1327</f>
        <v>#N/A</v>
      </c>
      <c r="G1327" s="259" t="e">
        <f t="shared" ca="1" si="229"/>
        <v>#N/A</v>
      </c>
      <c r="H1327" s="259" t="e">
        <f t="shared" ref="H1327:H1328" ca="1" si="233">F1326*$B$4*(E1327-E1326)/$B$6</f>
        <v>#N/A</v>
      </c>
      <c r="I1327" s="259">
        <f t="shared" ca="1" si="230"/>
        <v>0</v>
      </c>
      <c r="J1327" s="259" t="e">
        <f t="shared" ca="1" si="231"/>
        <v>#N/A</v>
      </c>
      <c r="K1327" s="259"/>
      <c r="L1327" s="259" t="e">
        <f ca="1">I1327+H1327+G1327+#REF!+J1327+K1327</f>
        <v>#N/A</v>
      </c>
    </row>
    <row r="1328" spans="4:12" hidden="1" x14ac:dyDescent="0.25">
      <c r="D1328" s="259">
        <v>3</v>
      </c>
      <c r="E1328" s="254">
        <f t="shared" ca="1" si="232"/>
        <v>44448</v>
      </c>
      <c r="F1328" s="259" t="e">
        <f ca="1">F1327-G1328</f>
        <v>#N/A</v>
      </c>
      <c r="G1328" s="259" t="e">
        <f t="shared" ca="1" si="229"/>
        <v>#N/A</v>
      </c>
      <c r="H1328" s="259" t="e">
        <f t="shared" ca="1" si="233"/>
        <v>#N/A</v>
      </c>
      <c r="I1328" s="259">
        <f t="shared" ca="1" si="230"/>
        <v>0</v>
      </c>
      <c r="J1328" s="259" t="e">
        <f t="shared" ca="1" si="231"/>
        <v>#N/A</v>
      </c>
      <c r="K1328" s="259"/>
      <c r="L1328" s="259" t="e">
        <f ca="1">I1328+H1328+G1328+#REF!+J1328+K1328</f>
        <v>#N/A</v>
      </c>
    </row>
    <row r="1329" spans="4:12" hidden="1" x14ac:dyDescent="0.25">
      <c r="D1329" s="259">
        <v>4</v>
      </c>
      <c r="E1329" s="254">
        <f t="shared" ca="1" si="232"/>
        <v>44478</v>
      </c>
      <c r="F1329" s="259" t="e">
        <f t="shared" ref="F1329:F1330" ca="1" si="234">F1328-G1329</f>
        <v>#N/A</v>
      </c>
      <c r="G1329" s="259" t="e">
        <f t="shared" ca="1" si="229"/>
        <v>#N/A</v>
      </c>
      <c r="H1329" s="259" t="e">
        <f ca="1">F1328*$B$4*(E1329-E1328)/$B$6</f>
        <v>#N/A</v>
      </c>
      <c r="I1329" s="259">
        <f t="shared" ca="1" si="230"/>
        <v>0</v>
      </c>
      <c r="J1329" s="259" t="e">
        <f t="shared" ca="1" si="231"/>
        <v>#N/A</v>
      </c>
      <c r="K1329" s="259"/>
      <c r="L1329" s="259" t="e">
        <f ca="1">I1329+H1329+G1329+#REF!+J1329+K1329</f>
        <v>#N/A</v>
      </c>
    </row>
    <row r="1330" spans="4:12" hidden="1" x14ac:dyDescent="0.25">
      <c r="D1330" s="259">
        <v>5</v>
      </c>
      <c r="E1330" s="254">
        <f t="shared" ca="1" si="232"/>
        <v>44509</v>
      </c>
      <c r="F1330" s="259" t="e">
        <f t="shared" ca="1" si="234"/>
        <v>#N/A</v>
      </c>
      <c r="G1330" s="259" t="e">
        <f t="shared" ca="1" si="229"/>
        <v>#N/A</v>
      </c>
      <c r="H1330" s="259" t="e">
        <f ca="1">F1329*$B$4*(E1330-E1329)/$B$6</f>
        <v>#N/A</v>
      </c>
      <c r="I1330" s="259">
        <f t="shared" ca="1" si="230"/>
        <v>0</v>
      </c>
      <c r="J1330" s="259" t="e">
        <f t="shared" ca="1" si="231"/>
        <v>#N/A</v>
      </c>
      <c r="K1330" s="259"/>
      <c r="L1330" s="259" t="e">
        <f ca="1">I1330+H1330+G1330+#REF!+J1330+K1330</f>
        <v>#N/A</v>
      </c>
    </row>
    <row r="1331" spans="4:12" hidden="1" x14ac:dyDescent="0.25">
      <c r="D1331" s="259">
        <v>6</v>
      </c>
      <c r="E1331" s="254">
        <f t="shared" ca="1" si="232"/>
        <v>44539</v>
      </c>
      <c r="F1331" s="259" t="e">
        <f ca="1">F1330-G1331</f>
        <v>#N/A</v>
      </c>
      <c r="G1331" s="259" t="e">
        <f t="shared" ca="1" si="229"/>
        <v>#N/A</v>
      </c>
      <c r="H1331" s="259" t="e">
        <f t="shared" ref="H1331:H1385" ca="1" si="235">F1330*$B$4*(E1331-E1330)/$B$6</f>
        <v>#N/A</v>
      </c>
      <c r="I1331" s="259">
        <f t="shared" ca="1" si="230"/>
        <v>0</v>
      </c>
      <c r="J1331" s="259" t="e">
        <f t="shared" ca="1" si="231"/>
        <v>#N/A</v>
      </c>
      <c r="K1331" s="259"/>
      <c r="L1331" s="259" t="e">
        <f ca="1">I1331+H1331+G1331+#REF!+J1331+K1331</f>
        <v>#N/A</v>
      </c>
    </row>
    <row r="1332" spans="4:12" hidden="1" x14ac:dyDescent="0.25">
      <c r="D1332" s="259">
        <v>7</v>
      </c>
      <c r="E1332" s="254">
        <f t="shared" ca="1" si="232"/>
        <v>44570</v>
      </c>
      <c r="F1332" s="259" t="e">
        <f t="shared" ref="F1332:F1385" ca="1" si="236">F1331-G1332</f>
        <v>#N/A</v>
      </c>
      <c r="G1332" s="259" t="e">
        <f t="shared" ca="1" si="229"/>
        <v>#N/A</v>
      </c>
      <c r="H1332" s="259" t="e">
        <f t="shared" ca="1" si="235"/>
        <v>#N/A</v>
      </c>
      <c r="I1332" s="259">
        <f t="shared" ca="1" si="230"/>
        <v>0</v>
      </c>
      <c r="J1332" s="259" t="e">
        <f t="shared" ca="1" si="231"/>
        <v>#N/A</v>
      </c>
      <c r="K1332" s="259"/>
      <c r="L1332" s="259" t="e">
        <f ca="1">I1332+H1332+G1332+#REF!+J1332+K1332</f>
        <v>#N/A</v>
      </c>
    </row>
    <row r="1333" spans="4:12" hidden="1" x14ac:dyDescent="0.25">
      <c r="D1333" s="259">
        <v>8</v>
      </c>
      <c r="E1333" s="254">
        <f t="shared" ca="1" si="232"/>
        <v>44601</v>
      </c>
      <c r="F1333" s="259" t="e">
        <f t="shared" ca="1" si="236"/>
        <v>#N/A</v>
      </c>
      <c r="G1333" s="259" t="e">
        <f t="shared" ca="1" si="229"/>
        <v>#N/A</v>
      </c>
      <c r="H1333" s="259" t="e">
        <f t="shared" ca="1" si="235"/>
        <v>#N/A</v>
      </c>
      <c r="I1333" s="259">
        <f t="shared" ca="1" si="230"/>
        <v>0</v>
      </c>
      <c r="J1333" s="259" t="e">
        <f t="shared" ca="1" si="231"/>
        <v>#N/A</v>
      </c>
      <c r="K1333" s="259"/>
      <c r="L1333" s="259" t="e">
        <f ca="1">I1333+H1333+G1333+#REF!+J1333+K1333</f>
        <v>#N/A</v>
      </c>
    </row>
    <row r="1334" spans="4:12" hidden="1" x14ac:dyDescent="0.25">
      <c r="D1334" s="259">
        <v>9</v>
      </c>
      <c r="E1334" s="254">
        <f t="shared" ca="1" si="232"/>
        <v>44629</v>
      </c>
      <c r="F1334" s="259" t="e">
        <f t="shared" ca="1" si="236"/>
        <v>#N/A</v>
      </c>
      <c r="G1334" s="259" t="e">
        <f t="shared" ca="1" si="229"/>
        <v>#N/A</v>
      </c>
      <c r="H1334" s="259" t="e">
        <f t="shared" ca="1" si="235"/>
        <v>#N/A</v>
      </c>
      <c r="I1334" s="259">
        <f t="shared" ca="1" si="230"/>
        <v>0</v>
      </c>
      <c r="J1334" s="259" t="e">
        <f t="shared" ca="1" si="231"/>
        <v>#N/A</v>
      </c>
      <c r="K1334" s="259"/>
      <c r="L1334" s="259" t="e">
        <f ca="1">I1334+H1334+G1334+#REF!+J1334+K1334</f>
        <v>#N/A</v>
      </c>
    </row>
    <row r="1335" spans="4:12" hidden="1" x14ac:dyDescent="0.25">
      <c r="D1335" s="259">
        <v>10</v>
      </c>
      <c r="E1335" s="254">
        <f t="shared" ca="1" si="232"/>
        <v>44660</v>
      </c>
      <c r="F1335" s="259" t="e">
        <f t="shared" ca="1" si="236"/>
        <v>#N/A</v>
      </c>
      <c r="G1335" s="259" t="e">
        <f t="shared" ca="1" si="229"/>
        <v>#N/A</v>
      </c>
      <c r="H1335" s="259" t="e">
        <f t="shared" ca="1" si="235"/>
        <v>#N/A</v>
      </c>
      <c r="I1335" s="259">
        <f t="shared" ca="1" si="230"/>
        <v>0</v>
      </c>
      <c r="J1335" s="259" t="e">
        <f t="shared" ca="1" si="231"/>
        <v>#N/A</v>
      </c>
      <c r="K1335" s="259"/>
      <c r="L1335" s="259" t="e">
        <f ca="1">I1335+H1335+G1335+#REF!+J1335+K1335</f>
        <v>#N/A</v>
      </c>
    </row>
    <row r="1336" spans="4:12" hidden="1" x14ac:dyDescent="0.25">
      <c r="D1336" s="259">
        <v>11</v>
      </c>
      <c r="E1336" s="254">
        <f t="shared" ca="1" si="232"/>
        <v>44690</v>
      </c>
      <c r="F1336" s="259" t="e">
        <f t="shared" ca="1" si="236"/>
        <v>#N/A</v>
      </c>
      <c r="G1336" s="259" t="e">
        <f t="shared" ca="1" si="229"/>
        <v>#N/A</v>
      </c>
      <c r="H1336" s="259" t="e">
        <f t="shared" ca="1" si="235"/>
        <v>#N/A</v>
      </c>
      <c r="I1336" s="259">
        <f t="shared" ca="1" si="230"/>
        <v>0</v>
      </c>
      <c r="J1336" s="259" t="e">
        <f t="shared" ca="1" si="231"/>
        <v>#N/A</v>
      </c>
      <c r="K1336" s="259"/>
      <c r="L1336" s="259" t="e">
        <f ca="1">I1336+H1336+G1336+#REF!+J1336+K1336</f>
        <v>#N/A</v>
      </c>
    </row>
    <row r="1337" spans="4:12" hidden="1" x14ac:dyDescent="0.25">
      <c r="D1337" s="259">
        <v>12</v>
      </c>
      <c r="E1337" s="254">
        <f t="shared" ca="1" si="232"/>
        <v>44721</v>
      </c>
      <c r="F1337" s="259" t="e">
        <f t="shared" ca="1" si="236"/>
        <v>#N/A</v>
      </c>
      <c r="G1337" s="259" t="e">
        <f t="shared" ca="1" si="229"/>
        <v>#N/A</v>
      </c>
      <c r="H1337" s="259" t="e">
        <f t="shared" ca="1" si="235"/>
        <v>#N/A</v>
      </c>
      <c r="I1337" s="259">
        <f t="shared" ca="1" si="230"/>
        <v>0</v>
      </c>
      <c r="J1337" s="259" t="e">
        <f t="shared" ca="1" si="231"/>
        <v>#N/A</v>
      </c>
      <c r="K1337" s="259"/>
      <c r="L1337" s="259" t="e">
        <f ca="1">I1337+H1337+G1337+#REF!+J1337+K1337</f>
        <v>#N/A</v>
      </c>
    </row>
    <row r="1338" spans="4:12" hidden="1" x14ac:dyDescent="0.25">
      <c r="D1338" s="259">
        <v>13</v>
      </c>
      <c r="E1338" s="254">
        <f t="shared" ca="1" si="232"/>
        <v>44751</v>
      </c>
      <c r="F1338" s="259" t="e">
        <f t="shared" ca="1" si="236"/>
        <v>#N/A</v>
      </c>
      <c r="G1338" s="259" t="e">
        <f t="shared" ca="1" si="229"/>
        <v>#N/A</v>
      </c>
      <c r="H1338" s="259" t="e">
        <f t="shared" ca="1" si="235"/>
        <v>#N/A</v>
      </c>
      <c r="I1338" s="259">
        <f t="shared" ca="1" si="230"/>
        <v>0</v>
      </c>
      <c r="J1338" s="259" t="e">
        <f t="shared" ca="1" si="231"/>
        <v>#N/A</v>
      </c>
      <c r="K1338" s="259"/>
      <c r="L1338" s="259" t="e">
        <f ca="1">I1338+H1338+G1338+#REF!+J1338+K1338</f>
        <v>#N/A</v>
      </c>
    </row>
    <row r="1339" spans="4:12" hidden="1" x14ac:dyDescent="0.25">
      <c r="D1339" s="259">
        <v>14</v>
      </c>
      <c r="E1339" s="254">
        <f t="shared" ca="1" si="232"/>
        <v>44782</v>
      </c>
      <c r="F1339" s="259" t="e">
        <f t="shared" ca="1" si="236"/>
        <v>#N/A</v>
      </c>
      <c r="G1339" s="259" t="e">
        <f t="shared" ca="1" si="229"/>
        <v>#N/A</v>
      </c>
      <c r="H1339" s="259" t="e">
        <f t="shared" ca="1" si="235"/>
        <v>#N/A</v>
      </c>
      <c r="I1339" s="259">
        <f t="shared" ca="1" si="230"/>
        <v>0</v>
      </c>
      <c r="J1339" s="259" t="e">
        <f t="shared" ca="1" si="231"/>
        <v>#N/A</v>
      </c>
      <c r="K1339" s="259"/>
      <c r="L1339" s="259" t="e">
        <f ca="1">I1339+H1339+G1339+#REF!+J1339+K1339</f>
        <v>#N/A</v>
      </c>
    </row>
    <row r="1340" spans="4:12" hidden="1" x14ac:dyDescent="0.25">
      <c r="D1340" s="259">
        <v>15</v>
      </c>
      <c r="E1340" s="254">
        <f t="shared" ca="1" si="232"/>
        <v>44813</v>
      </c>
      <c r="F1340" s="259" t="e">
        <f t="shared" ca="1" si="236"/>
        <v>#N/A</v>
      </c>
      <c r="G1340" s="259" t="e">
        <f t="shared" ca="1" si="229"/>
        <v>#N/A</v>
      </c>
      <c r="H1340" s="259" t="e">
        <f t="shared" ca="1" si="235"/>
        <v>#N/A</v>
      </c>
      <c r="I1340" s="259">
        <f t="shared" ca="1" si="230"/>
        <v>0</v>
      </c>
      <c r="J1340" s="259" t="e">
        <f t="shared" ca="1" si="231"/>
        <v>#N/A</v>
      </c>
      <c r="K1340" s="259"/>
      <c r="L1340" s="259" t="e">
        <f ca="1">I1340+H1340+G1340+#REF!+J1340+K1340</f>
        <v>#N/A</v>
      </c>
    </row>
    <row r="1341" spans="4:12" hidden="1" x14ac:dyDescent="0.25">
      <c r="D1341" s="259">
        <v>16</v>
      </c>
      <c r="E1341" s="254">
        <f t="shared" ca="1" si="232"/>
        <v>44843</v>
      </c>
      <c r="F1341" s="259" t="e">
        <f t="shared" ca="1" si="236"/>
        <v>#N/A</v>
      </c>
      <c r="G1341" s="259" t="e">
        <f t="shared" ca="1" si="229"/>
        <v>#N/A</v>
      </c>
      <c r="H1341" s="259" t="e">
        <f t="shared" ca="1" si="235"/>
        <v>#N/A</v>
      </c>
      <c r="I1341" s="259">
        <f t="shared" ca="1" si="230"/>
        <v>0</v>
      </c>
      <c r="J1341" s="259" t="e">
        <f t="shared" ca="1" si="231"/>
        <v>#N/A</v>
      </c>
      <c r="K1341" s="259"/>
      <c r="L1341" s="259" t="e">
        <f ca="1">I1341+H1341+G1341+#REF!+J1341+K1341</f>
        <v>#N/A</v>
      </c>
    </row>
    <row r="1342" spans="4:12" hidden="1" x14ac:dyDescent="0.25">
      <c r="D1342" s="259">
        <v>17</v>
      </c>
      <c r="E1342" s="254">
        <f t="shared" ca="1" si="232"/>
        <v>44874</v>
      </c>
      <c r="F1342" s="259" t="e">
        <f t="shared" ca="1" si="236"/>
        <v>#N/A</v>
      </c>
      <c r="G1342" s="259" t="e">
        <f t="shared" ca="1" si="229"/>
        <v>#N/A</v>
      </c>
      <c r="H1342" s="259" t="e">
        <f t="shared" ca="1" si="235"/>
        <v>#N/A</v>
      </c>
      <c r="I1342" s="259">
        <f t="shared" ca="1" si="230"/>
        <v>0</v>
      </c>
      <c r="J1342" s="259" t="e">
        <f t="shared" ca="1" si="231"/>
        <v>#N/A</v>
      </c>
      <c r="K1342" s="259"/>
      <c r="L1342" s="259" t="e">
        <f ca="1">I1342+H1342+G1342+#REF!+J1342+K1342</f>
        <v>#N/A</v>
      </c>
    </row>
    <row r="1343" spans="4:12" hidden="1" x14ac:dyDescent="0.25">
      <c r="D1343" s="259">
        <v>18</v>
      </c>
      <c r="E1343" s="254">
        <f t="shared" ca="1" si="232"/>
        <v>44904</v>
      </c>
      <c r="F1343" s="259" t="e">
        <f t="shared" ca="1" si="236"/>
        <v>#N/A</v>
      </c>
      <c r="G1343" s="259" t="e">
        <f t="shared" ca="1" si="229"/>
        <v>#N/A</v>
      </c>
      <c r="H1343" s="259" t="e">
        <f t="shared" ca="1" si="235"/>
        <v>#N/A</v>
      </c>
      <c r="I1343" s="259">
        <f t="shared" ca="1" si="230"/>
        <v>0</v>
      </c>
      <c r="J1343" s="259" t="e">
        <f t="shared" ca="1" si="231"/>
        <v>#N/A</v>
      </c>
      <c r="K1343" s="259"/>
      <c r="L1343" s="259" t="e">
        <f ca="1">I1343+H1343+G1343+#REF!+J1343+K1343</f>
        <v>#N/A</v>
      </c>
    </row>
    <row r="1344" spans="4:12" hidden="1" x14ac:dyDescent="0.25">
      <c r="D1344" s="259">
        <v>19</v>
      </c>
      <c r="E1344" s="254">
        <f t="shared" ca="1" si="232"/>
        <v>44935</v>
      </c>
      <c r="F1344" s="259" t="e">
        <f t="shared" ca="1" si="236"/>
        <v>#N/A</v>
      </c>
      <c r="G1344" s="259" t="e">
        <f t="shared" ca="1" si="229"/>
        <v>#N/A</v>
      </c>
      <c r="H1344" s="259" t="e">
        <f t="shared" ca="1" si="235"/>
        <v>#N/A</v>
      </c>
      <c r="I1344" s="259">
        <f t="shared" ca="1" si="230"/>
        <v>0</v>
      </c>
      <c r="J1344" s="259" t="e">
        <f t="shared" ca="1" si="231"/>
        <v>#N/A</v>
      </c>
      <c r="K1344" s="259"/>
      <c r="L1344" s="259" t="e">
        <f ca="1">I1344+H1344+G1344+#REF!+J1344+K1344</f>
        <v>#N/A</v>
      </c>
    </row>
    <row r="1345" spans="4:12" hidden="1" x14ac:dyDescent="0.25">
      <c r="D1345" s="259">
        <v>20</v>
      </c>
      <c r="E1345" s="254">
        <f t="shared" ca="1" si="232"/>
        <v>44966</v>
      </c>
      <c r="F1345" s="259" t="e">
        <f t="shared" ca="1" si="236"/>
        <v>#N/A</v>
      </c>
      <c r="G1345" s="259" t="e">
        <f t="shared" ca="1" si="229"/>
        <v>#N/A</v>
      </c>
      <c r="H1345" s="259" t="e">
        <f t="shared" ca="1" si="235"/>
        <v>#N/A</v>
      </c>
      <c r="I1345" s="259">
        <f t="shared" ca="1" si="230"/>
        <v>0</v>
      </c>
      <c r="J1345" s="259" t="e">
        <f t="shared" ca="1" si="231"/>
        <v>#N/A</v>
      </c>
      <c r="K1345" s="259"/>
      <c r="L1345" s="259" t="e">
        <f ca="1">I1345+H1345+G1345+#REF!+J1345+K1345</f>
        <v>#N/A</v>
      </c>
    </row>
    <row r="1346" spans="4:12" hidden="1" x14ac:dyDescent="0.25">
      <c r="D1346" s="259">
        <v>21</v>
      </c>
      <c r="E1346" s="254">
        <f t="shared" ca="1" si="232"/>
        <v>44994</v>
      </c>
      <c r="F1346" s="259" t="e">
        <f t="shared" ca="1" si="236"/>
        <v>#N/A</v>
      </c>
      <c r="G1346" s="259" t="e">
        <f t="shared" ca="1" si="229"/>
        <v>#N/A</v>
      </c>
      <c r="H1346" s="259" t="e">
        <f t="shared" ca="1" si="235"/>
        <v>#N/A</v>
      </c>
      <c r="I1346" s="259">
        <f t="shared" ca="1" si="230"/>
        <v>0</v>
      </c>
      <c r="J1346" s="259" t="e">
        <f t="shared" ca="1" si="231"/>
        <v>#N/A</v>
      </c>
      <c r="K1346" s="259"/>
      <c r="L1346" s="259" t="e">
        <f ca="1">I1346+H1346+G1346+#REF!+J1346+K1346</f>
        <v>#N/A</v>
      </c>
    </row>
    <row r="1347" spans="4:12" hidden="1" x14ac:dyDescent="0.25">
      <c r="D1347" s="259">
        <v>22</v>
      </c>
      <c r="E1347" s="254">
        <f t="shared" ca="1" si="232"/>
        <v>45025</v>
      </c>
      <c r="F1347" s="259" t="e">
        <f t="shared" ca="1" si="236"/>
        <v>#N/A</v>
      </c>
      <c r="G1347" s="259" t="e">
        <f t="shared" ca="1" si="229"/>
        <v>#N/A</v>
      </c>
      <c r="H1347" s="259" t="e">
        <f t="shared" ca="1" si="235"/>
        <v>#N/A</v>
      </c>
      <c r="I1347" s="259">
        <f t="shared" ca="1" si="230"/>
        <v>0</v>
      </c>
      <c r="J1347" s="259" t="e">
        <f t="shared" ca="1" si="231"/>
        <v>#N/A</v>
      </c>
      <c r="K1347" s="259"/>
      <c r="L1347" s="259" t="e">
        <f ca="1">I1347+H1347+G1347+#REF!+J1347+K1347</f>
        <v>#N/A</v>
      </c>
    </row>
    <row r="1348" spans="4:12" hidden="1" x14ac:dyDescent="0.25">
      <c r="D1348" s="259">
        <v>23</v>
      </c>
      <c r="E1348" s="254">
        <f t="shared" ca="1" si="232"/>
        <v>45055</v>
      </c>
      <c r="F1348" s="259" t="e">
        <f t="shared" ca="1" si="236"/>
        <v>#N/A</v>
      </c>
      <c r="G1348" s="259" t="e">
        <f t="shared" ca="1" si="229"/>
        <v>#N/A</v>
      </c>
      <c r="H1348" s="259" t="e">
        <f t="shared" ca="1" si="235"/>
        <v>#N/A</v>
      </c>
      <c r="I1348" s="259">
        <f t="shared" ca="1" si="230"/>
        <v>0</v>
      </c>
      <c r="J1348" s="259" t="e">
        <f t="shared" ca="1" si="231"/>
        <v>#N/A</v>
      </c>
      <c r="K1348" s="259"/>
      <c r="L1348" s="259" t="e">
        <f ca="1">I1348+H1348+G1348+#REF!+J1348+K1348</f>
        <v>#N/A</v>
      </c>
    </row>
    <row r="1349" spans="4:12" hidden="1" x14ac:dyDescent="0.25">
      <c r="D1349" s="259">
        <v>24</v>
      </c>
      <c r="E1349" s="254">
        <f t="shared" ca="1" si="232"/>
        <v>45086</v>
      </c>
      <c r="F1349" s="259" t="e">
        <f t="shared" ca="1" si="236"/>
        <v>#N/A</v>
      </c>
      <c r="G1349" s="259" t="e">
        <f t="shared" ca="1" si="229"/>
        <v>#N/A</v>
      </c>
      <c r="H1349" s="259" t="e">
        <f t="shared" ca="1" si="235"/>
        <v>#N/A</v>
      </c>
      <c r="I1349" s="259">
        <f t="shared" ca="1" si="230"/>
        <v>0</v>
      </c>
      <c r="J1349" s="259" t="e">
        <f t="shared" ca="1" si="231"/>
        <v>#N/A</v>
      </c>
      <c r="K1349" s="259"/>
      <c r="L1349" s="259" t="e">
        <f ca="1">I1349+H1349+G1349+#REF!+J1349+K1349</f>
        <v>#N/A</v>
      </c>
    </row>
    <row r="1350" spans="4:12" hidden="1" x14ac:dyDescent="0.25">
      <c r="D1350" s="259">
        <v>25</v>
      </c>
      <c r="E1350" s="254">
        <f t="shared" ca="1" si="232"/>
        <v>45116</v>
      </c>
      <c r="F1350" s="259" t="e">
        <f t="shared" ca="1" si="236"/>
        <v>#N/A</v>
      </c>
      <c r="G1350" s="259" t="e">
        <f t="shared" ca="1" si="229"/>
        <v>#N/A</v>
      </c>
      <c r="H1350" s="259" t="e">
        <f t="shared" ca="1" si="235"/>
        <v>#N/A</v>
      </c>
      <c r="I1350" s="259">
        <f t="shared" ca="1" si="230"/>
        <v>0</v>
      </c>
      <c r="J1350" s="259" t="e">
        <f t="shared" ca="1" si="231"/>
        <v>#N/A</v>
      </c>
      <c r="K1350" s="259"/>
      <c r="L1350" s="259" t="e">
        <f ca="1">I1350+H1350+G1350+#REF!+J1350+K1350</f>
        <v>#N/A</v>
      </c>
    </row>
    <row r="1351" spans="4:12" hidden="1" x14ac:dyDescent="0.25">
      <c r="D1351" s="259">
        <v>26</v>
      </c>
      <c r="E1351" s="254">
        <f t="shared" ca="1" si="232"/>
        <v>45147</v>
      </c>
      <c r="F1351" s="259" t="e">
        <f t="shared" ca="1" si="236"/>
        <v>#N/A</v>
      </c>
      <c r="G1351" s="259" t="e">
        <f t="shared" ca="1" si="229"/>
        <v>#N/A</v>
      </c>
      <c r="H1351" s="259" t="e">
        <f t="shared" ca="1" si="235"/>
        <v>#N/A</v>
      </c>
      <c r="I1351" s="259">
        <f t="shared" ca="1" si="230"/>
        <v>0</v>
      </c>
      <c r="J1351" s="259" t="e">
        <f t="shared" ca="1" si="231"/>
        <v>#N/A</v>
      </c>
      <c r="K1351" s="259"/>
      <c r="L1351" s="259" t="e">
        <f ca="1">I1351+H1351+G1351+#REF!+J1351+K1351</f>
        <v>#N/A</v>
      </c>
    </row>
    <row r="1352" spans="4:12" hidden="1" x14ac:dyDescent="0.25">
      <c r="D1352" s="259">
        <v>27</v>
      </c>
      <c r="E1352" s="254">
        <f t="shared" ca="1" si="232"/>
        <v>45178</v>
      </c>
      <c r="F1352" s="259" t="e">
        <f t="shared" ca="1" si="236"/>
        <v>#N/A</v>
      </c>
      <c r="G1352" s="259" t="e">
        <f t="shared" ca="1" si="229"/>
        <v>#N/A</v>
      </c>
      <c r="H1352" s="259" t="e">
        <f t="shared" ca="1" si="235"/>
        <v>#N/A</v>
      </c>
      <c r="I1352" s="259">
        <f t="shared" ca="1" si="230"/>
        <v>0</v>
      </c>
      <c r="J1352" s="259" t="e">
        <f t="shared" ca="1" si="231"/>
        <v>#N/A</v>
      </c>
      <c r="K1352" s="259"/>
      <c r="L1352" s="259" t="e">
        <f ca="1">I1352+H1352+G1352+#REF!+J1352+K1352</f>
        <v>#N/A</v>
      </c>
    </row>
    <row r="1353" spans="4:12" hidden="1" x14ac:dyDescent="0.25">
      <c r="D1353" s="259">
        <v>28</v>
      </c>
      <c r="E1353" s="254">
        <f t="shared" ca="1" si="232"/>
        <v>45208</v>
      </c>
      <c r="F1353" s="259" t="e">
        <f t="shared" ca="1" si="236"/>
        <v>#N/A</v>
      </c>
      <c r="G1353" s="259" t="e">
        <f t="shared" ca="1" si="229"/>
        <v>#N/A</v>
      </c>
      <c r="H1353" s="259" t="e">
        <f t="shared" ca="1" si="235"/>
        <v>#N/A</v>
      </c>
      <c r="I1353" s="259">
        <f t="shared" ca="1" si="230"/>
        <v>0</v>
      </c>
      <c r="J1353" s="259" t="e">
        <f t="shared" ca="1" si="231"/>
        <v>#N/A</v>
      </c>
      <c r="K1353" s="259"/>
      <c r="L1353" s="259" t="e">
        <f ca="1">I1353+H1353+G1353+#REF!+J1353+K1353</f>
        <v>#N/A</v>
      </c>
    </row>
    <row r="1354" spans="4:12" hidden="1" x14ac:dyDescent="0.25">
      <c r="D1354" s="259">
        <v>29</v>
      </c>
      <c r="E1354" s="254">
        <f t="shared" ca="1" si="232"/>
        <v>45239</v>
      </c>
      <c r="F1354" s="259" t="e">
        <f t="shared" ca="1" si="236"/>
        <v>#N/A</v>
      </c>
      <c r="G1354" s="259" t="e">
        <f t="shared" ca="1" si="229"/>
        <v>#N/A</v>
      </c>
      <c r="H1354" s="259" t="e">
        <f t="shared" ca="1" si="235"/>
        <v>#N/A</v>
      </c>
      <c r="I1354" s="259">
        <f t="shared" ca="1" si="230"/>
        <v>0</v>
      </c>
      <c r="J1354" s="259" t="e">
        <f t="shared" ca="1" si="231"/>
        <v>#N/A</v>
      </c>
      <c r="K1354" s="259"/>
      <c r="L1354" s="259" t="e">
        <f ca="1">I1354+H1354+G1354+#REF!+J1354+K1354</f>
        <v>#N/A</v>
      </c>
    </row>
    <row r="1355" spans="4:12" hidden="1" x14ac:dyDescent="0.25">
      <c r="D1355" s="259">
        <v>30</v>
      </c>
      <c r="E1355" s="254">
        <f t="shared" ca="1" si="232"/>
        <v>45269</v>
      </c>
      <c r="F1355" s="259" t="e">
        <f t="shared" ca="1" si="236"/>
        <v>#N/A</v>
      </c>
      <c r="G1355" s="259" t="e">
        <f t="shared" ca="1" si="229"/>
        <v>#N/A</v>
      </c>
      <c r="H1355" s="259" t="e">
        <f t="shared" ca="1" si="235"/>
        <v>#N/A</v>
      </c>
      <c r="I1355" s="259">
        <f t="shared" ca="1" si="230"/>
        <v>0</v>
      </c>
      <c r="J1355" s="259" t="e">
        <f t="shared" ca="1" si="231"/>
        <v>#N/A</v>
      </c>
      <c r="K1355" s="259"/>
      <c r="L1355" s="259" t="e">
        <f ca="1">I1355+H1355+G1355+#REF!+J1355+K1355</f>
        <v>#N/A</v>
      </c>
    </row>
    <row r="1356" spans="4:12" hidden="1" x14ac:dyDescent="0.25">
      <c r="D1356" s="259">
        <v>31</v>
      </c>
      <c r="E1356" s="254">
        <f t="shared" ca="1" si="232"/>
        <v>45300</v>
      </c>
      <c r="F1356" s="259" t="e">
        <f t="shared" ca="1" si="236"/>
        <v>#N/A</v>
      </c>
      <c r="G1356" s="259" t="e">
        <f t="shared" ca="1" si="229"/>
        <v>#N/A</v>
      </c>
      <c r="H1356" s="259" t="e">
        <f t="shared" ca="1" si="235"/>
        <v>#N/A</v>
      </c>
      <c r="I1356" s="259">
        <f t="shared" ca="1" si="230"/>
        <v>0</v>
      </c>
      <c r="J1356" s="259" t="e">
        <f t="shared" ca="1" si="231"/>
        <v>#N/A</v>
      </c>
      <c r="K1356" s="259"/>
      <c r="L1356" s="259" t="e">
        <f ca="1">I1356+H1356+G1356+#REF!+J1356+K1356</f>
        <v>#N/A</v>
      </c>
    </row>
    <row r="1357" spans="4:12" hidden="1" x14ac:dyDescent="0.25">
      <c r="D1357" s="259">
        <v>32</v>
      </c>
      <c r="E1357" s="254">
        <f t="shared" ca="1" si="232"/>
        <v>45331</v>
      </c>
      <c r="F1357" s="259" t="e">
        <f t="shared" ca="1" si="236"/>
        <v>#N/A</v>
      </c>
      <c r="G1357" s="259" t="e">
        <f t="shared" ca="1" si="229"/>
        <v>#N/A</v>
      </c>
      <c r="H1357" s="259" t="e">
        <f t="shared" ca="1" si="235"/>
        <v>#N/A</v>
      </c>
      <c r="I1357" s="259">
        <f t="shared" ca="1" si="230"/>
        <v>0</v>
      </c>
      <c r="J1357" s="259" t="e">
        <f t="shared" ca="1" si="231"/>
        <v>#N/A</v>
      </c>
      <c r="K1357" s="259"/>
      <c r="L1357" s="259" t="e">
        <f ca="1">I1357+H1357+G1357+#REF!+J1357+K1357</f>
        <v>#N/A</v>
      </c>
    </row>
    <row r="1358" spans="4:12" hidden="1" x14ac:dyDescent="0.25">
      <c r="D1358" s="259">
        <v>33</v>
      </c>
      <c r="E1358" s="254">
        <f t="shared" ca="1" si="232"/>
        <v>45360</v>
      </c>
      <c r="F1358" s="259" t="e">
        <f t="shared" ca="1" si="236"/>
        <v>#N/A</v>
      </c>
      <c r="G1358" s="259" t="e">
        <f t="shared" ref="G1358:G1385" ca="1" si="237">IF(D1358&lt;=$B$11,0,IF(AND(F1357&gt;-0.000001,F1357&lt;0.000001),0,F$1325/($B$5-$B$11)))</f>
        <v>#N/A</v>
      </c>
      <c r="H1358" s="259" t="e">
        <f t="shared" ca="1" si="235"/>
        <v>#N/A</v>
      </c>
      <c r="I1358" s="259">
        <f t="shared" ref="I1358:I1385" ca="1" si="238">IF(D1358&lt;=$B$12,0,IF(F1357&gt;0.000001,$B$7*$B$2*E$1323,0))</f>
        <v>0</v>
      </c>
      <c r="J1358" s="259" t="e">
        <f t="shared" ref="J1358:J1385" ca="1" si="239">IF(F1357&gt;0.000001,$B$13,0)*E$1323</f>
        <v>#N/A</v>
      </c>
      <c r="K1358" s="259"/>
      <c r="L1358" s="259" t="e">
        <f ca="1">I1358+H1358+G1358+#REF!+J1358+K1358</f>
        <v>#N/A</v>
      </c>
    </row>
    <row r="1359" spans="4:12" hidden="1" x14ac:dyDescent="0.25">
      <c r="D1359" s="259">
        <v>34</v>
      </c>
      <c r="E1359" s="254">
        <f t="shared" ca="1" si="232"/>
        <v>45391</v>
      </c>
      <c r="F1359" s="259" t="e">
        <f t="shared" ca="1" si="236"/>
        <v>#N/A</v>
      </c>
      <c r="G1359" s="259" t="e">
        <f t="shared" ca="1" si="237"/>
        <v>#N/A</v>
      </c>
      <c r="H1359" s="259" t="e">
        <f t="shared" ca="1" si="235"/>
        <v>#N/A</v>
      </c>
      <c r="I1359" s="259">
        <f t="shared" ca="1" si="238"/>
        <v>0</v>
      </c>
      <c r="J1359" s="259" t="e">
        <f t="shared" ca="1" si="239"/>
        <v>#N/A</v>
      </c>
      <c r="K1359" s="259"/>
      <c r="L1359" s="259" t="e">
        <f ca="1">I1359+H1359+G1359+#REF!+J1359+K1359</f>
        <v>#N/A</v>
      </c>
    </row>
    <row r="1360" spans="4:12" hidden="1" x14ac:dyDescent="0.25">
      <c r="D1360" s="259">
        <v>35</v>
      </c>
      <c r="E1360" s="254">
        <f t="shared" ca="1" si="232"/>
        <v>45421</v>
      </c>
      <c r="F1360" s="259" t="e">
        <f t="shared" ca="1" si="236"/>
        <v>#N/A</v>
      </c>
      <c r="G1360" s="259" t="e">
        <f t="shared" ca="1" si="237"/>
        <v>#N/A</v>
      </c>
      <c r="H1360" s="259" t="e">
        <f t="shared" ca="1" si="235"/>
        <v>#N/A</v>
      </c>
      <c r="I1360" s="259">
        <f t="shared" ca="1" si="238"/>
        <v>0</v>
      </c>
      <c r="J1360" s="259" t="e">
        <f t="shared" ca="1" si="239"/>
        <v>#N/A</v>
      </c>
      <c r="K1360" s="259"/>
      <c r="L1360" s="259" t="e">
        <f ca="1">I1360+H1360+G1360+#REF!+J1360+K1360</f>
        <v>#N/A</v>
      </c>
    </row>
    <row r="1361" spans="4:12" hidden="1" x14ac:dyDescent="0.25">
      <c r="D1361" s="259">
        <v>36</v>
      </c>
      <c r="E1361" s="254">
        <f t="shared" ca="1" si="232"/>
        <v>45452</v>
      </c>
      <c r="F1361" s="259" t="e">
        <f t="shared" ca="1" si="236"/>
        <v>#N/A</v>
      </c>
      <c r="G1361" s="259" t="e">
        <f t="shared" ca="1" si="237"/>
        <v>#N/A</v>
      </c>
      <c r="H1361" s="259" t="e">
        <f t="shared" ca="1" si="235"/>
        <v>#N/A</v>
      </c>
      <c r="I1361" s="259">
        <f t="shared" ca="1" si="238"/>
        <v>0</v>
      </c>
      <c r="J1361" s="259" t="e">
        <f t="shared" ca="1" si="239"/>
        <v>#N/A</v>
      </c>
      <c r="K1361" s="259"/>
      <c r="L1361" s="259" t="e">
        <f ca="1">I1361+H1361+G1361+#REF!+J1361+K1361</f>
        <v>#N/A</v>
      </c>
    </row>
    <row r="1362" spans="4:12" hidden="1" x14ac:dyDescent="0.25">
      <c r="D1362" s="259">
        <v>37</v>
      </c>
      <c r="E1362" s="254">
        <f t="shared" ca="1" si="232"/>
        <v>45482</v>
      </c>
      <c r="F1362" s="259" t="e">
        <f t="shared" ca="1" si="236"/>
        <v>#N/A</v>
      </c>
      <c r="G1362" s="259" t="e">
        <f t="shared" ca="1" si="237"/>
        <v>#N/A</v>
      </c>
      <c r="H1362" s="259" t="e">
        <f t="shared" ca="1" si="235"/>
        <v>#N/A</v>
      </c>
      <c r="I1362" s="259">
        <f t="shared" ca="1" si="238"/>
        <v>0</v>
      </c>
      <c r="J1362" s="259" t="e">
        <f t="shared" ca="1" si="239"/>
        <v>#N/A</v>
      </c>
      <c r="K1362" s="259"/>
      <c r="L1362" s="259" t="e">
        <f ca="1">I1362+H1362+G1362+#REF!+J1362+K1362</f>
        <v>#N/A</v>
      </c>
    </row>
    <row r="1363" spans="4:12" hidden="1" x14ac:dyDescent="0.25">
      <c r="D1363" s="259">
        <v>38</v>
      </c>
      <c r="E1363" s="254">
        <f t="shared" ca="1" si="232"/>
        <v>45513</v>
      </c>
      <c r="F1363" s="259" t="e">
        <f t="shared" ca="1" si="236"/>
        <v>#N/A</v>
      </c>
      <c r="G1363" s="259" t="e">
        <f t="shared" ca="1" si="237"/>
        <v>#N/A</v>
      </c>
      <c r="H1363" s="259" t="e">
        <f t="shared" ca="1" si="235"/>
        <v>#N/A</v>
      </c>
      <c r="I1363" s="259">
        <f t="shared" ca="1" si="238"/>
        <v>0</v>
      </c>
      <c r="J1363" s="259" t="e">
        <f t="shared" ca="1" si="239"/>
        <v>#N/A</v>
      </c>
      <c r="K1363" s="259"/>
      <c r="L1363" s="259" t="e">
        <f ca="1">I1363+H1363+G1363+#REF!+J1363+K1363</f>
        <v>#N/A</v>
      </c>
    </row>
    <row r="1364" spans="4:12" hidden="1" x14ac:dyDescent="0.25">
      <c r="D1364" s="259">
        <v>39</v>
      </c>
      <c r="E1364" s="254">
        <f t="shared" ca="1" si="232"/>
        <v>45544</v>
      </c>
      <c r="F1364" s="259" t="e">
        <f t="shared" ca="1" si="236"/>
        <v>#N/A</v>
      </c>
      <c r="G1364" s="259" t="e">
        <f t="shared" ca="1" si="237"/>
        <v>#N/A</v>
      </c>
      <c r="H1364" s="259" t="e">
        <f t="shared" ca="1" si="235"/>
        <v>#N/A</v>
      </c>
      <c r="I1364" s="259">
        <f t="shared" ca="1" si="238"/>
        <v>0</v>
      </c>
      <c r="J1364" s="259" t="e">
        <f t="shared" ca="1" si="239"/>
        <v>#N/A</v>
      </c>
      <c r="K1364" s="259"/>
      <c r="L1364" s="259" t="e">
        <f ca="1">I1364+H1364+G1364+#REF!+J1364+K1364</f>
        <v>#N/A</v>
      </c>
    </row>
    <row r="1365" spans="4:12" hidden="1" x14ac:dyDescent="0.25">
      <c r="D1365" s="259">
        <v>40</v>
      </c>
      <c r="E1365" s="254">
        <f t="shared" ca="1" si="232"/>
        <v>45574</v>
      </c>
      <c r="F1365" s="259" t="e">
        <f t="shared" ca="1" si="236"/>
        <v>#N/A</v>
      </c>
      <c r="G1365" s="259" t="e">
        <f t="shared" ca="1" si="237"/>
        <v>#N/A</v>
      </c>
      <c r="H1365" s="259" t="e">
        <f t="shared" ca="1" si="235"/>
        <v>#N/A</v>
      </c>
      <c r="I1365" s="259">
        <f t="shared" ca="1" si="238"/>
        <v>0</v>
      </c>
      <c r="J1365" s="259" t="e">
        <f t="shared" ca="1" si="239"/>
        <v>#N/A</v>
      </c>
      <c r="K1365" s="259"/>
      <c r="L1365" s="259" t="e">
        <f ca="1">I1365+H1365+G1365+#REF!+J1365+K1365</f>
        <v>#N/A</v>
      </c>
    </row>
    <row r="1366" spans="4:12" hidden="1" x14ac:dyDescent="0.25">
      <c r="D1366" s="259">
        <v>41</v>
      </c>
      <c r="E1366" s="254">
        <f t="shared" ca="1" si="232"/>
        <v>45605</v>
      </c>
      <c r="F1366" s="259" t="e">
        <f t="shared" ca="1" si="236"/>
        <v>#N/A</v>
      </c>
      <c r="G1366" s="259" t="e">
        <f t="shared" ca="1" si="237"/>
        <v>#N/A</v>
      </c>
      <c r="H1366" s="259" t="e">
        <f t="shared" ca="1" si="235"/>
        <v>#N/A</v>
      </c>
      <c r="I1366" s="259">
        <f t="shared" ca="1" si="238"/>
        <v>0</v>
      </c>
      <c r="J1366" s="259" t="e">
        <f t="shared" ca="1" si="239"/>
        <v>#N/A</v>
      </c>
      <c r="K1366" s="259"/>
      <c r="L1366" s="259" t="e">
        <f ca="1">I1366+H1366+G1366+#REF!+J1366+K1366</f>
        <v>#N/A</v>
      </c>
    </row>
    <row r="1367" spans="4:12" hidden="1" x14ac:dyDescent="0.25">
      <c r="D1367" s="259">
        <v>42</v>
      </c>
      <c r="E1367" s="254">
        <f t="shared" ca="1" si="232"/>
        <v>45635</v>
      </c>
      <c r="F1367" s="259" t="e">
        <f t="shared" ca="1" si="236"/>
        <v>#N/A</v>
      </c>
      <c r="G1367" s="259" t="e">
        <f t="shared" ca="1" si="237"/>
        <v>#N/A</v>
      </c>
      <c r="H1367" s="259" t="e">
        <f t="shared" ca="1" si="235"/>
        <v>#N/A</v>
      </c>
      <c r="I1367" s="259">
        <f t="shared" ca="1" si="238"/>
        <v>0</v>
      </c>
      <c r="J1367" s="259" t="e">
        <f t="shared" ca="1" si="239"/>
        <v>#N/A</v>
      </c>
      <c r="K1367" s="259"/>
      <c r="L1367" s="259" t="e">
        <f ca="1">I1367+H1367+G1367+#REF!+J1367+K1367</f>
        <v>#N/A</v>
      </c>
    </row>
    <row r="1368" spans="4:12" hidden="1" x14ac:dyDescent="0.25">
      <c r="D1368" s="259">
        <v>43</v>
      </c>
      <c r="E1368" s="254">
        <f t="shared" ca="1" si="232"/>
        <v>45666</v>
      </c>
      <c r="F1368" s="259" t="e">
        <f t="shared" ca="1" si="236"/>
        <v>#N/A</v>
      </c>
      <c r="G1368" s="259" t="e">
        <f t="shared" ca="1" si="237"/>
        <v>#N/A</v>
      </c>
      <c r="H1368" s="259" t="e">
        <f t="shared" ca="1" si="235"/>
        <v>#N/A</v>
      </c>
      <c r="I1368" s="259">
        <f t="shared" ca="1" si="238"/>
        <v>0</v>
      </c>
      <c r="J1368" s="259" t="e">
        <f t="shared" ca="1" si="239"/>
        <v>#N/A</v>
      </c>
      <c r="K1368" s="259"/>
      <c r="L1368" s="259" t="e">
        <f ca="1">I1368+H1368+G1368+#REF!+J1368+K1368</f>
        <v>#N/A</v>
      </c>
    </row>
    <row r="1369" spans="4:12" hidden="1" x14ac:dyDescent="0.25">
      <c r="D1369" s="259">
        <v>44</v>
      </c>
      <c r="E1369" s="254">
        <f t="shared" ca="1" si="232"/>
        <v>45697</v>
      </c>
      <c r="F1369" s="259" t="e">
        <f t="shared" ca="1" si="236"/>
        <v>#N/A</v>
      </c>
      <c r="G1369" s="259" t="e">
        <f t="shared" ca="1" si="237"/>
        <v>#N/A</v>
      </c>
      <c r="H1369" s="259" t="e">
        <f t="shared" ca="1" si="235"/>
        <v>#N/A</v>
      </c>
      <c r="I1369" s="259">
        <f t="shared" ca="1" si="238"/>
        <v>0</v>
      </c>
      <c r="J1369" s="259" t="e">
        <f t="shared" ca="1" si="239"/>
        <v>#N/A</v>
      </c>
      <c r="K1369" s="259"/>
      <c r="L1369" s="259" t="e">
        <f ca="1">I1369+H1369+G1369+#REF!+J1369+K1369</f>
        <v>#N/A</v>
      </c>
    </row>
    <row r="1370" spans="4:12" hidden="1" x14ac:dyDescent="0.25">
      <c r="D1370" s="259">
        <v>45</v>
      </c>
      <c r="E1370" s="254">
        <f t="shared" ca="1" si="232"/>
        <v>45725</v>
      </c>
      <c r="F1370" s="259" t="e">
        <f t="shared" ca="1" si="236"/>
        <v>#N/A</v>
      </c>
      <c r="G1370" s="259" t="e">
        <f t="shared" ca="1" si="237"/>
        <v>#N/A</v>
      </c>
      <c r="H1370" s="259" t="e">
        <f t="shared" ca="1" si="235"/>
        <v>#N/A</v>
      </c>
      <c r="I1370" s="259">
        <f t="shared" ca="1" si="238"/>
        <v>0</v>
      </c>
      <c r="J1370" s="259" t="e">
        <f t="shared" ca="1" si="239"/>
        <v>#N/A</v>
      </c>
      <c r="K1370" s="259"/>
      <c r="L1370" s="259" t="e">
        <f ca="1">I1370+H1370+G1370+#REF!+J1370+K1370</f>
        <v>#N/A</v>
      </c>
    </row>
    <row r="1371" spans="4:12" hidden="1" x14ac:dyDescent="0.25">
      <c r="D1371" s="259">
        <v>46</v>
      </c>
      <c r="E1371" s="254">
        <f t="shared" ca="1" si="232"/>
        <v>45756</v>
      </c>
      <c r="F1371" s="259" t="e">
        <f t="shared" ca="1" si="236"/>
        <v>#N/A</v>
      </c>
      <c r="G1371" s="259" t="e">
        <f t="shared" ca="1" si="237"/>
        <v>#N/A</v>
      </c>
      <c r="H1371" s="259" t="e">
        <f t="shared" ca="1" si="235"/>
        <v>#N/A</v>
      </c>
      <c r="I1371" s="259">
        <f t="shared" ca="1" si="238"/>
        <v>0</v>
      </c>
      <c r="J1371" s="259" t="e">
        <f t="shared" ca="1" si="239"/>
        <v>#N/A</v>
      </c>
      <c r="K1371" s="259"/>
      <c r="L1371" s="259" t="e">
        <f ca="1">I1371+H1371+G1371+#REF!+J1371+K1371</f>
        <v>#N/A</v>
      </c>
    </row>
    <row r="1372" spans="4:12" hidden="1" x14ac:dyDescent="0.25">
      <c r="D1372" s="259">
        <v>47</v>
      </c>
      <c r="E1372" s="254">
        <f t="shared" ca="1" si="232"/>
        <v>45786</v>
      </c>
      <c r="F1372" s="259" t="e">
        <f t="shared" ca="1" si="236"/>
        <v>#N/A</v>
      </c>
      <c r="G1372" s="259" t="e">
        <f t="shared" ca="1" si="237"/>
        <v>#N/A</v>
      </c>
      <c r="H1372" s="259" t="e">
        <f t="shared" ca="1" si="235"/>
        <v>#N/A</v>
      </c>
      <c r="I1372" s="259">
        <f t="shared" ca="1" si="238"/>
        <v>0</v>
      </c>
      <c r="J1372" s="259" t="e">
        <f t="shared" ca="1" si="239"/>
        <v>#N/A</v>
      </c>
      <c r="K1372" s="259"/>
      <c r="L1372" s="259" t="e">
        <f ca="1">I1372+H1372+G1372+#REF!+J1372+K1372</f>
        <v>#N/A</v>
      </c>
    </row>
    <row r="1373" spans="4:12" hidden="1" x14ac:dyDescent="0.25">
      <c r="D1373" s="259">
        <v>48</v>
      </c>
      <c r="E1373" s="254">
        <f t="shared" ca="1" si="232"/>
        <v>45817</v>
      </c>
      <c r="F1373" s="259" t="e">
        <f t="shared" ca="1" si="236"/>
        <v>#N/A</v>
      </c>
      <c r="G1373" s="259" t="e">
        <f t="shared" ca="1" si="237"/>
        <v>#N/A</v>
      </c>
      <c r="H1373" s="259" t="e">
        <f t="shared" ca="1" si="235"/>
        <v>#N/A</v>
      </c>
      <c r="I1373" s="259">
        <f t="shared" ca="1" si="238"/>
        <v>0</v>
      </c>
      <c r="J1373" s="259" t="e">
        <f t="shared" ca="1" si="239"/>
        <v>#N/A</v>
      </c>
      <c r="K1373" s="259"/>
      <c r="L1373" s="259" t="e">
        <f ca="1">I1373+H1373+G1373+#REF!+J1373+K1373</f>
        <v>#N/A</v>
      </c>
    </row>
    <row r="1374" spans="4:12" hidden="1" x14ac:dyDescent="0.25">
      <c r="D1374" s="259">
        <v>49</v>
      </c>
      <c r="E1374" s="254">
        <f t="shared" ca="1" si="232"/>
        <v>45847</v>
      </c>
      <c r="F1374" s="259" t="e">
        <f t="shared" ca="1" si="236"/>
        <v>#N/A</v>
      </c>
      <c r="G1374" s="259" t="e">
        <f t="shared" ca="1" si="237"/>
        <v>#N/A</v>
      </c>
      <c r="H1374" s="259" t="e">
        <f t="shared" ca="1" si="235"/>
        <v>#N/A</v>
      </c>
      <c r="I1374" s="259">
        <f t="shared" ca="1" si="238"/>
        <v>0</v>
      </c>
      <c r="J1374" s="259" t="e">
        <f t="shared" ca="1" si="239"/>
        <v>#N/A</v>
      </c>
      <c r="K1374" s="259"/>
      <c r="L1374" s="259" t="e">
        <f ca="1">I1374+H1374+G1374+#REF!+J1374+K1374</f>
        <v>#N/A</v>
      </c>
    </row>
    <row r="1375" spans="4:12" hidden="1" x14ac:dyDescent="0.25">
      <c r="D1375" s="259">
        <v>50</v>
      </c>
      <c r="E1375" s="254">
        <f t="shared" ca="1" si="232"/>
        <v>45878</v>
      </c>
      <c r="F1375" s="259" t="e">
        <f t="shared" ca="1" si="236"/>
        <v>#N/A</v>
      </c>
      <c r="G1375" s="259" t="e">
        <f t="shared" ca="1" si="237"/>
        <v>#N/A</v>
      </c>
      <c r="H1375" s="259" t="e">
        <f t="shared" ca="1" si="235"/>
        <v>#N/A</v>
      </c>
      <c r="I1375" s="259">
        <f t="shared" ca="1" si="238"/>
        <v>0</v>
      </c>
      <c r="J1375" s="259" t="e">
        <f t="shared" ca="1" si="239"/>
        <v>#N/A</v>
      </c>
      <c r="K1375" s="259"/>
      <c r="L1375" s="259" t="e">
        <f ca="1">I1375+H1375+G1375+#REF!+J1375+K1375</f>
        <v>#N/A</v>
      </c>
    </row>
    <row r="1376" spans="4:12" hidden="1" x14ac:dyDescent="0.25">
      <c r="D1376" s="259">
        <v>51</v>
      </c>
      <c r="E1376" s="254">
        <f t="shared" ca="1" si="232"/>
        <v>45909</v>
      </c>
      <c r="F1376" s="259" t="e">
        <f t="shared" ca="1" si="236"/>
        <v>#N/A</v>
      </c>
      <c r="G1376" s="259" t="e">
        <f t="shared" ca="1" si="237"/>
        <v>#N/A</v>
      </c>
      <c r="H1376" s="259" t="e">
        <f t="shared" ca="1" si="235"/>
        <v>#N/A</v>
      </c>
      <c r="I1376" s="259">
        <f t="shared" ca="1" si="238"/>
        <v>0</v>
      </c>
      <c r="J1376" s="259" t="e">
        <f t="shared" ca="1" si="239"/>
        <v>#N/A</v>
      </c>
      <c r="K1376" s="259"/>
      <c r="L1376" s="259" t="e">
        <f ca="1">I1376+H1376+G1376+#REF!+J1376+K1376</f>
        <v>#N/A</v>
      </c>
    </row>
    <row r="1377" spans="4:12" hidden="1" x14ac:dyDescent="0.25">
      <c r="D1377" s="259">
        <v>52</v>
      </c>
      <c r="E1377" s="254">
        <f t="shared" ca="1" si="232"/>
        <v>45939</v>
      </c>
      <c r="F1377" s="259" t="e">
        <f t="shared" ca="1" si="236"/>
        <v>#N/A</v>
      </c>
      <c r="G1377" s="259" t="e">
        <f t="shared" ca="1" si="237"/>
        <v>#N/A</v>
      </c>
      <c r="H1377" s="259" t="e">
        <f t="shared" ca="1" si="235"/>
        <v>#N/A</v>
      </c>
      <c r="I1377" s="259">
        <f t="shared" ca="1" si="238"/>
        <v>0</v>
      </c>
      <c r="J1377" s="259" t="e">
        <f t="shared" ca="1" si="239"/>
        <v>#N/A</v>
      </c>
      <c r="K1377" s="259"/>
      <c r="L1377" s="259" t="e">
        <f ca="1">I1377+H1377+G1377+#REF!+J1377+K1377</f>
        <v>#N/A</v>
      </c>
    </row>
    <row r="1378" spans="4:12" hidden="1" x14ac:dyDescent="0.25">
      <c r="D1378" s="259">
        <v>53</v>
      </c>
      <c r="E1378" s="254">
        <f t="shared" ca="1" si="232"/>
        <v>45970</v>
      </c>
      <c r="F1378" s="259" t="e">
        <f t="shared" ca="1" si="236"/>
        <v>#N/A</v>
      </c>
      <c r="G1378" s="259" t="e">
        <f t="shared" ca="1" si="237"/>
        <v>#N/A</v>
      </c>
      <c r="H1378" s="259" t="e">
        <f t="shared" ca="1" si="235"/>
        <v>#N/A</v>
      </c>
      <c r="I1378" s="259">
        <f t="shared" ca="1" si="238"/>
        <v>0</v>
      </c>
      <c r="J1378" s="259" t="e">
        <f t="shared" ca="1" si="239"/>
        <v>#N/A</v>
      </c>
      <c r="K1378" s="259"/>
      <c r="L1378" s="259" t="e">
        <f ca="1">I1378+H1378+G1378+#REF!+J1378+K1378</f>
        <v>#N/A</v>
      </c>
    </row>
    <row r="1379" spans="4:12" hidden="1" x14ac:dyDescent="0.25">
      <c r="D1379" s="259">
        <v>54</v>
      </c>
      <c r="E1379" s="254">
        <f t="shared" ca="1" si="232"/>
        <v>46000</v>
      </c>
      <c r="F1379" s="259" t="e">
        <f t="shared" ca="1" si="236"/>
        <v>#N/A</v>
      </c>
      <c r="G1379" s="259" t="e">
        <f t="shared" ca="1" si="237"/>
        <v>#N/A</v>
      </c>
      <c r="H1379" s="259" t="e">
        <f t="shared" ca="1" si="235"/>
        <v>#N/A</v>
      </c>
      <c r="I1379" s="259">
        <f t="shared" ca="1" si="238"/>
        <v>0</v>
      </c>
      <c r="J1379" s="259" t="e">
        <f t="shared" ca="1" si="239"/>
        <v>#N/A</v>
      </c>
      <c r="K1379" s="259"/>
      <c r="L1379" s="259" t="e">
        <f ca="1">I1379+H1379+G1379+#REF!+J1379+K1379</f>
        <v>#N/A</v>
      </c>
    </row>
    <row r="1380" spans="4:12" hidden="1" x14ac:dyDescent="0.25">
      <c r="D1380" s="259">
        <v>55</v>
      </c>
      <c r="E1380" s="254">
        <f t="shared" ca="1" si="232"/>
        <v>46031</v>
      </c>
      <c r="F1380" s="259" t="e">
        <f t="shared" ca="1" si="236"/>
        <v>#N/A</v>
      </c>
      <c r="G1380" s="259" t="e">
        <f t="shared" ca="1" si="237"/>
        <v>#N/A</v>
      </c>
      <c r="H1380" s="259" t="e">
        <f t="shared" ca="1" si="235"/>
        <v>#N/A</v>
      </c>
      <c r="I1380" s="259">
        <f t="shared" ca="1" si="238"/>
        <v>0</v>
      </c>
      <c r="J1380" s="259" t="e">
        <f t="shared" ca="1" si="239"/>
        <v>#N/A</v>
      </c>
      <c r="K1380" s="259"/>
      <c r="L1380" s="259" t="e">
        <f ca="1">I1380+H1380+G1380+#REF!+J1380+K1380</f>
        <v>#N/A</v>
      </c>
    </row>
    <row r="1381" spans="4:12" hidden="1" x14ac:dyDescent="0.25">
      <c r="D1381" s="259">
        <v>56</v>
      </c>
      <c r="E1381" s="254">
        <f t="shared" ca="1" si="232"/>
        <v>46062</v>
      </c>
      <c r="F1381" s="259" t="e">
        <f t="shared" ca="1" si="236"/>
        <v>#N/A</v>
      </c>
      <c r="G1381" s="259" t="e">
        <f t="shared" ca="1" si="237"/>
        <v>#N/A</v>
      </c>
      <c r="H1381" s="259" t="e">
        <f t="shared" ca="1" si="235"/>
        <v>#N/A</v>
      </c>
      <c r="I1381" s="259">
        <f t="shared" ca="1" si="238"/>
        <v>0</v>
      </c>
      <c r="J1381" s="259" t="e">
        <f t="shared" ca="1" si="239"/>
        <v>#N/A</v>
      </c>
      <c r="K1381" s="259"/>
      <c r="L1381" s="259" t="e">
        <f ca="1">I1381+H1381+G1381+#REF!+J1381+K1381</f>
        <v>#N/A</v>
      </c>
    </row>
    <row r="1382" spans="4:12" hidden="1" x14ac:dyDescent="0.25">
      <c r="D1382" s="259">
        <v>57</v>
      </c>
      <c r="E1382" s="254">
        <f t="shared" ca="1" si="232"/>
        <v>46090</v>
      </c>
      <c r="F1382" s="259" t="e">
        <f t="shared" ca="1" si="236"/>
        <v>#N/A</v>
      </c>
      <c r="G1382" s="259" t="e">
        <f t="shared" ca="1" si="237"/>
        <v>#N/A</v>
      </c>
      <c r="H1382" s="259" t="e">
        <f t="shared" ca="1" si="235"/>
        <v>#N/A</v>
      </c>
      <c r="I1382" s="259">
        <f t="shared" ca="1" si="238"/>
        <v>0</v>
      </c>
      <c r="J1382" s="259" t="e">
        <f t="shared" ca="1" si="239"/>
        <v>#N/A</v>
      </c>
      <c r="K1382" s="259"/>
      <c r="L1382" s="259" t="e">
        <f ca="1">I1382+H1382+G1382+#REF!+J1382+K1382</f>
        <v>#N/A</v>
      </c>
    </row>
    <row r="1383" spans="4:12" hidden="1" x14ac:dyDescent="0.25">
      <c r="D1383" s="259">
        <v>58</v>
      </c>
      <c r="E1383" s="254">
        <f t="shared" ca="1" si="232"/>
        <v>46121</v>
      </c>
      <c r="F1383" s="259" t="e">
        <f t="shared" ca="1" si="236"/>
        <v>#N/A</v>
      </c>
      <c r="G1383" s="259" t="e">
        <f t="shared" ca="1" si="237"/>
        <v>#N/A</v>
      </c>
      <c r="H1383" s="259" t="e">
        <f t="shared" ca="1" si="235"/>
        <v>#N/A</v>
      </c>
      <c r="I1383" s="259">
        <f t="shared" ca="1" si="238"/>
        <v>0</v>
      </c>
      <c r="J1383" s="259" t="e">
        <f t="shared" ca="1" si="239"/>
        <v>#N/A</v>
      </c>
      <c r="K1383" s="259"/>
      <c r="L1383" s="259" t="e">
        <f ca="1">I1383+H1383+G1383+#REF!+J1383+K1383</f>
        <v>#N/A</v>
      </c>
    </row>
    <row r="1384" spans="4:12" hidden="1" x14ac:dyDescent="0.25">
      <c r="D1384" s="259">
        <v>59</v>
      </c>
      <c r="E1384" s="254">
        <f t="shared" ca="1" si="232"/>
        <v>46151</v>
      </c>
      <c r="F1384" s="259" t="e">
        <f t="shared" ca="1" si="236"/>
        <v>#N/A</v>
      </c>
      <c r="G1384" s="259" t="e">
        <f t="shared" ca="1" si="237"/>
        <v>#N/A</v>
      </c>
      <c r="H1384" s="259" t="e">
        <f t="shared" ca="1" si="235"/>
        <v>#N/A</v>
      </c>
      <c r="I1384" s="259">
        <f t="shared" ca="1" si="238"/>
        <v>0</v>
      </c>
      <c r="J1384" s="259" t="e">
        <f t="shared" ca="1" si="239"/>
        <v>#N/A</v>
      </c>
      <c r="K1384" s="259"/>
      <c r="L1384" s="259" t="e">
        <f ca="1">I1384+H1384+G1384+#REF!+J1384+K1384</f>
        <v>#N/A</v>
      </c>
    </row>
    <row r="1385" spans="4:12" hidden="1" x14ac:dyDescent="0.25">
      <c r="D1385" s="259">
        <v>60</v>
      </c>
      <c r="E1385" s="254">
        <f t="shared" ca="1" si="232"/>
        <v>46182</v>
      </c>
      <c r="F1385" s="259" t="e">
        <f t="shared" ca="1" si="236"/>
        <v>#N/A</v>
      </c>
      <c r="G1385" s="259" t="e">
        <f t="shared" ca="1" si="237"/>
        <v>#N/A</v>
      </c>
      <c r="H1385" s="259" t="e">
        <f t="shared" ca="1" si="235"/>
        <v>#N/A</v>
      </c>
      <c r="I1385" s="259">
        <f t="shared" ca="1" si="238"/>
        <v>0</v>
      </c>
      <c r="J1385" s="259" t="e">
        <f t="shared" ca="1" si="239"/>
        <v>#N/A</v>
      </c>
      <c r="K1385" s="259"/>
      <c r="L1385" s="259" t="e">
        <f ca="1">I1385+H1385+G1385+#REF!+J1385+K1385</f>
        <v>#N/A</v>
      </c>
    </row>
    <row r="1386" spans="4:12" hidden="1" x14ac:dyDescent="0.25"/>
    <row r="1387" spans="4:12" hidden="1" x14ac:dyDescent="0.25"/>
    <row r="1388" spans="4:12" hidden="1" x14ac:dyDescent="0.25"/>
    <row r="1389" spans="4:12" hidden="1" x14ac:dyDescent="0.25"/>
    <row r="1390" spans="4:12" hidden="1" x14ac:dyDescent="0.25"/>
    <row r="1391" spans="4:12" hidden="1" x14ac:dyDescent="0.25"/>
    <row r="1392" spans="4:1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</sheetData>
  <sheetProtection algorithmName="SHA-512" hashValue="i5pJf7VDQw02IlfuvlM1MOY5iGUA/O8olGYzPBpBi81l2hVIBK4BKHlG4PaZfCJE++q1I/S/mOMGSgT6ta1fMg==" saltValue="s+YJJ/9wCKHn16rVWsa3kQ==" spinCount="100000" sheet="1" objects="1" scenarios="1"/>
  <mergeCells count="8">
    <mergeCell ref="O3:O4"/>
    <mergeCell ref="O5:O9"/>
    <mergeCell ref="A20:B20"/>
    <mergeCell ref="A1:B1"/>
    <mergeCell ref="G1:H2"/>
    <mergeCell ref="A14:A15"/>
    <mergeCell ref="B14:B15"/>
    <mergeCell ref="I1:L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1403"/>
  <sheetViews>
    <sheetView showGridLines="0" topLeftCell="A16" zoomScale="110" zoomScaleNormal="110" workbookViewId="0">
      <selection activeCell="L41" sqref="L41"/>
    </sheetView>
  </sheetViews>
  <sheetFormatPr defaultRowHeight="15" x14ac:dyDescent="0.25"/>
  <cols>
    <col min="1" max="1" width="29.7109375" style="208" customWidth="1"/>
    <col min="2" max="2" width="14.85546875" style="208" customWidth="1"/>
    <col min="3" max="3" width="1.7109375" style="225" customWidth="1"/>
    <col min="4" max="4" width="7.42578125" style="229" customWidth="1"/>
    <col min="5" max="5" width="9" style="254" customWidth="1"/>
    <col min="6" max="6" width="11.5703125" style="229" customWidth="1"/>
    <col min="7" max="7" width="10.5703125" style="229" customWidth="1"/>
    <col min="8" max="8" width="9.42578125" style="229" customWidth="1"/>
    <col min="9" max="9" width="11.140625" style="229" customWidth="1"/>
    <col min="10" max="10" width="9" style="229" hidden="1" customWidth="1"/>
    <col min="11" max="11" width="10.140625" style="229" hidden="1" customWidth="1"/>
    <col min="12" max="12" width="9.7109375" style="229" customWidth="1"/>
    <col min="13" max="13" width="13.42578125" style="208" hidden="1" customWidth="1"/>
    <col min="14" max="14" width="6.140625" style="208" hidden="1" customWidth="1"/>
    <col min="15" max="15" width="12.140625" style="208" hidden="1" customWidth="1"/>
    <col min="16" max="38" width="14.28515625" style="208" customWidth="1"/>
    <col min="39" max="16384" width="9.140625" style="208"/>
  </cols>
  <sheetData>
    <row r="1" spans="1:19" ht="37.5" customHeight="1" thickBot="1" x14ac:dyDescent="0.3">
      <c r="A1" s="341" t="s">
        <v>157</v>
      </c>
      <c r="B1" s="342"/>
      <c r="D1" s="226">
        <f ca="1">MONTH(TODAY())</f>
        <v>9</v>
      </c>
      <c r="E1" s="227">
        <v>1</v>
      </c>
      <c r="F1" s="226">
        <f ca="1">DAY(TODAY())</f>
        <v>9</v>
      </c>
      <c r="G1" s="335" t="s">
        <v>145</v>
      </c>
      <c r="H1" s="335"/>
      <c r="I1" s="343">
        <f>F4</f>
        <v>11540</v>
      </c>
      <c r="J1" s="344"/>
      <c r="K1" s="344"/>
      <c r="L1" s="344"/>
      <c r="M1" s="205"/>
      <c r="N1" s="206">
        <v>0.05</v>
      </c>
      <c r="O1" s="207"/>
    </row>
    <row r="2" spans="1:19" ht="25.5" customHeight="1" thickBot="1" x14ac:dyDescent="0.3">
      <c r="A2" s="209" t="s">
        <v>160</v>
      </c>
      <c r="B2" s="315">
        <v>10000</v>
      </c>
      <c r="E2" s="229"/>
      <c r="G2" s="336"/>
      <c r="H2" s="336"/>
      <c r="I2" s="343"/>
      <c r="J2" s="344"/>
      <c r="K2" s="344"/>
      <c r="L2" s="344"/>
      <c r="M2" s="211"/>
      <c r="N2" s="212" t="s">
        <v>50</v>
      </c>
      <c r="O2" s="210"/>
    </row>
    <row r="3" spans="1:19" ht="25.5" customHeight="1" thickBot="1" x14ac:dyDescent="0.3">
      <c r="A3" s="213" t="s">
        <v>149</v>
      </c>
      <c r="B3" s="310">
        <v>0</v>
      </c>
      <c r="D3" s="231" t="s">
        <v>58</v>
      </c>
      <c r="E3" s="231" t="s">
        <v>126</v>
      </c>
      <c r="F3" s="231" t="s">
        <v>143</v>
      </c>
      <c r="G3" s="231" t="s">
        <v>144</v>
      </c>
      <c r="H3" s="231" t="s">
        <v>142</v>
      </c>
      <c r="I3" s="232" t="s">
        <v>13</v>
      </c>
      <c r="J3" s="232" t="s">
        <v>47</v>
      </c>
      <c r="K3" s="233" t="s">
        <v>61</v>
      </c>
      <c r="L3" s="234" t="s">
        <v>138</v>
      </c>
      <c r="M3" s="214"/>
      <c r="N3" s="215"/>
      <c r="O3" s="327" t="s">
        <v>150</v>
      </c>
    </row>
    <row r="4" spans="1:19" ht="16.5" customHeight="1" thickBot="1" x14ac:dyDescent="0.3">
      <c r="A4" s="213" t="s">
        <v>56</v>
      </c>
      <c r="B4" s="311">
        <v>18</v>
      </c>
      <c r="D4" s="235"/>
      <c r="E4" s="236">
        <f ca="1">TODAY()</f>
        <v>44083</v>
      </c>
      <c r="F4" s="237">
        <f>_xlfn.CEILING.MATH(($B$2-B3)*E$1+$B$7*($B$2-B3)*E$1+B10*B4)</f>
        <v>11540</v>
      </c>
      <c r="G4" s="238"/>
      <c r="H4" s="239"/>
      <c r="I4" s="239"/>
      <c r="J4" s="239">
        <v>0</v>
      </c>
      <c r="K4" s="238">
        <f>($B$2-B3)*$B$8*E$1</f>
        <v>0</v>
      </c>
      <c r="L4" s="239">
        <f>-($F4-$B$7*($B$2-B3)*E$1-K4-B10*B4)</f>
        <v>-10000</v>
      </c>
      <c r="M4" s="216">
        <f>L4-K4</f>
        <v>-10000</v>
      </c>
      <c r="N4" s="217" t="e">
        <f>#REF!*-$N$1</f>
        <v>#REF!</v>
      </c>
      <c r="O4" s="328"/>
    </row>
    <row r="5" spans="1:19" ht="15.75" thickBot="1" x14ac:dyDescent="0.3">
      <c r="A5" s="260" t="s">
        <v>55</v>
      </c>
      <c r="B5" s="318">
        <v>9.9999999999999995E-7</v>
      </c>
      <c r="D5" s="240">
        <v>1</v>
      </c>
      <c r="E5" s="241">
        <f ca="1">DATE(YEAR(E4),MONTH(E4)+1,DAY(E4))</f>
        <v>44113</v>
      </c>
      <c r="F5" s="242">
        <f>F4-G5</f>
        <v>10898.888888888889</v>
      </c>
      <c r="G5" s="242">
        <f>IF(D5&lt;=$B$11,0,IF(AND(F4&gt;-0.000001,F4&lt;0.000001),0,F$4/($B$4-$B$11)))</f>
        <v>641.11111111111109</v>
      </c>
      <c r="H5" s="242">
        <f ca="1">F4*$B$5*(E5-E4)/365</f>
        <v>9.4849315068493156E-4</v>
      </c>
      <c r="I5" s="242">
        <f t="shared" ref="I5:I40" si="0">IF(D5&lt;=$B$9,0,IF(F4&gt;0.000001,$B$6*$F$4*E$1,0))</f>
        <v>0</v>
      </c>
      <c r="J5" s="242">
        <f t="shared" ref="J5:J40" si="1">IF(F4&gt;0.000001,$B$10,0)*E$1</f>
        <v>30</v>
      </c>
      <c r="K5" s="242"/>
      <c r="L5" s="242">
        <f t="shared" ref="L5:L40" ca="1" si="2">I5+H5+G5+K5</f>
        <v>641.11205960426173</v>
      </c>
      <c r="M5" s="218">
        <f t="shared" ref="M5:M40" ca="1" si="3">I5+H5+G5+K5</f>
        <v>641.11205960426173</v>
      </c>
      <c r="N5" s="219" t="e">
        <f>(#REF!-#REF!)*-$N$1</f>
        <v>#REF!</v>
      </c>
      <c r="O5" s="329">
        <f ca="1">I1/B9+H5</f>
        <v>1154.0009484931506</v>
      </c>
    </row>
    <row r="6" spans="1:19" ht="15.75" thickBot="1" x14ac:dyDescent="0.3">
      <c r="A6" s="262" t="s">
        <v>135</v>
      </c>
      <c r="B6" s="319">
        <v>0.03</v>
      </c>
      <c r="D6" s="243">
        <v>2</v>
      </c>
      <c r="E6" s="244">
        <f t="shared" ref="E6:E40" ca="1" si="4">DATE(YEAR(E5),MONTH(E5)+1,DAY(E5))</f>
        <v>44144</v>
      </c>
      <c r="F6" s="245">
        <f>F5-G6</f>
        <v>10257.777777777777</v>
      </c>
      <c r="G6" s="242">
        <f t="shared" ref="G6:G40" si="5">IF(D6&lt;=$B$11,0,IF(AND(F5&gt;-0.000001,F5&lt;0.000001),0,F$4/($B$4-$B$11)))</f>
        <v>641.11111111111109</v>
      </c>
      <c r="H6" s="242">
        <f t="shared" ref="H6:H40" ca="1" si="6">F5*$B$5*(E6-E5)/360</f>
        <v>9.3851543209876541E-4</v>
      </c>
      <c r="I6" s="245">
        <f t="shared" si="0"/>
        <v>0</v>
      </c>
      <c r="J6" s="245">
        <f t="shared" si="1"/>
        <v>30</v>
      </c>
      <c r="K6" s="245"/>
      <c r="L6" s="245">
        <f t="shared" ca="1" si="2"/>
        <v>641.11204962654324</v>
      </c>
      <c r="M6" s="218">
        <f t="shared" ca="1" si="3"/>
        <v>641.11204962654324</v>
      </c>
      <c r="N6" s="219" t="e">
        <f>(#REF!-#REF!)*-$N$1</f>
        <v>#REF!</v>
      </c>
      <c r="O6" s="330"/>
    </row>
    <row r="7" spans="1:19" ht="15.75" thickBot="1" x14ac:dyDescent="0.3">
      <c r="A7" s="264" t="s">
        <v>57</v>
      </c>
      <c r="B7" s="319">
        <v>0.1</v>
      </c>
      <c r="D7" s="243">
        <v>3</v>
      </c>
      <c r="E7" s="244">
        <f t="shared" ca="1" si="4"/>
        <v>44174</v>
      </c>
      <c r="F7" s="245">
        <f>F6-G7</f>
        <v>9616.6666666666661</v>
      </c>
      <c r="G7" s="242">
        <f t="shared" si="5"/>
        <v>641.11111111111109</v>
      </c>
      <c r="H7" s="242">
        <f t="shared" ca="1" si="6"/>
        <v>8.5481481481481476E-4</v>
      </c>
      <c r="I7" s="245">
        <f t="shared" si="0"/>
        <v>0</v>
      </c>
      <c r="J7" s="245">
        <f t="shared" si="1"/>
        <v>30</v>
      </c>
      <c r="K7" s="245"/>
      <c r="L7" s="245">
        <f t="shared" ca="1" si="2"/>
        <v>641.11196592592592</v>
      </c>
      <c r="M7" s="218">
        <f t="shared" ca="1" si="3"/>
        <v>641.11196592592592</v>
      </c>
      <c r="N7" s="219" t="e">
        <f>(#REF!-#REF!)*-$N$1</f>
        <v>#REF!</v>
      </c>
      <c r="O7" s="330"/>
      <c r="P7" s="221"/>
    </row>
    <row r="8" spans="1:19" ht="15.75" thickBot="1" x14ac:dyDescent="0.3">
      <c r="A8" s="312" t="s">
        <v>60</v>
      </c>
      <c r="B8" s="320">
        <v>0</v>
      </c>
      <c r="D8" s="243">
        <v>4</v>
      </c>
      <c r="E8" s="244">
        <f t="shared" ca="1" si="4"/>
        <v>44205</v>
      </c>
      <c r="F8" s="245">
        <f t="shared" ref="F8:F40" si="7">F7-G8</f>
        <v>8975.5555555555547</v>
      </c>
      <c r="G8" s="242">
        <f t="shared" si="5"/>
        <v>641.11111111111109</v>
      </c>
      <c r="H8" s="242">
        <f t="shared" ca="1" si="6"/>
        <v>8.2810185185185179E-4</v>
      </c>
      <c r="I8" s="245">
        <f t="shared" si="0"/>
        <v>0</v>
      </c>
      <c r="J8" s="245">
        <f t="shared" si="1"/>
        <v>30</v>
      </c>
      <c r="K8" s="245"/>
      <c r="L8" s="245">
        <f t="shared" ca="1" si="2"/>
        <v>641.11193921296297</v>
      </c>
      <c r="M8" s="218">
        <f t="shared" ca="1" si="3"/>
        <v>641.11193921296297</v>
      </c>
      <c r="N8" s="219" t="e">
        <f>(#REF!-#REF!)*-$N$1</f>
        <v>#REF!</v>
      </c>
      <c r="O8" s="330"/>
    </row>
    <row r="9" spans="1:19" ht="15.75" thickBot="1" x14ac:dyDescent="0.3">
      <c r="A9" s="266" t="s">
        <v>139</v>
      </c>
      <c r="B9" s="321">
        <v>10</v>
      </c>
      <c r="D9" s="243">
        <v>5</v>
      </c>
      <c r="E9" s="244">
        <f t="shared" ca="1" si="4"/>
        <v>44236</v>
      </c>
      <c r="F9" s="245">
        <f t="shared" si="7"/>
        <v>8334.4444444444434</v>
      </c>
      <c r="G9" s="242">
        <f t="shared" si="5"/>
        <v>641.11111111111109</v>
      </c>
      <c r="H9" s="242">
        <f t="shared" ca="1" si="6"/>
        <v>7.7289506172839486E-4</v>
      </c>
      <c r="I9" s="245">
        <f t="shared" si="0"/>
        <v>0</v>
      </c>
      <c r="J9" s="245">
        <f t="shared" si="1"/>
        <v>30</v>
      </c>
      <c r="K9" s="245"/>
      <c r="L9" s="245">
        <f t="shared" ca="1" si="2"/>
        <v>641.11188400617277</v>
      </c>
      <c r="M9" s="218">
        <f t="shared" ca="1" si="3"/>
        <v>641.11188400617277</v>
      </c>
      <c r="N9" s="219" t="e">
        <f>(#REF!-#REF!)*-$N$1</f>
        <v>#REF!</v>
      </c>
      <c r="O9" s="331"/>
    </row>
    <row r="10" spans="1:19" ht="15.75" thickBot="1" x14ac:dyDescent="0.3">
      <c r="A10" s="268" t="s">
        <v>59</v>
      </c>
      <c r="B10" s="321">
        <v>30</v>
      </c>
      <c r="D10" s="243">
        <v>6</v>
      </c>
      <c r="E10" s="244">
        <f t="shared" ca="1" si="4"/>
        <v>44264</v>
      </c>
      <c r="F10" s="245">
        <f>F9-G10</f>
        <v>7693.3333333333321</v>
      </c>
      <c r="G10" s="242">
        <f t="shared" si="5"/>
        <v>641.11111111111109</v>
      </c>
      <c r="H10" s="242">
        <f t="shared" ca="1" si="6"/>
        <v>6.4823456790123442E-4</v>
      </c>
      <c r="I10" s="245">
        <f t="shared" si="0"/>
        <v>0</v>
      </c>
      <c r="J10" s="245">
        <f t="shared" si="1"/>
        <v>30</v>
      </c>
      <c r="K10" s="245"/>
      <c r="L10" s="245">
        <f t="shared" ca="1" si="2"/>
        <v>641.11175934567893</v>
      </c>
      <c r="M10" s="218">
        <f t="shared" ca="1" si="3"/>
        <v>641.11175934567893</v>
      </c>
      <c r="N10" s="219" t="e">
        <f>(#REF!-#REF!)*-$N$1</f>
        <v>#REF!</v>
      </c>
    </row>
    <row r="11" spans="1:19" x14ac:dyDescent="0.25">
      <c r="A11" s="316"/>
      <c r="B11" s="326"/>
      <c r="C11" s="317"/>
      <c r="D11" s="243">
        <v>7</v>
      </c>
      <c r="E11" s="244">
        <f t="shared" ca="1" si="4"/>
        <v>44295</v>
      </c>
      <c r="F11" s="245">
        <f t="shared" si="7"/>
        <v>7052.2222222222208</v>
      </c>
      <c r="G11" s="242">
        <f t="shared" si="5"/>
        <v>641.11111111111109</v>
      </c>
      <c r="H11" s="242">
        <f t="shared" ca="1" si="6"/>
        <v>6.6248148148148134E-4</v>
      </c>
      <c r="I11" s="245">
        <f t="shared" si="0"/>
        <v>0</v>
      </c>
      <c r="J11" s="245">
        <f t="shared" si="1"/>
        <v>30</v>
      </c>
      <c r="K11" s="245"/>
      <c r="L11" s="245">
        <f t="shared" ca="1" si="2"/>
        <v>641.11177359259261</v>
      </c>
      <c r="M11" s="218">
        <f t="shared" ca="1" si="3"/>
        <v>641.11177359259261</v>
      </c>
      <c r="N11" s="219" t="e">
        <f>(#REF!-#REF!)*-$N$1</f>
        <v>#REF!</v>
      </c>
      <c r="O11" s="210"/>
      <c r="R11" s="210"/>
      <c r="S11" s="210"/>
    </row>
    <row r="12" spans="1:19" s="210" customFormat="1" x14ac:dyDescent="0.25">
      <c r="A12" s="313" t="s">
        <v>159</v>
      </c>
      <c r="B12" s="322">
        <f ca="1">L41</f>
        <v>14309.609238415989</v>
      </c>
      <c r="C12" s="250"/>
      <c r="D12" s="243">
        <v>8</v>
      </c>
      <c r="E12" s="244">
        <f t="shared" ca="1" si="4"/>
        <v>44325</v>
      </c>
      <c r="F12" s="245">
        <f t="shared" si="7"/>
        <v>6411.1111111111095</v>
      </c>
      <c r="G12" s="242">
        <f t="shared" si="5"/>
        <v>641.11111111111109</v>
      </c>
      <c r="H12" s="242">
        <f t="shared" ca="1" si="6"/>
        <v>5.8768518518518501E-4</v>
      </c>
      <c r="I12" s="245">
        <f t="shared" si="0"/>
        <v>0</v>
      </c>
      <c r="J12" s="245">
        <f t="shared" si="1"/>
        <v>30</v>
      </c>
      <c r="K12" s="245"/>
      <c r="L12" s="245">
        <f t="shared" ca="1" si="2"/>
        <v>641.11169879629631</v>
      </c>
      <c r="M12" s="218">
        <f t="shared" ca="1" si="3"/>
        <v>641.11169879629631</v>
      </c>
      <c r="N12" s="219" t="e">
        <f>(#REF!-#REF!)*-$N$1</f>
        <v>#REF!</v>
      </c>
      <c r="P12" s="223"/>
    </row>
    <row r="13" spans="1:19" s="210" customFormat="1" ht="15.75" customHeight="1" x14ac:dyDescent="0.25">
      <c r="A13" s="272"/>
      <c r="B13" s="323"/>
      <c r="C13" s="250"/>
      <c r="D13" s="243">
        <v>9</v>
      </c>
      <c r="E13" s="244">
        <f t="shared" ca="1" si="4"/>
        <v>44356</v>
      </c>
      <c r="F13" s="245">
        <f t="shared" si="7"/>
        <v>5769.9999999999982</v>
      </c>
      <c r="G13" s="242">
        <f t="shared" si="5"/>
        <v>641.11111111111109</v>
      </c>
      <c r="H13" s="242">
        <f t="shared" ca="1" si="6"/>
        <v>5.5206790123456771E-4</v>
      </c>
      <c r="I13" s="245">
        <f t="shared" si="0"/>
        <v>0</v>
      </c>
      <c r="J13" s="245">
        <f t="shared" si="1"/>
        <v>30</v>
      </c>
      <c r="K13" s="245"/>
      <c r="L13" s="245">
        <f t="shared" ca="1" si="2"/>
        <v>641.11166317901234</v>
      </c>
      <c r="M13" s="218">
        <f t="shared" ca="1" si="3"/>
        <v>641.11166317901234</v>
      </c>
      <c r="N13" s="219" t="e">
        <f>(#REF!-#REF!)*-$N$1</f>
        <v>#REF!</v>
      </c>
      <c r="P13" s="223"/>
    </row>
    <row r="14" spans="1:19" s="210" customFormat="1" x14ac:dyDescent="0.25">
      <c r="A14" s="337" t="s">
        <v>148</v>
      </c>
      <c r="B14" s="338">
        <f ca="1">L41-(B2-B3)</f>
        <v>4309.6092384159892</v>
      </c>
      <c r="C14" s="250"/>
      <c r="D14" s="243">
        <v>10</v>
      </c>
      <c r="E14" s="244">
        <f t="shared" ca="1" si="4"/>
        <v>44386</v>
      </c>
      <c r="F14" s="245">
        <f t="shared" si="7"/>
        <v>5128.8888888888869</v>
      </c>
      <c r="G14" s="242">
        <f t="shared" si="5"/>
        <v>641.11111111111109</v>
      </c>
      <c r="H14" s="242">
        <f t="shared" ca="1" si="6"/>
        <v>4.8083333333333317E-4</v>
      </c>
      <c r="I14" s="245">
        <f t="shared" si="0"/>
        <v>0</v>
      </c>
      <c r="J14" s="245">
        <f t="shared" si="1"/>
        <v>30</v>
      </c>
      <c r="K14" s="245"/>
      <c r="L14" s="245">
        <f t="shared" ca="1" si="2"/>
        <v>641.1115919444444</v>
      </c>
      <c r="M14" s="218">
        <f t="shared" ca="1" si="3"/>
        <v>641.1115919444444</v>
      </c>
      <c r="N14" s="219" t="e">
        <f>(#REF!-#REF!)*-$N$1</f>
        <v>#REF!</v>
      </c>
    </row>
    <row r="15" spans="1:19" s="210" customFormat="1" x14ac:dyDescent="0.25">
      <c r="A15" s="337"/>
      <c r="B15" s="338"/>
      <c r="C15" s="250"/>
      <c r="D15" s="246">
        <v>11</v>
      </c>
      <c r="E15" s="247">
        <f t="shared" ca="1" si="4"/>
        <v>44417</v>
      </c>
      <c r="F15" s="248">
        <f t="shared" si="7"/>
        <v>4487.7777777777756</v>
      </c>
      <c r="G15" s="249">
        <f t="shared" si="5"/>
        <v>641.11111111111109</v>
      </c>
      <c r="H15" s="249">
        <f t="shared" ca="1" si="6"/>
        <v>4.4165432098765419E-4</v>
      </c>
      <c r="I15" s="248">
        <f t="shared" si="0"/>
        <v>346.2</v>
      </c>
      <c r="J15" s="248">
        <f t="shared" si="1"/>
        <v>30</v>
      </c>
      <c r="K15" s="248"/>
      <c r="L15" s="248">
        <f t="shared" ca="1" si="2"/>
        <v>987.311552765432</v>
      </c>
      <c r="M15" s="218">
        <f t="shared" ca="1" si="3"/>
        <v>987.311552765432</v>
      </c>
      <c r="N15" s="219" t="e">
        <f>(#REF!-#REF!)*-$N$1</f>
        <v>#REF!</v>
      </c>
      <c r="R15" s="208"/>
      <c r="S15" s="208"/>
    </row>
    <row r="16" spans="1:19" x14ac:dyDescent="0.25">
      <c r="A16" s="269"/>
      <c r="B16" s="229"/>
      <c r="D16" s="246">
        <v>12</v>
      </c>
      <c r="E16" s="247">
        <f t="shared" ca="1" si="4"/>
        <v>44448</v>
      </c>
      <c r="F16" s="248">
        <f t="shared" si="7"/>
        <v>3846.6666666666642</v>
      </c>
      <c r="G16" s="249">
        <f t="shared" si="5"/>
        <v>641.11111111111109</v>
      </c>
      <c r="H16" s="249">
        <f t="shared" ca="1" si="6"/>
        <v>3.8644753086419732E-4</v>
      </c>
      <c r="I16" s="248">
        <f t="shared" si="0"/>
        <v>346.2</v>
      </c>
      <c r="J16" s="248">
        <f t="shared" si="1"/>
        <v>30</v>
      </c>
      <c r="K16" s="248"/>
      <c r="L16" s="248">
        <f t="shared" ca="1" si="2"/>
        <v>987.31149755864192</v>
      </c>
      <c r="M16" s="218">
        <f t="shared" ca="1" si="3"/>
        <v>987.31149755864192</v>
      </c>
      <c r="N16" s="219" t="e">
        <f>(#REF!-#REF!)*-$N$1</f>
        <v>#REF!</v>
      </c>
    </row>
    <row r="17" spans="1:14" ht="15.75" customHeight="1" x14ac:dyDescent="0.25">
      <c r="A17" s="314" t="s">
        <v>125</v>
      </c>
      <c r="B17" s="325">
        <f ca="1">XIRR(L4:L40,E4:E40)</f>
        <v>0.53912314772605918</v>
      </c>
      <c r="C17" s="229"/>
      <c r="D17" s="246">
        <v>13</v>
      </c>
      <c r="E17" s="247">
        <f t="shared" ca="1" si="4"/>
        <v>44478</v>
      </c>
      <c r="F17" s="248">
        <f t="shared" si="7"/>
        <v>3205.5555555555529</v>
      </c>
      <c r="G17" s="249">
        <f t="shared" si="5"/>
        <v>641.11111111111109</v>
      </c>
      <c r="H17" s="249">
        <f t="shared" ca="1" si="6"/>
        <v>3.2055555555555532E-4</v>
      </c>
      <c r="I17" s="248">
        <f t="shared" si="0"/>
        <v>346.2</v>
      </c>
      <c r="J17" s="248">
        <f t="shared" si="1"/>
        <v>30</v>
      </c>
      <c r="K17" s="248"/>
      <c r="L17" s="248">
        <f t="shared" ca="1" si="2"/>
        <v>987.31143166666664</v>
      </c>
      <c r="M17" s="218">
        <f t="shared" ca="1" si="3"/>
        <v>987.31143166666664</v>
      </c>
      <c r="N17" s="219" t="e">
        <f>(#REF!-#REF!)*-$N$1</f>
        <v>#REF!</v>
      </c>
    </row>
    <row r="18" spans="1:14" x14ac:dyDescent="0.25">
      <c r="A18" s="274"/>
      <c r="B18" s="271"/>
      <c r="C18" s="229"/>
      <c r="D18" s="246">
        <v>14</v>
      </c>
      <c r="E18" s="247">
        <f t="shared" ca="1" si="4"/>
        <v>44509</v>
      </c>
      <c r="F18" s="248">
        <f t="shared" si="7"/>
        <v>2564.4444444444416</v>
      </c>
      <c r="G18" s="249">
        <f t="shared" si="5"/>
        <v>641.11111111111109</v>
      </c>
      <c r="H18" s="249">
        <f t="shared" ca="1" si="6"/>
        <v>2.7603395061728369E-4</v>
      </c>
      <c r="I18" s="248">
        <f t="shared" si="0"/>
        <v>346.2</v>
      </c>
      <c r="J18" s="248">
        <f t="shared" si="1"/>
        <v>30</v>
      </c>
      <c r="K18" s="248"/>
      <c r="L18" s="248">
        <f t="shared" ca="1" si="2"/>
        <v>987.31138714506164</v>
      </c>
      <c r="M18" s="218">
        <f t="shared" ca="1" si="3"/>
        <v>987.31138714506164</v>
      </c>
      <c r="N18" s="219" t="e">
        <f>(#REF!-#REF!)*-$N$1</f>
        <v>#REF!</v>
      </c>
    </row>
    <row r="19" spans="1:14" x14ac:dyDescent="0.25">
      <c r="A19" s="270"/>
      <c r="B19" s="271"/>
      <c r="C19" s="229"/>
      <c r="D19" s="246">
        <v>15</v>
      </c>
      <c r="E19" s="247">
        <f t="shared" ca="1" si="4"/>
        <v>44539</v>
      </c>
      <c r="F19" s="248">
        <f t="shared" si="7"/>
        <v>1923.3333333333305</v>
      </c>
      <c r="G19" s="249">
        <f t="shared" si="5"/>
        <v>641.11111111111109</v>
      </c>
      <c r="H19" s="249">
        <f t="shared" ca="1" si="6"/>
        <v>2.137037037037035E-4</v>
      </c>
      <c r="I19" s="248">
        <f t="shared" si="0"/>
        <v>346.2</v>
      </c>
      <c r="J19" s="248">
        <f t="shared" si="1"/>
        <v>30</v>
      </c>
      <c r="K19" s="248"/>
      <c r="L19" s="248">
        <f t="shared" ca="1" si="2"/>
        <v>987.31132481481472</v>
      </c>
      <c r="M19" s="218">
        <f t="shared" ca="1" si="3"/>
        <v>987.31132481481472</v>
      </c>
      <c r="N19" s="219" t="e">
        <f>(#REF!-#REF!)*-$N$1</f>
        <v>#REF!</v>
      </c>
    </row>
    <row r="20" spans="1:14" x14ac:dyDescent="0.25">
      <c r="A20" s="332" t="s">
        <v>147</v>
      </c>
      <c r="B20" s="332"/>
      <c r="C20" s="229"/>
      <c r="D20" s="246">
        <v>16</v>
      </c>
      <c r="E20" s="247">
        <f t="shared" ca="1" si="4"/>
        <v>44570</v>
      </c>
      <c r="F20" s="248">
        <f t="shared" si="7"/>
        <v>1282.2222222222194</v>
      </c>
      <c r="G20" s="249">
        <f t="shared" si="5"/>
        <v>641.11111111111109</v>
      </c>
      <c r="H20" s="249">
        <f t="shared" ca="1" si="6"/>
        <v>1.6562037037037012E-4</v>
      </c>
      <c r="I20" s="248">
        <f t="shared" si="0"/>
        <v>346.2</v>
      </c>
      <c r="J20" s="248">
        <f t="shared" si="1"/>
        <v>30</v>
      </c>
      <c r="K20" s="248"/>
      <c r="L20" s="248">
        <f t="shared" ca="1" si="2"/>
        <v>987.31127673148148</v>
      </c>
      <c r="M20" s="218">
        <f t="shared" ca="1" si="3"/>
        <v>987.31127673148148</v>
      </c>
      <c r="N20" s="219" t="e">
        <f>(#REF!-#REF!)*-$N$1</f>
        <v>#REF!</v>
      </c>
    </row>
    <row r="21" spans="1:14" x14ac:dyDescent="0.25">
      <c r="A21" s="269"/>
      <c r="B21" s="269"/>
      <c r="C21" s="229"/>
      <c r="D21" s="246">
        <v>17</v>
      </c>
      <c r="E21" s="247">
        <f t="shared" ca="1" si="4"/>
        <v>44601</v>
      </c>
      <c r="F21" s="248">
        <f t="shared" si="7"/>
        <v>641.11111111110836</v>
      </c>
      <c r="G21" s="249">
        <f t="shared" si="5"/>
        <v>641.11111111111109</v>
      </c>
      <c r="H21" s="249">
        <f t="shared" ca="1" si="6"/>
        <v>1.1041358024691333E-4</v>
      </c>
      <c r="I21" s="248">
        <f t="shared" si="0"/>
        <v>346.2</v>
      </c>
      <c r="J21" s="248">
        <f t="shared" si="1"/>
        <v>30</v>
      </c>
      <c r="K21" s="248"/>
      <c r="L21" s="248">
        <f t="shared" ca="1" si="2"/>
        <v>987.31122152469129</v>
      </c>
      <c r="M21" s="218">
        <f t="shared" ca="1" si="3"/>
        <v>987.31122152469129</v>
      </c>
      <c r="N21" s="219" t="e">
        <f>(#REF!-#REF!)*-$N$1</f>
        <v>#REF!</v>
      </c>
    </row>
    <row r="22" spans="1:14" x14ac:dyDescent="0.25">
      <c r="A22" s="269"/>
      <c r="B22" s="269"/>
      <c r="C22" s="229"/>
      <c r="D22" s="246">
        <v>18</v>
      </c>
      <c r="E22" s="247">
        <f t="shared" ca="1" si="4"/>
        <v>44629</v>
      </c>
      <c r="F22" s="248">
        <f t="shared" si="7"/>
        <v>-2.7284841053187847E-12</v>
      </c>
      <c r="G22" s="249">
        <f t="shared" si="5"/>
        <v>641.11111111111109</v>
      </c>
      <c r="H22" s="249">
        <f t="shared" ca="1" si="6"/>
        <v>4.9864197530863989E-5</v>
      </c>
      <c r="I22" s="248">
        <f t="shared" si="0"/>
        <v>346.2</v>
      </c>
      <c r="J22" s="248">
        <f t="shared" si="1"/>
        <v>30</v>
      </c>
      <c r="K22" s="248"/>
      <c r="L22" s="248">
        <f t="shared" ca="1" si="2"/>
        <v>987.31116097530867</v>
      </c>
      <c r="M22" s="218">
        <f t="shared" ca="1" si="3"/>
        <v>987.31116097530867</v>
      </c>
      <c r="N22" s="219" t="e">
        <f>(#REF!-#REF!)*-$N$1</f>
        <v>#REF!</v>
      </c>
    </row>
    <row r="23" spans="1:14" x14ac:dyDescent="0.25">
      <c r="A23" s="269"/>
      <c r="B23" s="269"/>
      <c r="C23" s="229"/>
      <c r="D23" s="246">
        <v>19</v>
      </c>
      <c r="E23" s="247">
        <f t="shared" ca="1" si="4"/>
        <v>44660</v>
      </c>
      <c r="F23" s="248">
        <f t="shared" si="7"/>
        <v>-2.7284841053187847E-12</v>
      </c>
      <c r="G23" s="249">
        <f t="shared" si="5"/>
        <v>0</v>
      </c>
      <c r="H23" s="249">
        <f t="shared" ca="1" si="6"/>
        <v>-2.3495279795800646E-19</v>
      </c>
      <c r="I23" s="248">
        <f t="shared" si="0"/>
        <v>0</v>
      </c>
      <c r="J23" s="248">
        <f t="shared" si="1"/>
        <v>0</v>
      </c>
      <c r="K23" s="248"/>
      <c r="L23" s="248">
        <f t="shared" ca="1" si="2"/>
        <v>-2.3495279795800646E-19</v>
      </c>
      <c r="M23" s="218">
        <f t="shared" ca="1" si="3"/>
        <v>-2.3495279795800646E-19</v>
      </c>
      <c r="N23" s="219" t="e">
        <f>(#REF!-#REF!)*-$N$1</f>
        <v>#REF!</v>
      </c>
    </row>
    <row r="24" spans="1:14" x14ac:dyDescent="0.25">
      <c r="C24" s="229"/>
      <c r="D24" s="246">
        <v>20</v>
      </c>
      <c r="E24" s="247">
        <f t="shared" ca="1" si="4"/>
        <v>44690</v>
      </c>
      <c r="F24" s="248">
        <f t="shared" si="7"/>
        <v>-2.7284841053187847E-12</v>
      </c>
      <c r="G24" s="249">
        <f t="shared" si="5"/>
        <v>0</v>
      </c>
      <c r="H24" s="249">
        <f t="shared" ca="1" si="6"/>
        <v>-2.273736754432321E-19</v>
      </c>
      <c r="I24" s="248">
        <f t="shared" si="0"/>
        <v>0</v>
      </c>
      <c r="J24" s="248">
        <f t="shared" si="1"/>
        <v>0</v>
      </c>
      <c r="K24" s="248"/>
      <c r="L24" s="248">
        <f t="shared" ca="1" si="2"/>
        <v>-2.273736754432321E-19</v>
      </c>
      <c r="M24" s="218">
        <f t="shared" ca="1" si="3"/>
        <v>-2.273736754432321E-19</v>
      </c>
      <c r="N24" s="219" t="e">
        <f>(#REF!-#REF!)*-$N$1</f>
        <v>#REF!</v>
      </c>
    </row>
    <row r="25" spans="1:14" x14ac:dyDescent="0.25">
      <c r="C25" s="229"/>
      <c r="D25" s="246">
        <v>21</v>
      </c>
      <c r="E25" s="247">
        <f t="shared" ca="1" si="4"/>
        <v>44721</v>
      </c>
      <c r="F25" s="248">
        <f t="shared" si="7"/>
        <v>-2.7284841053187847E-12</v>
      </c>
      <c r="G25" s="249">
        <f t="shared" si="5"/>
        <v>0</v>
      </c>
      <c r="H25" s="249">
        <f t="shared" ca="1" si="6"/>
        <v>-2.3495279795800646E-19</v>
      </c>
      <c r="I25" s="248">
        <f t="shared" si="0"/>
        <v>0</v>
      </c>
      <c r="J25" s="248">
        <f t="shared" si="1"/>
        <v>0</v>
      </c>
      <c r="K25" s="248"/>
      <c r="L25" s="248">
        <f t="shared" ca="1" si="2"/>
        <v>-2.3495279795800646E-19</v>
      </c>
      <c r="M25" s="218">
        <f t="shared" ca="1" si="3"/>
        <v>-2.3495279795800646E-19</v>
      </c>
      <c r="N25" s="219" t="e">
        <f>(#REF!-#REF!)*-$N$1</f>
        <v>#REF!</v>
      </c>
    </row>
    <row r="26" spans="1:14" x14ac:dyDescent="0.25">
      <c r="C26" s="229"/>
      <c r="D26" s="246">
        <v>22</v>
      </c>
      <c r="E26" s="247">
        <f t="shared" ca="1" si="4"/>
        <v>44751</v>
      </c>
      <c r="F26" s="248">
        <f t="shared" si="7"/>
        <v>-2.7284841053187847E-12</v>
      </c>
      <c r="G26" s="249">
        <f t="shared" si="5"/>
        <v>0</v>
      </c>
      <c r="H26" s="249">
        <f t="shared" ca="1" si="6"/>
        <v>-2.273736754432321E-19</v>
      </c>
      <c r="I26" s="248">
        <f t="shared" si="0"/>
        <v>0</v>
      </c>
      <c r="J26" s="248">
        <f t="shared" si="1"/>
        <v>0</v>
      </c>
      <c r="K26" s="248"/>
      <c r="L26" s="248">
        <f t="shared" ca="1" si="2"/>
        <v>-2.273736754432321E-19</v>
      </c>
      <c r="M26" s="218">
        <f t="shared" ca="1" si="3"/>
        <v>-2.273736754432321E-19</v>
      </c>
      <c r="N26" s="219" t="e">
        <f>(#REF!-#REF!)*-$N$1</f>
        <v>#REF!</v>
      </c>
    </row>
    <row r="27" spans="1:14" x14ac:dyDescent="0.25">
      <c r="C27" s="229"/>
      <c r="D27" s="246">
        <v>23</v>
      </c>
      <c r="E27" s="247">
        <f t="shared" ca="1" si="4"/>
        <v>44782</v>
      </c>
      <c r="F27" s="248">
        <f t="shared" si="7"/>
        <v>-2.7284841053187847E-12</v>
      </c>
      <c r="G27" s="249">
        <f t="shared" si="5"/>
        <v>0</v>
      </c>
      <c r="H27" s="249">
        <f t="shared" ca="1" si="6"/>
        <v>-2.3495279795800646E-19</v>
      </c>
      <c r="I27" s="248">
        <f t="shared" si="0"/>
        <v>0</v>
      </c>
      <c r="J27" s="248">
        <f t="shared" si="1"/>
        <v>0</v>
      </c>
      <c r="K27" s="248"/>
      <c r="L27" s="248">
        <f t="shared" ca="1" si="2"/>
        <v>-2.3495279795800646E-19</v>
      </c>
      <c r="M27" s="218">
        <f t="shared" ca="1" si="3"/>
        <v>-2.3495279795800646E-19</v>
      </c>
      <c r="N27" s="219" t="e">
        <f>(#REF!-#REF!)*-$N$1</f>
        <v>#REF!</v>
      </c>
    </row>
    <row r="28" spans="1:14" x14ac:dyDescent="0.25">
      <c r="C28" s="229"/>
      <c r="D28" s="246">
        <v>24</v>
      </c>
      <c r="E28" s="247">
        <f t="shared" ca="1" si="4"/>
        <v>44813</v>
      </c>
      <c r="F28" s="248">
        <f t="shared" si="7"/>
        <v>-2.7284841053187847E-12</v>
      </c>
      <c r="G28" s="249">
        <f t="shared" si="5"/>
        <v>0</v>
      </c>
      <c r="H28" s="249">
        <f t="shared" ca="1" si="6"/>
        <v>-2.3495279795800646E-19</v>
      </c>
      <c r="I28" s="248">
        <f t="shared" si="0"/>
        <v>0</v>
      </c>
      <c r="J28" s="248">
        <f t="shared" si="1"/>
        <v>0</v>
      </c>
      <c r="K28" s="248"/>
      <c r="L28" s="248">
        <f t="shared" ca="1" si="2"/>
        <v>-2.3495279795800646E-19</v>
      </c>
      <c r="M28" s="218">
        <f t="shared" ca="1" si="3"/>
        <v>-2.3495279795800646E-19</v>
      </c>
      <c r="N28" s="219" t="e">
        <f>(#REF!-#REF!)*-$N$1</f>
        <v>#REF!</v>
      </c>
    </row>
    <row r="29" spans="1:14" x14ac:dyDescent="0.25">
      <c r="C29" s="229"/>
      <c r="D29" s="246">
        <v>25</v>
      </c>
      <c r="E29" s="247">
        <f t="shared" ca="1" si="4"/>
        <v>44843</v>
      </c>
      <c r="F29" s="248">
        <f t="shared" si="7"/>
        <v>-2.7284841053187847E-12</v>
      </c>
      <c r="G29" s="249">
        <f t="shared" si="5"/>
        <v>0</v>
      </c>
      <c r="H29" s="249">
        <f t="shared" ca="1" si="6"/>
        <v>-2.273736754432321E-19</v>
      </c>
      <c r="I29" s="248">
        <f t="shared" si="0"/>
        <v>0</v>
      </c>
      <c r="J29" s="248">
        <f t="shared" si="1"/>
        <v>0</v>
      </c>
      <c r="K29" s="248"/>
      <c r="L29" s="248">
        <f t="shared" ca="1" si="2"/>
        <v>-2.273736754432321E-19</v>
      </c>
      <c r="M29" s="218">
        <f t="shared" ca="1" si="3"/>
        <v>-2.273736754432321E-19</v>
      </c>
      <c r="N29" s="219" t="e">
        <f>(#REF!-#REF!)*-$N$1</f>
        <v>#REF!</v>
      </c>
    </row>
    <row r="30" spans="1:14" x14ac:dyDescent="0.25">
      <c r="C30" s="229"/>
      <c r="D30" s="246">
        <v>26</v>
      </c>
      <c r="E30" s="247">
        <f t="shared" ca="1" si="4"/>
        <v>44874</v>
      </c>
      <c r="F30" s="248">
        <f t="shared" si="7"/>
        <v>-2.7284841053187847E-12</v>
      </c>
      <c r="G30" s="249">
        <f t="shared" si="5"/>
        <v>0</v>
      </c>
      <c r="H30" s="249">
        <f t="shared" ca="1" si="6"/>
        <v>-2.3495279795800646E-19</v>
      </c>
      <c r="I30" s="248">
        <f t="shared" si="0"/>
        <v>0</v>
      </c>
      <c r="J30" s="248">
        <f t="shared" si="1"/>
        <v>0</v>
      </c>
      <c r="K30" s="248"/>
      <c r="L30" s="248">
        <f t="shared" ca="1" si="2"/>
        <v>-2.3495279795800646E-19</v>
      </c>
      <c r="M30" s="218">
        <f t="shared" ca="1" si="3"/>
        <v>-2.3495279795800646E-19</v>
      </c>
      <c r="N30" s="219" t="e">
        <f>(#REF!-#REF!)*-$N$1</f>
        <v>#REF!</v>
      </c>
    </row>
    <row r="31" spans="1:14" x14ac:dyDescent="0.25">
      <c r="C31" s="229"/>
      <c r="D31" s="246">
        <v>27</v>
      </c>
      <c r="E31" s="247">
        <f t="shared" ca="1" si="4"/>
        <v>44904</v>
      </c>
      <c r="F31" s="248">
        <f t="shared" si="7"/>
        <v>-2.7284841053187847E-12</v>
      </c>
      <c r="G31" s="249">
        <f t="shared" si="5"/>
        <v>0</v>
      </c>
      <c r="H31" s="249">
        <f t="shared" ca="1" si="6"/>
        <v>-2.273736754432321E-19</v>
      </c>
      <c r="I31" s="248">
        <f t="shared" si="0"/>
        <v>0</v>
      </c>
      <c r="J31" s="248">
        <f t="shared" si="1"/>
        <v>0</v>
      </c>
      <c r="K31" s="248"/>
      <c r="L31" s="248">
        <f t="shared" ca="1" si="2"/>
        <v>-2.273736754432321E-19</v>
      </c>
      <c r="M31" s="218">
        <f t="shared" ca="1" si="3"/>
        <v>-2.273736754432321E-19</v>
      </c>
      <c r="N31" s="219" t="e">
        <f>(#REF!-#REF!)*-$N$1</f>
        <v>#REF!</v>
      </c>
    </row>
    <row r="32" spans="1:14" x14ac:dyDescent="0.25">
      <c r="C32" s="229"/>
      <c r="D32" s="246">
        <v>28</v>
      </c>
      <c r="E32" s="247">
        <f t="shared" ca="1" si="4"/>
        <v>44935</v>
      </c>
      <c r="F32" s="248">
        <f t="shared" si="7"/>
        <v>-2.7284841053187847E-12</v>
      </c>
      <c r="G32" s="249">
        <f t="shared" si="5"/>
        <v>0</v>
      </c>
      <c r="H32" s="249">
        <f t="shared" ca="1" si="6"/>
        <v>-2.3495279795800646E-19</v>
      </c>
      <c r="I32" s="248">
        <f t="shared" si="0"/>
        <v>0</v>
      </c>
      <c r="J32" s="248">
        <f t="shared" si="1"/>
        <v>0</v>
      </c>
      <c r="K32" s="248"/>
      <c r="L32" s="248">
        <f t="shared" ca="1" si="2"/>
        <v>-2.3495279795800646E-19</v>
      </c>
      <c r="M32" s="218">
        <f t="shared" ca="1" si="3"/>
        <v>-2.3495279795800646E-19</v>
      </c>
      <c r="N32" s="219" t="e">
        <f>(#REF!-#REF!)*-$N$1</f>
        <v>#REF!</v>
      </c>
    </row>
    <row r="33" spans="3:14" x14ac:dyDescent="0.25">
      <c r="C33" s="229"/>
      <c r="D33" s="246">
        <v>29</v>
      </c>
      <c r="E33" s="247">
        <f t="shared" ca="1" si="4"/>
        <v>44966</v>
      </c>
      <c r="F33" s="248">
        <f t="shared" si="7"/>
        <v>-2.7284841053187847E-12</v>
      </c>
      <c r="G33" s="249">
        <f t="shared" si="5"/>
        <v>0</v>
      </c>
      <c r="H33" s="249">
        <f t="shared" ca="1" si="6"/>
        <v>-2.3495279795800646E-19</v>
      </c>
      <c r="I33" s="248">
        <f t="shared" si="0"/>
        <v>0</v>
      </c>
      <c r="J33" s="248">
        <f t="shared" si="1"/>
        <v>0</v>
      </c>
      <c r="K33" s="248"/>
      <c r="L33" s="248">
        <f t="shared" ca="1" si="2"/>
        <v>-2.3495279795800646E-19</v>
      </c>
      <c r="M33" s="218">
        <f t="shared" ca="1" si="3"/>
        <v>-2.3495279795800646E-19</v>
      </c>
      <c r="N33" s="219" t="e">
        <f>(#REF!-#REF!)*-$N$1</f>
        <v>#REF!</v>
      </c>
    </row>
    <row r="34" spans="3:14" x14ac:dyDescent="0.25">
      <c r="C34" s="229"/>
      <c r="D34" s="246">
        <v>30</v>
      </c>
      <c r="E34" s="247">
        <f t="shared" ca="1" si="4"/>
        <v>44994</v>
      </c>
      <c r="F34" s="248">
        <f t="shared" si="7"/>
        <v>-2.7284841053187847E-12</v>
      </c>
      <c r="G34" s="249">
        <f t="shared" si="5"/>
        <v>0</v>
      </c>
      <c r="H34" s="249">
        <f t="shared" ca="1" si="6"/>
        <v>-2.1221543041368328E-19</v>
      </c>
      <c r="I34" s="248">
        <f t="shared" si="0"/>
        <v>0</v>
      </c>
      <c r="J34" s="248">
        <f t="shared" si="1"/>
        <v>0</v>
      </c>
      <c r="K34" s="248"/>
      <c r="L34" s="248">
        <f t="shared" ca="1" si="2"/>
        <v>-2.1221543041368328E-19</v>
      </c>
      <c r="M34" s="218">
        <f t="shared" ca="1" si="3"/>
        <v>-2.1221543041368328E-19</v>
      </c>
      <c r="N34" s="219" t="e">
        <f>(#REF!-#REF!)*-$N$1</f>
        <v>#REF!</v>
      </c>
    </row>
    <row r="35" spans="3:14" x14ac:dyDescent="0.25">
      <c r="C35" s="229"/>
      <c r="D35" s="246">
        <v>31</v>
      </c>
      <c r="E35" s="247">
        <f t="shared" ca="1" si="4"/>
        <v>45025</v>
      </c>
      <c r="F35" s="248">
        <f t="shared" si="7"/>
        <v>-2.7284841053187847E-12</v>
      </c>
      <c r="G35" s="249">
        <f t="shared" si="5"/>
        <v>0</v>
      </c>
      <c r="H35" s="249">
        <f t="shared" ca="1" si="6"/>
        <v>-2.3495279795800646E-19</v>
      </c>
      <c r="I35" s="248">
        <f t="shared" si="0"/>
        <v>0</v>
      </c>
      <c r="J35" s="248">
        <f t="shared" si="1"/>
        <v>0</v>
      </c>
      <c r="K35" s="248"/>
      <c r="L35" s="248">
        <f t="shared" ca="1" si="2"/>
        <v>-2.3495279795800646E-19</v>
      </c>
      <c r="M35" s="218">
        <f t="shared" ca="1" si="3"/>
        <v>-2.3495279795800646E-19</v>
      </c>
      <c r="N35" s="219" t="e">
        <f>(#REF!-#REF!)*-$N$1</f>
        <v>#REF!</v>
      </c>
    </row>
    <row r="36" spans="3:14" x14ac:dyDescent="0.25">
      <c r="C36" s="229"/>
      <c r="D36" s="246">
        <v>32</v>
      </c>
      <c r="E36" s="247">
        <f t="shared" ca="1" si="4"/>
        <v>45055</v>
      </c>
      <c r="F36" s="248">
        <f t="shared" si="7"/>
        <v>-2.7284841053187847E-12</v>
      </c>
      <c r="G36" s="249">
        <f t="shared" si="5"/>
        <v>0</v>
      </c>
      <c r="H36" s="249">
        <f t="shared" ca="1" si="6"/>
        <v>-2.273736754432321E-19</v>
      </c>
      <c r="I36" s="248">
        <f t="shared" si="0"/>
        <v>0</v>
      </c>
      <c r="J36" s="248">
        <f t="shared" si="1"/>
        <v>0</v>
      </c>
      <c r="K36" s="248"/>
      <c r="L36" s="248">
        <f t="shared" ca="1" si="2"/>
        <v>-2.273736754432321E-19</v>
      </c>
      <c r="M36" s="218">
        <f t="shared" ca="1" si="3"/>
        <v>-2.273736754432321E-19</v>
      </c>
      <c r="N36" s="219" t="e">
        <f>(#REF!-#REF!)*-$N$1</f>
        <v>#REF!</v>
      </c>
    </row>
    <row r="37" spans="3:14" x14ac:dyDescent="0.25">
      <c r="C37" s="229"/>
      <c r="D37" s="246">
        <v>33</v>
      </c>
      <c r="E37" s="247">
        <f t="shared" ca="1" si="4"/>
        <v>45086</v>
      </c>
      <c r="F37" s="248">
        <f t="shared" si="7"/>
        <v>-2.7284841053187847E-12</v>
      </c>
      <c r="G37" s="249">
        <f t="shared" si="5"/>
        <v>0</v>
      </c>
      <c r="H37" s="249">
        <f t="shared" ca="1" si="6"/>
        <v>-2.3495279795800646E-19</v>
      </c>
      <c r="I37" s="248">
        <f t="shared" si="0"/>
        <v>0</v>
      </c>
      <c r="J37" s="248">
        <f t="shared" si="1"/>
        <v>0</v>
      </c>
      <c r="K37" s="248"/>
      <c r="L37" s="248">
        <f t="shared" ca="1" si="2"/>
        <v>-2.3495279795800646E-19</v>
      </c>
      <c r="M37" s="218">
        <f t="shared" ca="1" si="3"/>
        <v>-2.3495279795800646E-19</v>
      </c>
      <c r="N37" s="219" t="e">
        <f>(#REF!-#REF!)*-$N$1</f>
        <v>#REF!</v>
      </c>
    </row>
    <row r="38" spans="3:14" x14ac:dyDescent="0.25">
      <c r="C38" s="229"/>
      <c r="D38" s="246">
        <v>34</v>
      </c>
      <c r="E38" s="247">
        <f t="shared" ca="1" si="4"/>
        <v>45116</v>
      </c>
      <c r="F38" s="248">
        <f t="shared" si="7"/>
        <v>-2.7284841053187847E-12</v>
      </c>
      <c r="G38" s="249">
        <f t="shared" si="5"/>
        <v>0</v>
      </c>
      <c r="H38" s="249">
        <f t="shared" ca="1" si="6"/>
        <v>-2.273736754432321E-19</v>
      </c>
      <c r="I38" s="248">
        <f t="shared" si="0"/>
        <v>0</v>
      </c>
      <c r="J38" s="248">
        <f t="shared" si="1"/>
        <v>0</v>
      </c>
      <c r="K38" s="248"/>
      <c r="L38" s="248">
        <f t="shared" ca="1" si="2"/>
        <v>-2.273736754432321E-19</v>
      </c>
      <c r="M38" s="218">
        <f t="shared" ca="1" si="3"/>
        <v>-2.273736754432321E-19</v>
      </c>
      <c r="N38" s="219" t="e">
        <f>(#REF!-#REF!)*-$N$1</f>
        <v>#REF!</v>
      </c>
    </row>
    <row r="39" spans="3:14" x14ac:dyDescent="0.25">
      <c r="C39" s="229"/>
      <c r="D39" s="246">
        <v>35</v>
      </c>
      <c r="E39" s="247">
        <f t="shared" ca="1" si="4"/>
        <v>45147</v>
      </c>
      <c r="F39" s="248">
        <f t="shared" si="7"/>
        <v>-2.7284841053187847E-12</v>
      </c>
      <c r="G39" s="249">
        <f t="shared" si="5"/>
        <v>0</v>
      </c>
      <c r="H39" s="249">
        <f t="shared" ca="1" si="6"/>
        <v>-2.3495279795800646E-19</v>
      </c>
      <c r="I39" s="248">
        <f t="shared" si="0"/>
        <v>0</v>
      </c>
      <c r="J39" s="248">
        <f t="shared" si="1"/>
        <v>0</v>
      </c>
      <c r="K39" s="248"/>
      <c r="L39" s="248">
        <f t="shared" ca="1" si="2"/>
        <v>-2.3495279795800646E-19</v>
      </c>
      <c r="M39" s="218">
        <f t="shared" ca="1" si="3"/>
        <v>-2.3495279795800646E-19</v>
      </c>
      <c r="N39" s="219" t="e">
        <f>(#REF!-#REF!)*-$N$1</f>
        <v>#REF!</v>
      </c>
    </row>
    <row r="40" spans="3:14" x14ac:dyDescent="0.25">
      <c r="C40" s="229"/>
      <c r="D40" s="246">
        <v>36</v>
      </c>
      <c r="E40" s="247">
        <f t="shared" ca="1" si="4"/>
        <v>45178</v>
      </c>
      <c r="F40" s="248">
        <f t="shared" si="7"/>
        <v>-2.7284841053187847E-12</v>
      </c>
      <c r="G40" s="249">
        <f t="shared" si="5"/>
        <v>0</v>
      </c>
      <c r="H40" s="249">
        <f t="shared" ca="1" si="6"/>
        <v>-2.3495279795800646E-19</v>
      </c>
      <c r="I40" s="248">
        <f t="shared" si="0"/>
        <v>0</v>
      </c>
      <c r="J40" s="248">
        <f t="shared" si="1"/>
        <v>0</v>
      </c>
      <c r="K40" s="248"/>
      <c r="L40" s="248">
        <f t="shared" ca="1" si="2"/>
        <v>-2.3495279795800646E-19</v>
      </c>
      <c r="M40" s="218">
        <f t="shared" ca="1" si="3"/>
        <v>-2.3495279795800646E-19</v>
      </c>
      <c r="N40" s="219" t="e">
        <f>(#REF!-#REF!)*-$N$1</f>
        <v>#REF!</v>
      </c>
    </row>
    <row r="41" spans="3:14" x14ac:dyDescent="0.25">
      <c r="C41" s="229"/>
      <c r="D41" s="251" t="s">
        <v>132</v>
      </c>
      <c r="E41" s="252"/>
      <c r="F41" s="253"/>
      <c r="G41" s="253">
        <f t="shared" ref="G41:J41" si="8">SUM(G5:G40)</f>
        <v>11540.000000000002</v>
      </c>
      <c r="H41" s="253">
        <f t="shared" ca="1" si="8"/>
        <v>9.2384159901910991E-3</v>
      </c>
      <c r="I41" s="253">
        <f t="shared" si="8"/>
        <v>2769.5999999999995</v>
      </c>
      <c r="J41" s="253">
        <f t="shared" si="8"/>
        <v>540</v>
      </c>
      <c r="K41" s="253"/>
      <c r="L41" s="253">
        <f ca="1">SUM(L5:L40)</f>
        <v>14309.609238415989</v>
      </c>
      <c r="M41" s="221"/>
      <c r="N41" s="224"/>
    </row>
    <row r="42" spans="3:14" x14ac:dyDescent="0.25">
      <c r="C42" s="229"/>
      <c r="J42" s="225"/>
      <c r="K42" s="225"/>
      <c r="L42" s="225"/>
      <c r="M42" s="204"/>
    </row>
    <row r="43" spans="3:14" hidden="1" x14ac:dyDescent="0.25">
      <c r="C43" s="229"/>
      <c r="D43" s="255">
        <f ca="1">D1+1</f>
        <v>10</v>
      </c>
      <c r="E43" s="256" t="e">
        <f ca="1">VLOOKUP($D43,$A$21:$B$40,2,0)</f>
        <v>#N/A</v>
      </c>
      <c r="M43" s="204"/>
    </row>
    <row r="44" spans="3:14" ht="45" hidden="1" x14ac:dyDescent="0.25">
      <c r="C44" s="229"/>
      <c r="D44" s="257" t="s">
        <v>41</v>
      </c>
      <c r="E44" s="258" t="s">
        <v>42</v>
      </c>
      <c r="F44" s="257" t="s">
        <v>43</v>
      </c>
      <c r="G44" s="257" t="s">
        <v>44</v>
      </c>
      <c r="H44" s="257" t="s">
        <v>45</v>
      </c>
      <c r="I44" s="257" t="s">
        <v>46</v>
      </c>
      <c r="J44" s="257" t="s">
        <v>47</v>
      </c>
      <c r="K44" s="257" t="s">
        <v>48</v>
      </c>
      <c r="L44" s="257" t="s">
        <v>49</v>
      </c>
      <c r="M44" s="204"/>
    </row>
    <row r="45" spans="3:14" hidden="1" x14ac:dyDescent="0.25">
      <c r="C45" s="229"/>
      <c r="D45" s="259">
        <v>0</v>
      </c>
      <c r="E45" s="254">
        <f ca="1">DATE(2019,D43,$F$1)</f>
        <v>43747</v>
      </c>
      <c r="F45" s="259" t="e">
        <f ca="1">$B$2*E$43+$B$8*$B$2*E$43</f>
        <v>#N/A</v>
      </c>
      <c r="G45" s="259">
        <v>0</v>
      </c>
      <c r="H45" s="259">
        <v>0</v>
      </c>
      <c r="I45" s="259">
        <v>0</v>
      </c>
      <c r="J45" s="259">
        <v>0</v>
      </c>
      <c r="K45" s="259" t="e">
        <f ca="1">$B$2*$B$10*E$43</f>
        <v>#N/A</v>
      </c>
      <c r="L45" s="259" t="e">
        <f ca="1">-($F45-$B$8*$B$2*E$43-K45)</f>
        <v>#N/A</v>
      </c>
      <c r="M45" s="204"/>
    </row>
    <row r="46" spans="3:14" hidden="1" x14ac:dyDescent="0.25">
      <c r="C46" s="229"/>
      <c r="D46" s="259">
        <v>1</v>
      </c>
      <c r="E46" s="254">
        <f ca="1">DATE(YEAR(E45),MONTH(E45)+1,DAY(E45))</f>
        <v>43778</v>
      </c>
      <c r="F46" s="259" t="e">
        <f ca="1">F45-G46</f>
        <v>#N/A</v>
      </c>
      <c r="G46" s="259" t="e">
        <f t="shared" ref="G46:G105" ca="1" si="9">IF(D46&lt;=$B$11,0,IF(AND(F45&gt;-0.000001,F45&lt;0.000001),0,F$45/($B$5-$B$11)))</f>
        <v>#N/A</v>
      </c>
      <c r="H46" s="259" t="e">
        <f ca="1">F45*$B$4*(E46-E45)/$B$6</f>
        <v>#N/A</v>
      </c>
      <c r="I46" s="259">
        <f t="shared" ref="I46:I105" ca="1" si="10">IF(D46&lt;=$B$12,0,IF(F45&gt;0.000001,$B$7*$B$2*E$43,0))</f>
        <v>0</v>
      </c>
      <c r="J46" s="259" t="e">
        <f t="shared" ref="J46:J105" ca="1" si="11">IF(F45&gt;0.000001,$B$13,0)*E$43</f>
        <v>#N/A</v>
      </c>
      <c r="K46" s="259"/>
      <c r="L46" s="259" t="e">
        <f ca="1">I46+H46+G46+#REF!+J46+K46</f>
        <v>#N/A</v>
      </c>
      <c r="M46" s="204"/>
    </row>
    <row r="47" spans="3:14" hidden="1" x14ac:dyDescent="0.25">
      <c r="C47" s="229"/>
      <c r="D47" s="259">
        <v>2</v>
      </c>
      <c r="E47" s="254">
        <f t="shared" ref="E47:E105" ca="1" si="12">DATE(YEAR(E46),MONTH(E46)+1,DAY(E46))</f>
        <v>43808</v>
      </c>
      <c r="F47" s="259" t="e">
        <f ca="1">F46-G47</f>
        <v>#N/A</v>
      </c>
      <c r="G47" s="259" t="e">
        <f t="shared" ca="1" si="9"/>
        <v>#N/A</v>
      </c>
      <c r="H47" s="259" t="e">
        <f t="shared" ref="H47:H48" ca="1" si="13">F46*$B$4*(E47-E46)/$B$6</f>
        <v>#N/A</v>
      </c>
      <c r="I47" s="259">
        <f t="shared" ca="1" si="10"/>
        <v>0</v>
      </c>
      <c r="J47" s="259" t="e">
        <f t="shared" ca="1" si="11"/>
        <v>#N/A</v>
      </c>
      <c r="K47" s="259"/>
      <c r="L47" s="259" t="e">
        <f ca="1">I47+H47+G47+#REF!+J47+K47</f>
        <v>#N/A</v>
      </c>
      <c r="M47" s="204"/>
    </row>
    <row r="48" spans="3:14" hidden="1" x14ac:dyDescent="0.25">
      <c r="C48" s="229"/>
      <c r="D48" s="259">
        <v>3</v>
      </c>
      <c r="E48" s="254">
        <f t="shared" ca="1" si="12"/>
        <v>43839</v>
      </c>
      <c r="F48" s="259" t="e">
        <f ca="1">F47-G48</f>
        <v>#N/A</v>
      </c>
      <c r="G48" s="259" t="e">
        <f t="shared" ca="1" si="9"/>
        <v>#N/A</v>
      </c>
      <c r="H48" s="259" t="e">
        <f t="shared" ca="1" si="13"/>
        <v>#N/A</v>
      </c>
      <c r="I48" s="259">
        <f t="shared" ca="1" si="10"/>
        <v>0</v>
      </c>
      <c r="J48" s="259" t="e">
        <f t="shared" ca="1" si="11"/>
        <v>#N/A</v>
      </c>
      <c r="K48" s="259"/>
      <c r="L48" s="259" t="e">
        <f ca="1">I48+H48+G48+#REF!+J48+K48</f>
        <v>#N/A</v>
      </c>
      <c r="M48" s="204"/>
    </row>
    <row r="49" spans="3:13" hidden="1" x14ac:dyDescent="0.25">
      <c r="C49" s="229"/>
      <c r="D49" s="259">
        <v>4</v>
      </c>
      <c r="E49" s="254">
        <f t="shared" ca="1" si="12"/>
        <v>43870</v>
      </c>
      <c r="F49" s="259" t="e">
        <f t="shared" ref="F49:F50" ca="1" si="14">F48-G49</f>
        <v>#N/A</v>
      </c>
      <c r="G49" s="259" t="e">
        <f t="shared" ca="1" si="9"/>
        <v>#N/A</v>
      </c>
      <c r="H49" s="259" t="e">
        <f ca="1">F48*$B$4*(E49-E48)/$B$6</f>
        <v>#N/A</v>
      </c>
      <c r="I49" s="259">
        <f t="shared" ca="1" si="10"/>
        <v>0</v>
      </c>
      <c r="J49" s="259" t="e">
        <f t="shared" ca="1" si="11"/>
        <v>#N/A</v>
      </c>
      <c r="K49" s="259"/>
      <c r="L49" s="259" t="e">
        <f ca="1">I49+H49+G49+#REF!+J49+K49</f>
        <v>#N/A</v>
      </c>
      <c r="M49" s="204"/>
    </row>
    <row r="50" spans="3:13" hidden="1" x14ac:dyDescent="0.25">
      <c r="C50" s="229"/>
      <c r="D50" s="259">
        <v>5</v>
      </c>
      <c r="E50" s="254">
        <f t="shared" ca="1" si="12"/>
        <v>43899</v>
      </c>
      <c r="F50" s="259" t="e">
        <f t="shared" ca="1" si="14"/>
        <v>#N/A</v>
      </c>
      <c r="G50" s="259" t="e">
        <f t="shared" ca="1" si="9"/>
        <v>#N/A</v>
      </c>
      <c r="H50" s="259" t="e">
        <f ca="1">F49*$B$4*(E50-E49)/$B$6</f>
        <v>#N/A</v>
      </c>
      <c r="I50" s="259">
        <f t="shared" ca="1" si="10"/>
        <v>0</v>
      </c>
      <c r="J50" s="259" t="e">
        <f t="shared" ca="1" si="11"/>
        <v>#N/A</v>
      </c>
      <c r="K50" s="259"/>
      <c r="L50" s="259" t="e">
        <f ca="1">I50+H50+G50+#REF!+J50+K50</f>
        <v>#N/A</v>
      </c>
      <c r="M50" s="204"/>
    </row>
    <row r="51" spans="3:13" hidden="1" x14ac:dyDescent="0.25">
      <c r="C51" s="229"/>
      <c r="D51" s="259">
        <v>6</v>
      </c>
      <c r="E51" s="254">
        <f t="shared" ca="1" si="12"/>
        <v>43930</v>
      </c>
      <c r="F51" s="259" t="e">
        <f ca="1">F50-G51</f>
        <v>#N/A</v>
      </c>
      <c r="G51" s="259" t="e">
        <f t="shared" ca="1" si="9"/>
        <v>#N/A</v>
      </c>
      <c r="H51" s="259" t="e">
        <f t="shared" ref="H51:H105" ca="1" si="15">F50*$B$4*(E51-E50)/$B$6</f>
        <v>#N/A</v>
      </c>
      <c r="I51" s="259">
        <f t="shared" ca="1" si="10"/>
        <v>0</v>
      </c>
      <c r="J51" s="259" t="e">
        <f t="shared" ca="1" si="11"/>
        <v>#N/A</v>
      </c>
      <c r="K51" s="259"/>
      <c r="L51" s="259" t="e">
        <f ca="1">I51+H51+G51+#REF!+J51+K51</f>
        <v>#N/A</v>
      </c>
      <c r="M51" s="204"/>
    </row>
    <row r="52" spans="3:13" hidden="1" x14ac:dyDescent="0.25">
      <c r="C52" s="229"/>
      <c r="D52" s="259">
        <v>7</v>
      </c>
      <c r="E52" s="254">
        <f t="shared" ca="1" si="12"/>
        <v>43960</v>
      </c>
      <c r="F52" s="259" t="e">
        <f t="shared" ref="F52:F105" ca="1" si="16">F51-G52</f>
        <v>#N/A</v>
      </c>
      <c r="G52" s="259" t="e">
        <f t="shared" ca="1" si="9"/>
        <v>#N/A</v>
      </c>
      <c r="H52" s="259" t="e">
        <f t="shared" ca="1" si="15"/>
        <v>#N/A</v>
      </c>
      <c r="I52" s="259">
        <f t="shared" ca="1" si="10"/>
        <v>0</v>
      </c>
      <c r="J52" s="259" t="e">
        <f t="shared" ca="1" si="11"/>
        <v>#N/A</v>
      </c>
      <c r="K52" s="259"/>
      <c r="L52" s="259" t="e">
        <f ca="1">I52+H52+G52+#REF!+J52+K52</f>
        <v>#N/A</v>
      </c>
      <c r="M52" s="204"/>
    </row>
    <row r="53" spans="3:13" hidden="1" x14ac:dyDescent="0.25">
      <c r="C53" s="229"/>
      <c r="D53" s="259">
        <v>8</v>
      </c>
      <c r="E53" s="254">
        <f t="shared" ca="1" si="12"/>
        <v>43991</v>
      </c>
      <c r="F53" s="259" t="e">
        <f t="shared" ca="1" si="16"/>
        <v>#N/A</v>
      </c>
      <c r="G53" s="259" t="e">
        <f t="shared" ca="1" si="9"/>
        <v>#N/A</v>
      </c>
      <c r="H53" s="259" t="e">
        <f t="shared" ca="1" si="15"/>
        <v>#N/A</v>
      </c>
      <c r="I53" s="259">
        <f t="shared" ca="1" si="10"/>
        <v>0</v>
      </c>
      <c r="J53" s="259" t="e">
        <f t="shared" ca="1" si="11"/>
        <v>#N/A</v>
      </c>
      <c r="K53" s="259"/>
      <c r="L53" s="259" t="e">
        <f ca="1">I53+H53+G53+#REF!+J53+K53</f>
        <v>#N/A</v>
      </c>
      <c r="M53" s="204"/>
    </row>
    <row r="54" spans="3:13" hidden="1" x14ac:dyDescent="0.25">
      <c r="C54" s="229"/>
      <c r="D54" s="259">
        <v>9</v>
      </c>
      <c r="E54" s="254">
        <f t="shared" ca="1" si="12"/>
        <v>44021</v>
      </c>
      <c r="F54" s="259" t="e">
        <f t="shared" ca="1" si="16"/>
        <v>#N/A</v>
      </c>
      <c r="G54" s="259" t="e">
        <f t="shared" ca="1" si="9"/>
        <v>#N/A</v>
      </c>
      <c r="H54" s="259" t="e">
        <f t="shared" ca="1" si="15"/>
        <v>#N/A</v>
      </c>
      <c r="I54" s="259">
        <f t="shared" ca="1" si="10"/>
        <v>0</v>
      </c>
      <c r="J54" s="259" t="e">
        <f t="shared" ca="1" si="11"/>
        <v>#N/A</v>
      </c>
      <c r="K54" s="259"/>
      <c r="L54" s="259" t="e">
        <f ca="1">I54+H54+G54+#REF!+J54+K54</f>
        <v>#N/A</v>
      </c>
    </row>
    <row r="55" spans="3:13" hidden="1" x14ac:dyDescent="0.25">
      <c r="C55" s="229"/>
      <c r="D55" s="259">
        <v>10</v>
      </c>
      <c r="E55" s="254">
        <f t="shared" ca="1" si="12"/>
        <v>44052</v>
      </c>
      <c r="F55" s="259" t="e">
        <f t="shared" ca="1" si="16"/>
        <v>#N/A</v>
      </c>
      <c r="G55" s="259" t="e">
        <f t="shared" ca="1" si="9"/>
        <v>#N/A</v>
      </c>
      <c r="H55" s="259" t="e">
        <f t="shared" ca="1" si="15"/>
        <v>#N/A</v>
      </c>
      <c r="I55" s="259">
        <f t="shared" ca="1" si="10"/>
        <v>0</v>
      </c>
      <c r="J55" s="259" t="e">
        <f t="shared" ca="1" si="11"/>
        <v>#N/A</v>
      </c>
      <c r="K55" s="259"/>
      <c r="L55" s="259" t="e">
        <f ca="1">I55+H55+G55+#REF!+J55+K55</f>
        <v>#N/A</v>
      </c>
    </row>
    <row r="56" spans="3:13" hidden="1" x14ac:dyDescent="0.25">
      <c r="D56" s="259">
        <v>11</v>
      </c>
      <c r="E56" s="254">
        <f t="shared" ca="1" si="12"/>
        <v>44083</v>
      </c>
      <c r="F56" s="259" t="e">
        <f t="shared" ca="1" si="16"/>
        <v>#N/A</v>
      </c>
      <c r="G56" s="259" t="e">
        <f t="shared" ca="1" si="9"/>
        <v>#N/A</v>
      </c>
      <c r="H56" s="259" t="e">
        <f t="shared" ca="1" si="15"/>
        <v>#N/A</v>
      </c>
      <c r="I56" s="259">
        <f t="shared" ca="1" si="10"/>
        <v>0</v>
      </c>
      <c r="J56" s="259" t="e">
        <f t="shared" ca="1" si="11"/>
        <v>#N/A</v>
      </c>
      <c r="K56" s="259"/>
      <c r="L56" s="259" t="e">
        <f ca="1">I56+H56+G56+#REF!+J56+K56</f>
        <v>#N/A</v>
      </c>
    </row>
    <row r="57" spans="3:13" hidden="1" x14ac:dyDescent="0.25">
      <c r="D57" s="259">
        <v>12</v>
      </c>
      <c r="E57" s="254">
        <f t="shared" ca="1" si="12"/>
        <v>44113</v>
      </c>
      <c r="F57" s="259" t="e">
        <f t="shared" ca="1" si="16"/>
        <v>#N/A</v>
      </c>
      <c r="G57" s="259" t="e">
        <f t="shared" ca="1" si="9"/>
        <v>#N/A</v>
      </c>
      <c r="H57" s="259" t="e">
        <f t="shared" ca="1" si="15"/>
        <v>#N/A</v>
      </c>
      <c r="I57" s="259">
        <f t="shared" ca="1" si="10"/>
        <v>0</v>
      </c>
      <c r="J57" s="259" t="e">
        <f t="shared" ca="1" si="11"/>
        <v>#N/A</v>
      </c>
      <c r="K57" s="259"/>
      <c r="L57" s="259" t="e">
        <f ca="1">I57+H57+G57+#REF!+J57+K57</f>
        <v>#N/A</v>
      </c>
    </row>
    <row r="58" spans="3:13" hidden="1" x14ac:dyDescent="0.25">
      <c r="D58" s="259">
        <v>13</v>
      </c>
      <c r="E58" s="254">
        <f t="shared" ca="1" si="12"/>
        <v>44144</v>
      </c>
      <c r="F58" s="259" t="e">
        <f t="shared" ca="1" si="16"/>
        <v>#N/A</v>
      </c>
      <c r="G58" s="259" t="e">
        <f t="shared" ca="1" si="9"/>
        <v>#N/A</v>
      </c>
      <c r="H58" s="259" t="e">
        <f t="shared" ca="1" si="15"/>
        <v>#N/A</v>
      </c>
      <c r="I58" s="259">
        <f t="shared" ca="1" si="10"/>
        <v>0</v>
      </c>
      <c r="J58" s="259" t="e">
        <f t="shared" ca="1" si="11"/>
        <v>#N/A</v>
      </c>
      <c r="K58" s="259"/>
      <c r="L58" s="259" t="e">
        <f ca="1">I58+H58+G58+#REF!+J58+K58</f>
        <v>#N/A</v>
      </c>
    </row>
    <row r="59" spans="3:13" hidden="1" x14ac:dyDescent="0.25">
      <c r="D59" s="259">
        <v>14</v>
      </c>
      <c r="E59" s="254">
        <f t="shared" ca="1" si="12"/>
        <v>44174</v>
      </c>
      <c r="F59" s="259" t="e">
        <f t="shared" ca="1" si="16"/>
        <v>#N/A</v>
      </c>
      <c r="G59" s="259" t="e">
        <f t="shared" ca="1" si="9"/>
        <v>#N/A</v>
      </c>
      <c r="H59" s="259" t="e">
        <f t="shared" ca="1" si="15"/>
        <v>#N/A</v>
      </c>
      <c r="I59" s="259">
        <f t="shared" ca="1" si="10"/>
        <v>0</v>
      </c>
      <c r="J59" s="259" t="e">
        <f t="shared" ca="1" si="11"/>
        <v>#N/A</v>
      </c>
      <c r="K59" s="259"/>
      <c r="L59" s="259" t="e">
        <f ca="1">I59+H59+G59+#REF!+J59+K59</f>
        <v>#N/A</v>
      </c>
    </row>
    <row r="60" spans="3:13" hidden="1" x14ac:dyDescent="0.25">
      <c r="D60" s="259">
        <v>15</v>
      </c>
      <c r="E60" s="254">
        <f t="shared" ca="1" si="12"/>
        <v>44205</v>
      </c>
      <c r="F60" s="259" t="e">
        <f t="shared" ca="1" si="16"/>
        <v>#N/A</v>
      </c>
      <c r="G60" s="259" t="e">
        <f t="shared" ca="1" si="9"/>
        <v>#N/A</v>
      </c>
      <c r="H60" s="259" t="e">
        <f t="shared" ca="1" si="15"/>
        <v>#N/A</v>
      </c>
      <c r="I60" s="259">
        <f t="shared" ca="1" si="10"/>
        <v>0</v>
      </c>
      <c r="J60" s="259" t="e">
        <f t="shared" ca="1" si="11"/>
        <v>#N/A</v>
      </c>
      <c r="K60" s="259"/>
      <c r="L60" s="259" t="e">
        <f ca="1">I60+H60+G60+#REF!+J60+K60</f>
        <v>#N/A</v>
      </c>
    </row>
    <row r="61" spans="3:13" hidden="1" x14ac:dyDescent="0.25">
      <c r="D61" s="259">
        <v>16</v>
      </c>
      <c r="E61" s="254">
        <f t="shared" ca="1" si="12"/>
        <v>44236</v>
      </c>
      <c r="F61" s="259" t="e">
        <f t="shared" ca="1" si="16"/>
        <v>#N/A</v>
      </c>
      <c r="G61" s="259" t="e">
        <f t="shared" ca="1" si="9"/>
        <v>#N/A</v>
      </c>
      <c r="H61" s="259" t="e">
        <f t="shared" ca="1" si="15"/>
        <v>#N/A</v>
      </c>
      <c r="I61" s="259">
        <f t="shared" ca="1" si="10"/>
        <v>0</v>
      </c>
      <c r="J61" s="259" t="e">
        <f t="shared" ca="1" si="11"/>
        <v>#N/A</v>
      </c>
      <c r="K61" s="259"/>
      <c r="L61" s="259" t="e">
        <f ca="1">I61+H61+G61+#REF!+J61+K61</f>
        <v>#N/A</v>
      </c>
    </row>
    <row r="62" spans="3:13" hidden="1" x14ac:dyDescent="0.25">
      <c r="D62" s="259">
        <v>17</v>
      </c>
      <c r="E62" s="254">
        <f t="shared" ca="1" si="12"/>
        <v>44264</v>
      </c>
      <c r="F62" s="259" t="e">
        <f t="shared" ca="1" si="16"/>
        <v>#N/A</v>
      </c>
      <c r="G62" s="259" t="e">
        <f t="shared" ca="1" si="9"/>
        <v>#N/A</v>
      </c>
      <c r="H62" s="259" t="e">
        <f t="shared" ca="1" si="15"/>
        <v>#N/A</v>
      </c>
      <c r="I62" s="259">
        <f t="shared" ca="1" si="10"/>
        <v>0</v>
      </c>
      <c r="J62" s="259" t="e">
        <f t="shared" ca="1" si="11"/>
        <v>#N/A</v>
      </c>
      <c r="K62" s="259"/>
      <c r="L62" s="259" t="e">
        <f ca="1">I62+H62+G62+#REF!+J62+K62</f>
        <v>#N/A</v>
      </c>
    </row>
    <row r="63" spans="3:13" hidden="1" x14ac:dyDescent="0.25">
      <c r="D63" s="259">
        <v>18</v>
      </c>
      <c r="E63" s="254">
        <f t="shared" ca="1" si="12"/>
        <v>44295</v>
      </c>
      <c r="F63" s="259" t="e">
        <f t="shared" ca="1" si="16"/>
        <v>#N/A</v>
      </c>
      <c r="G63" s="259" t="e">
        <f t="shared" ca="1" si="9"/>
        <v>#N/A</v>
      </c>
      <c r="H63" s="259" t="e">
        <f t="shared" ca="1" si="15"/>
        <v>#N/A</v>
      </c>
      <c r="I63" s="259">
        <f t="shared" ca="1" si="10"/>
        <v>0</v>
      </c>
      <c r="J63" s="259" t="e">
        <f t="shared" ca="1" si="11"/>
        <v>#N/A</v>
      </c>
      <c r="K63" s="259"/>
      <c r="L63" s="259" t="e">
        <f ca="1">I63+H63+G63+#REF!+J63+K63</f>
        <v>#N/A</v>
      </c>
    </row>
    <row r="64" spans="3:13" hidden="1" x14ac:dyDescent="0.25">
      <c r="D64" s="259">
        <v>19</v>
      </c>
      <c r="E64" s="254">
        <f t="shared" ca="1" si="12"/>
        <v>44325</v>
      </c>
      <c r="F64" s="259" t="e">
        <f t="shared" ca="1" si="16"/>
        <v>#N/A</v>
      </c>
      <c r="G64" s="259" t="e">
        <f t="shared" ca="1" si="9"/>
        <v>#N/A</v>
      </c>
      <c r="H64" s="259" t="e">
        <f t="shared" ca="1" si="15"/>
        <v>#N/A</v>
      </c>
      <c r="I64" s="259">
        <f t="shared" ca="1" si="10"/>
        <v>0</v>
      </c>
      <c r="J64" s="259" t="e">
        <f t="shared" ca="1" si="11"/>
        <v>#N/A</v>
      </c>
      <c r="K64" s="259"/>
      <c r="L64" s="259" t="e">
        <f ca="1">I64+H64+G64+#REF!+J64+K64</f>
        <v>#N/A</v>
      </c>
    </row>
    <row r="65" spans="4:12" hidden="1" x14ac:dyDescent="0.25">
      <c r="D65" s="259">
        <v>20</v>
      </c>
      <c r="E65" s="254">
        <f t="shared" ca="1" si="12"/>
        <v>44356</v>
      </c>
      <c r="F65" s="259" t="e">
        <f t="shared" ca="1" si="16"/>
        <v>#N/A</v>
      </c>
      <c r="G65" s="259" t="e">
        <f t="shared" ca="1" si="9"/>
        <v>#N/A</v>
      </c>
      <c r="H65" s="259" t="e">
        <f t="shared" ca="1" si="15"/>
        <v>#N/A</v>
      </c>
      <c r="I65" s="259">
        <f t="shared" ca="1" si="10"/>
        <v>0</v>
      </c>
      <c r="J65" s="259" t="e">
        <f t="shared" ca="1" si="11"/>
        <v>#N/A</v>
      </c>
      <c r="K65" s="259"/>
      <c r="L65" s="259" t="e">
        <f ca="1">I65+H65+G65+#REF!+J65+K65</f>
        <v>#N/A</v>
      </c>
    </row>
    <row r="66" spans="4:12" hidden="1" x14ac:dyDescent="0.25">
      <c r="D66" s="259">
        <v>21</v>
      </c>
      <c r="E66" s="254">
        <f t="shared" ca="1" si="12"/>
        <v>44386</v>
      </c>
      <c r="F66" s="259" t="e">
        <f t="shared" ca="1" si="16"/>
        <v>#N/A</v>
      </c>
      <c r="G66" s="259" t="e">
        <f t="shared" ca="1" si="9"/>
        <v>#N/A</v>
      </c>
      <c r="H66" s="259" t="e">
        <f t="shared" ca="1" si="15"/>
        <v>#N/A</v>
      </c>
      <c r="I66" s="259">
        <f t="shared" ca="1" si="10"/>
        <v>0</v>
      </c>
      <c r="J66" s="259" t="e">
        <f t="shared" ca="1" si="11"/>
        <v>#N/A</v>
      </c>
      <c r="K66" s="259"/>
      <c r="L66" s="259" t="e">
        <f ca="1">I66+H66+G66+#REF!+J66+K66</f>
        <v>#N/A</v>
      </c>
    </row>
    <row r="67" spans="4:12" hidden="1" x14ac:dyDescent="0.25">
      <c r="D67" s="259">
        <v>22</v>
      </c>
      <c r="E67" s="254">
        <f t="shared" ca="1" si="12"/>
        <v>44417</v>
      </c>
      <c r="F67" s="259" t="e">
        <f t="shared" ca="1" si="16"/>
        <v>#N/A</v>
      </c>
      <c r="G67" s="259" t="e">
        <f t="shared" ca="1" si="9"/>
        <v>#N/A</v>
      </c>
      <c r="H67" s="259" t="e">
        <f t="shared" ca="1" si="15"/>
        <v>#N/A</v>
      </c>
      <c r="I67" s="259">
        <f t="shared" ca="1" si="10"/>
        <v>0</v>
      </c>
      <c r="J67" s="259" t="e">
        <f t="shared" ca="1" si="11"/>
        <v>#N/A</v>
      </c>
      <c r="K67" s="259"/>
      <c r="L67" s="259" t="e">
        <f ca="1">I67+H67+G67+#REF!+J67+K67</f>
        <v>#N/A</v>
      </c>
    </row>
    <row r="68" spans="4:12" hidden="1" x14ac:dyDescent="0.25">
      <c r="D68" s="259">
        <v>23</v>
      </c>
      <c r="E68" s="254">
        <f t="shared" ca="1" si="12"/>
        <v>44448</v>
      </c>
      <c r="F68" s="259" t="e">
        <f t="shared" ca="1" si="16"/>
        <v>#N/A</v>
      </c>
      <c r="G68" s="259" t="e">
        <f t="shared" ca="1" si="9"/>
        <v>#N/A</v>
      </c>
      <c r="H68" s="259" t="e">
        <f t="shared" ca="1" si="15"/>
        <v>#N/A</v>
      </c>
      <c r="I68" s="259">
        <f t="shared" ca="1" si="10"/>
        <v>0</v>
      </c>
      <c r="J68" s="259" t="e">
        <f t="shared" ca="1" si="11"/>
        <v>#N/A</v>
      </c>
      <c r="K68" s="259"/>
      <c r="L68" s="259" t="e">
        <f ca="1">I68+H68+G68+#REF!+J68+K68</f>
        <v>#N/A</v>
      </c>
    </row>
    <row r="69" spans="4:12" hidden="1" x14ac:dyDescent="0.25">
      <c r="D69" s="259">
        <v>24</v>
      </c>
      <c r="E69" s="254">
        <f t="shared" ca="1" si="12"/>
        <v>44478</v>
      </c>
      <c r="F69" s="259" t="e">
        <f t="shared" ca="1" si="16"/>
        <v>#N/A</v>
      </c>
      <c r="G69" s="259" t="e">
        <f t="shared" ca="1" si="9"/>
        <v>#N/A</v>
      </c>
      <c r="H69" s="259" t="e">
        <f t="shared" ca="1" si="15"/>
        <v>#N/A</v>
      </c>
      <c r="I69" s="259">
        <f t="shared" ca="1" si="10"/>
        <v>0</v>
      </c>
      <c r="J69" s="259" t="e">
        <f t="shared" ca="1" si="11"/>
        <v>#N/A</v>
      </c>
      <c r="K69" s="259"/>
      <c r="L69" s="259" t="e">
        <f ca="1">I69+H69+G69+#REF!+J69+K69</f>
        <v>#N/A</v>
      </c>
    </row>
    <row r="70" spans="4:12" hidden="1" x14ac:dyDescent="0.25">
      <c r="D70" s="259">
        <v>25</v>
      </c>
      <c r="E70" s="254">
        <f t="shared" ca="1" si="12"/>
        <v>44509</v>
      </c>
      <c r="F70" s="259" t="e">
        <f t="shared" ca="1" si="16"/>
        <v>#N/A</v>
      </c>
      <c r="G70" s="259" t="e">
        <f t="shared" ca="1" si="9"/>
        <v>#N/A</v>
      </c>
      <c r="H70" s="259" t="e">
        <f t="shared" ca="1" si="15"/>
        <v>#N/A</v>
      </c>
      <c r="I70" s="259">
        <f t="shared" ca="1" si="10"/>
        <v>0</v>
      </c>
      <c r="J70" s="259" t="e">
        <f t="shared" ca="1" si="11"/>
        <v>#N/A</v>
      </c>
      <c r="K70" s="259"/>
      <c r="L70" s="259" t="e">
        <f ca="1">I70+H70+G70+#REF!+J70+K70</f>
        <v>#N/A</v>
      </c>
    </row>
    <row r="71" spans="4:12" hidden="1" x14ac:dyDescent="0.25">
      <c r="D71" s="259">
        <v>26</v>
      </c>
      <c r="E71" s="254">
        <f t="shared" ca="1" si="12"/>
        <v>44539</v>
      </c>
      <c r="F71" s="259" t="e">
        <f t="shared" ca="1" si="16"/>
        <v>#N/A</v>
      </c>
      <c r="G71" s="259" t="e">
        <f t="shared" ca="1" si="9"/>
        <v>#N/A</v>
      </c>
      <c r="H71" s="259" t="e">
        <f t="shared" ca="1" si="15"/>
        <v>#N/A</v>
      </c>
      <c r="I71" s="259">
        <f t="shared" ca="1" si="10"/>
        <v>0</v>
      </c>
      <c r="J71" s="259" t="e">
        <f t="shared" ca="1" si="11"/>
        <v>#N/A</v>
      </c>
      <c r="K71" s="259"/>
      <c r="L71" s="259" t="e">
        <f ca="1">I71+H71+G71+#REF!+J71+K71</f>
        <v>#N/A</v>
      </c>
    </row>
    <row r="72" spans="4:12" hidden="1" x14ac:dyDescent="0.25">
      <c r="D72" s="259">
        <v>27</v>
      </c>
      <c r="E72" s="254">
        <f t="shared" ca="1" si="12"/>
        <v>44570</v>
      </c>
      <c r="F72" s="259" t="e">
        <f t="shared" ca="1" si="16"/>
        <v>#N/A</v>
      </c>
      <c r="G72" s="259" t="e">
        <f t="shared" ca="1" si="9"/>
        <v>#N/A</v>
      </c>
      <c r="H72" s="259" t="e">
        <f t="shared" ca="1" si="15"/>
        <v>#N/A</v>
      </c>
      <c r="I72" s="259">
        <f t="shared" ca="1" si="10"/>
        <v>0</v>
      </c>
      <c r="J72" s="259" t="e">
        <f t="shared" ca="1" si="11"/>
        <v>#N/A</v>
      </c>
      <c r="K72" s="259"/>
      <c r="L72" s="259" t="e">
        <f ca="1">I72+H72+G72+#REF!+J72+K72</f>
        <v>#N/A</v>
      </c>
    </row>
    <row r="73" spans="4:12" hidden="1" x14ac:dyDescent="0.25">
      <c r="D73" s="259">
        <v>28</v>
      </c>
      <c r="E73" s="254">
        <f t="shared" ca="1" si="12"/>
        <v>44601</v>
      </c>
      <c r="F73" s="259" t="e">
        <f t="shared" ca="1" si="16"/>
        <v>#N/A</v>
      </c>
      <c r="G73" s="259" t="e">
        <f t="shared" ca="1" si="9"/>
        <v>#N/A</v>
      </c>
      <c r="H73" s="259" t="e">
        <f t="shared" ca="1" si="15"/>
        <v>#N/A</v>
      </c>
      <c r="I73" s="259">
        <f t="shared" ca="1" si="10"/>
        <v>0</v>
      </c>
      <c r="J73" s="259" t="e">
        <f t="shared" ca="1" si="11"/>
        <v>#N/A</v>
      </c>
      <c r="K73" s="259"/>
      <c r="L73" s="259" t="e">
        <f ca="1">I73+H73+G73+#REF!+J73+K73</f>
        <v>#N/A</v>
      </c>
    </row>
    <row r="74" spans="4:12" hidden="1" x14ac:dyDescent="0.25">
      <c r="D74" s="259">
        <v>29</v>
      </c>
      <c r="E74" s="254">
        <f t="shared" ca="1" si="12"/>
        <v>44629</v>
      </c>
      <c r="F74" s="259" t="e">
        <f t="shared" ca="1" si="16"/>
        <v>#N/A</v>
      </c>
      <c r="G74" s="259" t="e">
        <f t="shared" ca="1" si="9"/>
        <v>#N/A</v>
      </c>
      <c r="H74" s="259" t="e">
        <f t="shared" ca="1" si="15"/>
        <v>#N/A</v>
      </c>
      <c r="I74" s="259">
        <f t="shared" ca="1" si="10"/>
        <v>0</v>
      </c>
      <c r="J74" s="259" t="e">
        <f t="shared" ca="1" si="11"/>
        <v>#N/A</v>
      </c>
      <c r="K74" s="259"/>
      <c r="L74" s="259" t="e">
        <f ca="1">I74+H74+G74+#REF!+J74+K74</f>
        <v>#N/A</v>
      </c>
    </row>
    <row r="75" spans="4:12" hidden="1" x14ac:dyDescent="0.25">
      <c r="D75" s="259">
        <v>30</v>
      </c>
      <c r="E75" s="254">
        <f t="shared" ca="1" si="12"/>
        <v>44660</v>
      </c>
      <c r="F75" s="259" t="e">
        <f t="shared" ca="1" si="16"/>
        <v>#N/A</v>
      </c>
      <c r="G75" s="259" t="e">
        <f t="shared" ca="1" si="9"/>
        <v>#N/A</v>
      </c>
      <c r="H75" s="259" t="e">
        <f t="shared" ca="1" si="15"/>
        <v>#N/A</v>
      </c>
      <c r="I75" s="259">
        <f t="shared" ca="1" si="10"/>
        <v>0</v>
      </c>
      <c r="J75" s="259" t="e">
        <f t="shared" ca="1" si="11"/>
        <v>#N/A</v>
      </c>
      <c r="K75" s="259"/>
      <c r="L75" s="259" t="e">
        <f ca="1">I75+H75+G75+#REF!+J75+K75</f>
        <v>#N/A</v>
      </c>
    </row>
    <row r="76" spans="4:12" hidden="1" x14ac:dyDescent="0.25">
      <c r="D76" s="259">
        <v>31</v>
      </c>
      <c r="E76" s="254">
        <f t="shared" ca="1" si="12"/>
        <v>44690</v>
      </c>
      <c r="F76" s="259" t="e">
        <f t="shared" ca="1" si="16"/>
        <v>#N/A</v>
      </c>
      <c r="G76" s="259" t="e">
        <f t="shared" ca="1" si="9"/>
        <v>#N/A</v>
      </c>
      <c r="H76" s="259" t="e">
        <f t="shared" ca="1" si="15"/>
        <v>#N/A</v>
      </c>
      <c r="I76" s="259">
        <f t="shared" ca="1" si="10"/>
        <v>0</v>
      </c>
      <c r="J76" s="259" t="e">
        <f t="shared" ca="1" si="11"/>
        <v>#N/A</v>
      </c>
      <c r="K76" s="259"/>
      <c r="L76" s="259" t="e">
        <f ca="1">I76+H76+G76+#REF!+J76+K76</f>
        <v>#N/A</v>
      </c>
    </row>
    <row r="77" spans="4:12" hidden="1" x14ac:dyDescent="0.25">
      <c r="D77" s="259">
        <v>32</v>
      </c>
      <c r="E77" s="254">
        <f t="shared" ca="1" si="12"/>
        <v>44721</v>
      </c>
      <c r="F77" s="259" t="e">
        <f t="shared" ca="1" si="16"/>
        <v>#N/A</v>
      </c>
      <c r="G77" s="259" t="e">
        <f t="shared" ca="1" si="9"/>
        <v>#N/A</v>
      </c>
      <c r="H77" s="259" t="e">
        <f t="shared" ca="1" si="15"/>
        <v>#N/A</v>
      </c>
      <c r="I77" s="259">
        <f t="shared" ca="1" si="10"/>
        <v>0</v>
      </c>
      <c r="J77" s="259" t="e">
        <f t="shared" ca="1" si="11"/>
        <v>#N/A</v>
      </c>
      <c r="K77" s="259"/>
      <c r="L77" s="259" t="e">
        <f ca="1">I77+H77+G77+#REF!+J77+K77</f>
        <v>#N/A</v>
      </c>
    </row>
    <row r="78" spans="4:12" hidden="1" x14ac:dyDescent="0.25">
      <c r="D78" s="259">
        <v>33</v>
      </c>
      <c r="E78" s="254">
        <f t="shared" ca="1" si="12"/>
        <v>44751</v>
      </c>
      <c r="F78" s="259" t="e">
        <f t="shared" ca="1" si="16"/>
        <v>#N/A</v>
      </c>
      <c r="G78" s="259" t="e">
        <f t="shared" ca="1" si="9"/>
        <v>#N/A</v>
      </c>
      <c r="H78" s="259" t="e">
        <f t="shared" ca="1" si="15"/>
        <v>#N/A</v>
      </c>
      <c r="I78" s="259">
        <f t="shared" ca="1" si="10"/>
        <v>0</v>
      </c>
      <c r="J78" s="259" t="e">
        <f t="shared" ca="1" si="11"/>
        <v>#N/A</v>
      </c>
      <c r="K78" s="259"/>
      <c r="L78" s="259" t="e">
        <f ca="1">I78+H78+G78+#REF!+J78+K78</f>
        <v>#N/A</v>
      </c>
    </row>
    <row r="79" spans="4:12" hidden="1" x14ac:dyDescent="0.25">
      <c r="D79" s="259">
        <v>34</v>
      </c>
      <c r="E79" s="254">
        <f t="shared" ca="1" si="12"/>
        <v>44782</v>
      </c>
      <c r="F79" s="259" t="e">
        <f t="shared" ca="1" si="16"/>
        <v>#N/A</v>
      </c>
      <c r="G79" s="259" t="e">
        <f t="shared" ca="1" si="9"/>
        <v>#N/A</v>
      </c>
      <c r="H79" s="259" t="e">
        <f t="shared" ca="1" si="15"/>
        <v>#N/A</v>
      </c>
      <c r="I79" s="259">
        <f t="shared" ca="1" si="10"/>
        <v>0</v>
      </c>
      <c r="J79" s="259" t="e">
        <f t="shared" ca="1" si="11"/>
        <v>#N/A</v>
      </c>
      <c r="K79" s="259"/>
      <c r="L79" s="259" t="e">
        <f ca="1">I79+H79+G79+#REF!+J79+K79</f>
        <v>#N/A</v>
      </c>
    </row>
    <row r="80" spans="4:12" hidden="1" x14ac:dyDescent="0.25">
      <c r="D80" s="259">
        <v>35</v>
      </c>
      <c r="E80" s="254">
        <f t="shared" ca="1" si="12"/>
        <v>44813</v>
      </c>
      <c r="F80" s="259" t="e">
        <f t="shared" ca="1" si="16"/>
        <v>#N/A</v>
      </c>
      <c r="G80" s="259" t="e">
        <f t="shared" ca="1" si="9"/>
        <v>#N/A</v>
      </c>
      <c r="H80" s="259" t="e">
        <f t="shared" ca="1" si="15"/>
        <v>#N/A</v>
      </c>
      <c r="I80" s="259">
        <f t="shared" ca="1" si="10"/>
        <v>0</v>
      </c>
      <c r="J80" s="259" t="e">
        <f t="shared" ca="1" si="11"/>
        <v>#N/A</v>
      </c>
      <c r="K80" s="259"/>
      <c r="L80" s="259" t="e">
        <f ca="1">I80+H80+G80+#REF!+J80+K80</f>
        <v>#N/A</v>
      </c>
    </row>
    <row r="81" spans="4:12" hidden="1" x14ac:dyDescent="0.25">
      <c r="D81" s="259">
        <v>36</v>
      </c>
      <c r="E81" s="254">
        <f t="shared" ca="1" si="12"/>
        <v>44843</v>
      </c>
      <c r="F81" s="259" t="e">
        <f t="shared" ca="1" si="16"/>
        <v>#N/A</v>
      </c>
      <c r="G81" s="259" t="e">
        <f t="shared" ca="1" si="9"/>
        <v>#N/A</v>
      </c>
      <c r="H81" s="259" t="e">
        <f t="shared" ca="1" si="15"/>
        <v>#N/A</v>
      </c>
      <c r="I81" s="259">
        <f t="shared" ca="1" si="10"/>
        <v>0</v>
      </c>
      <c r="J81" s="259" t="e">
        <f t="shared" ca="1" si="11"/>
        <v>#N/A</v>
      </c>
      <c r="K81" s="259"/>
      <c r="L81" s="259" t="e">
        <f ca="1">I81+H81+G81+#REF!+J81+K81</f>
        <v>#N/A</v>
      </c>
    </row>
    <row r="82" spans="4:12" hidden="1" x14ac:dyDescent="0.25">
      <c r="D82" s="259">
        <v>37</v>
      </c>
      <c r="E82" s="254">
        <f t="shared" ca="1" si="12"/>
        <v>44874</v>
      </c>
      <c r="F82" s="259" t="e">
        <f t="shared" ca="1" si="16"/>
        <v>#N/A</v>
      </c>
      <c r="G82" s="259" t="e">
        <f t="shared" ca="1" si="9"/>
        <v>#N/A</v>
      </c>
      <c r="H82" s="259" t="e">
        <f t="shared" ca="1" si="15"/>
        <v>#N/A</v>
      </c>
      <c r="I82" s="259">
        <f t="shared" ca="1" si="10"/>
        <v>0</v>
      </c>
      <c r="J82" s="259" t="e">
        <f t="shared" ca="1" si="11"/>
        <v>#N/A</v>
      </c>
      <c r="K82" s="259"/>
      <c r="L82" s="259" t="e">
        <f ca="1">I82+H82+G82+#REF!+J82+K82</f>
        <v>#N/A</v>
      </c>
    </row>
    <row r="83" spans="4:12" hidden="1" x14ac:dyDescent="0.25">
      <c r="D83" s="259">
        <v>38</v>
      </c>
      <c r="E83" s="254">
        <f t="shared" ca="1" si="12"/>
        <v>44904</v>
      </c>
      <c r="F83" s="259" t="e">
        <f t="shared" ca="1" si="16"/>
        <v>#N/A</v>
      </c>
      <c r="G83" s="259" t="e">
        <f t="shared" ca="1" si="9"/>
        <v>#N/A</v>
      </c>
      <c r="H83" s="259" t="e">
        <f t="shared" ca="1" si="15"/>
        <v>#N/A</v>
      </c>
      <c r="I83" s="259">
        <f t="shared" ca="1" si="10"/>
        <v>0</v>
      </c>
      <c r="J83" s="259" t="e">
        <f t="shared" ca="1" si="11"/>
        <v>#N/A</v>
      </c>
      <c r="K83" s="259"/>
      <c r="L83" s="259" t="e">
        <f ca="1">I83+H83+G83+#REF!+J83+K83</f>
        <v>#N/A</v>
      </c>
    </row>
    <row r="84" spans="4:12" hidden="1" x14ac:dyDescent="0.25">
      <c r="D84" s="259">
        <v>39</v>
      </c>
      <c r="E84" s="254">
        <f t="shared" ca="1" si="12"/>
        <v>44935</v>
      </c>
      <c r="F84" s="259" t="e">
        <f t="shared" ca="1" si="16"/>
        <v>#N/A</v>
      </c>
      <c r="G84" s="259" t="e">
        <f t="shared" ca="1" si="9"/>
        <v>#N/A</v>
      </c>
      <c r="H84" s="259" t="e">
        <f t="shared" ca="1" si="15"/>
        <v>#N/A</v>
      </c>
      <c r="I84" s="259">
        <f t="shared" ca="1" si="10"/>
        <v>0</v>
      </c>
      <c r="J84" s="259" t="e">
        <f t="shared" ca="1" si="11"/>
        <v>#N/A</v>
      </c>
      <c r="K84" s="259"/>
      <c r="L84" s="259" t="e">
        <f ca="1">I84+H84+G84+#REF!+J84+K84</f>
        <v>#N/A</v>
      </c>
    </row>
    <row r="85" spans="4:12" hidden="1" x14ac:dyDescent="0.25">
      <c r="D85" s="259">
        <v>40</v>
      </c>
      <c r="E85" s="254">
        <f t="shared" ca="1" si="12"/>
        <v>44966</v>
      </c>
      <c r="F85" s="259" t="e">
        <f t="shared" ca="1" si="16"/>
        <v>#N/A</v>
      </c>
      <c r="G85" s="259" t="e">
        <f t="shared" ca="1" si="9"/>
        <v>#N/A</v>
      </c>
      <c r="H85" s="259" t="e">
        <f t="shared" ca="1" si="15"/>
        <v>#N/A</v>
      </c>
      <c r="I85" s="259">
        <f t="shared" ca="1" si="10"/>
        <v>0</v>
      </c>
      <c r="J85" s="259" t="e">
        <f t="shared" ca="1" si="11"/>
        <v>#N/A</v>
      </c>
      <c r="K85" s="259"/>
      <c r="L85" s="259" t="e">
        <f ca="1">I85+H85+G85+#REF!+J85+K85</f>
        <v>#N/A</v>
      </c>
    </row>
    <row r="86" spans="4:12" hidden="1" x14ac:dyDescent="0.25">
      <c r="D86" s="259">
        <v>41</v>
      </c>
      <c r="E86" s="254">
        <f t="shared" ca="1" si="12"/>
        <v>44994</v>
      </c>
      <c r="F86" s="259" t="e">
        <f t="shared" ca="1" si="16"/>
        <v>#N/A</v>
      </c>
      <c r="G86" s="259" t="e">
        <f t="shared" ca="1" si="9"/>
        <v>#N/A</v>
      </c>
      <c r="H86" s="259" t="e">
        <f t="shared" ca="1" si="15"/>
        <v>#N/A</v>
      </c>
      <c r="I86" s="259">
        <f t="shared" ca="1" si="10"/>
        <v>0</v>
      </c>
      <c r="J86" s="259" t="e">
        <f t="shared" ca="1" si="11"/>
        <v>#N/A</v>
      </c>
      <c r="K86" s="259"/>
      <c r="L86" s="259" t="e">
        <f ca="1">I86+H86+G86+#REF!+J86+K86</f>
        <v>#N/A</v>
      </c>
    </row>
    <row r="87" spans="4:12" hidden="1" x14ac:dyDescent="0.25">
      <c r="D87" s="259">
        <v>42</v>
      </c>
      <c r="E87" s="254">
        <f t="shared" ca="1" si="12"/>
        <v>45025</v>
      </c>
      <c r="F87" s="259" t="e">
        <f t="shared" ca="1" si="16"/>
        <v>#N/A</v>
      </c>
      <c r="G87" s="259" t="e">
        <f t="shared" ca="1" si="9"/>
        <v>#N/A</v>
      </c>
      <c r="H87" s="259" t="e">
        <f t="shared" ca="1" si="15"/>
        <v>#N/A</v>
      </c>
      <c r="I87" s="259">
        <f t="shared" ca="1" si="10"/>
        <v>0</v>
      </c>
      <c r="J87" s="259" t="e">
        <f t="shared" ca="1" si="11"/>
        <v>#N/A</v>
      </c>
      <c r="K87" s="259"/>
      <c r="L87" s="259" t="e">
        <f ca="1">I87+H87+G87+#REF!+J87+K87</f>
        <v>#N/A</v>
      </c>
    </row>
    <row r="88" spans="4:12" hidden="1" x14ac:dyDescent="0.25">
      <c r="D88" s="259">
        <v>43</v>
      </c>
      <c r="E88" s="254">
        <f t="shared" ca="1" si="12"/>
        <v>45055</v>
      </c>
      <c r="F88" s="259" t="e">
        <f t="shared" ca="1" si="16"/>
        <v>#N/A</v>
      </c>
      <c r="G88" s="259" t="e">
        <f t="shared" ca="1" si="9"/>
        <v>#N/A</v>
      </c>
      <c r="H88" s="259" t="e">
        <f t="shared" ca="1" si="15"/>
        <v>#N/A</v>
      </c>
      <c r="I88" s="259">
        <f t="shared" ca="1" si="10"/>
        <v>0</v>
      </c>
      <c r="J88" s="259" t="e">
        <f t="shared" ca="1" si="11"/>
        <v>#N/A</v>
      </c>
      <c r="K88" s="259"/>
      <c r="L88" s="259" t="e">
        <f ca="1">I88+H88+G88+#REF!+J88+K88</f>
        <v>#N/A</v>
      </c>
    </row>
    <row r="89" spans="4:12" hidden="1" x14ac:dyDescent="0.25">
      <c r="D89" s="259">
        <v>44</v>
      </c>
      <c r="E89" s="254">
        <f t="shared" ca="1" si="12"/>
        <v>45086</v>
      </c>
      <c r="F89" s="259" t="e">
        <f t="shared" ca="1" si="16"/>
        <v>#N/A</v>
      </c>
      <c r="G89" s="259" t="e">
        <f t="shared" ca="1" si="9"/>
        <v>#N/A</v>
      </c>
      <c r="H89" s="259" t="e">
        <f t="shared" ca="1" si="15"/>
        <v>#N/A</v>
      </c>
      <c r="I89" s="259">
        <f t="shared" ca="1" si="10"/>
        <v>0</v>
      </c>
      <c r="J89" s="259" t="e">
        <f t="shared" ca="1" si="11"/>
        <v>#N/A</v>
      </c>
      <c r="K89" s="259"/>
      <c r="L89" s="259" t="e">
        <f ca="1">I89+H89+G89+#REF!+J89+K89</f>
        <v>#N/A</v>
      </c>
    </row>
    <row r="90" spans="4:12" hidden="1" x14ac:dyDescent="0.25">
      <c r="D90" s="259">
        <v>45</v>
      </c>
      <c r="E90" s="254">
        <f t="shared" ca="1" si="12"/>
        <v>45116</v>
      </c>
      <c r="F90" s="259" t="e">
        <f t="shared" ca="1" si="16"/>
        <v>#N/A</v>
      </c>
      <c r="G90" s="259" t="e">
        <f t="shared" ca="1" si="9"/>
        <v>#N/A</v>
      </c>
      <c r="H90" s="259" t="e">
        <f t="shared" ca="1" si="15"/>
        <v>#N/A</v>
      </c>
      <c r="I90" s="259">
        <f t="shared" ca="1" si="10"/>
        <v>0</v>
      </c>
      <c r="J90" s="259" t="e">
        <f t="shared" ca="1" si="11"/>
        <v>#N/A</v>
      </c>
      <c r="K90" s="259"/>
      <c r="L90" s="259" t="e">
        <f ca="1">I90+H90+G90+#REF!+J90+K90</f>
        <v>#N/A</v>
      </c>
    </row>
    <row r="91" spans="4:12" hidden="1" x14ac:dyDescent="0.25">
      <c r="D91" s="259">
        <v>46</v>
      </c>
      <c r="E91" s="254">
        <f t="shared" ca="1" si="12"/>
        <v>45147</v>
      </c>
      <c r="F91" s="259" t="e">
        <f t="shared" ca="1" si="16"/>
        <v>#N/A</v>
      </c>
      <c r="G91" s="259" t="e">
        <f t="shared" ca="1" si="9"/>
        <v>#N/A</v>
      </c>
      <c r="H91" s="259" t="e">
        <f t="shared" ca="1" si="15"/>
        <v>#N/A</v>
      </c>
      <c r="I91" s="259">
        <f t="shared" ca="1" si="10"/>
        <v>0</v>
      </c>
      <c r="J91" s="259" t="e">
        <f t="shared" ca="1" si="11"/>
        <v>#N/A</v>
      </c>
      <c r="K91" s="259"/>
      <c r="L91" s="259" t="e">
        <f ca="1">I91+H91+G91+#REF!+J91+K91</f>
        <v>#N/A</v>
      </c>
    </row>
    <row r="92" spans="4:12" hidden="1" x14ac:dyDescent="0.25">
      <c r="D92" s="259">
        <v>47</v>
      </c>
      <c r="E92" s="254">
        <f t="shared" ca="1" si="12"/>
        <v>45178</v>
      </c>
      <c r="F92" s="259" t="e">
        <f t="shared" ca="1" si="16"/>
        <v>#N/A</v>
      </c>
      <c r="G92" s="259" t="e">
        <f t="shared" ca="1" si="9"/>
        <v>#N/A</v>
      </c>
      <c r="H92" s="259" t="e">
        <f t="shared" ca="1" si="15"/>
        <v>#N/A</v>
      </c>
      <c r="I92" s="259">
        <f t="shared" ca="1" si="10"/>
        <v>0</v>
      </c>
      <c r="J92" s="259" t="e">
        <f t="shared" ca="1" si="11"/>
        <v>#N/A</v>
      </c>
      <c r="K92" s="259"/>
      <c r="L92" s="259" t="e">
        <f ca="1">I92+H92+G92+#REF!+J92+K92</f>
        <v>#N/A</v>
      </c>
    </row>
    <row r="93" spans="4:12" hidden="1" x14ac:dyDescent="0.25">
      <c r="D93" s="259">
        <v>48</v>
      </c>
      <c r="E93" s="254">
        <f t="shared" ca="1" si="12"/>
        <v>45208</v>
      </c>
      <c r="F93" s="259" t="e">
        <f t="shared" ca="1" si="16"/>
        <v>#N/A</v>
      </c>
      <c r="G93" s="259" t="e">
        <f t="shared" ca="1" si="9"/>
        <v>#N/A</v>
      </c>
      <c r="H93" s="259" t="e">
        <f t="shared" ca="1" si="15"/>
        <v>#N/A</v>
      </c>
      <c r="I93" s="259">
        <f t="shared" ca="1" si="10"/>
        <v>0</v>
      </c>
      <c r="J93" s="259" t="e">
        <f t="shared" ca="1" si="11"/>
        <v>#N/A</v>
      </c>
      <c r="K93" s="259"/>
      <c r="L93" s="259" t="e">
        <f ca="1">I93+H93+G93+#REF!+J93+K93</f>
        <v>#N/A</v>
      </c>
    </row>
    <row r="94" spans="4:12" hidden="1" x14ac:dyDescent="0.25">
      <c r="D94" s="259">
        <v>49</v>
      </c>
      <c r="E94" s="254">
        <f t="shared" ca="1" si="12"/>
        <v>45239</v>
      </c>
      <c r="F94" s="259" t="e">
        <f t="shared" ca="1" si="16"/>
        <v>#N/A</v>
      </c>
      <c r="G94" s="259" t="e">
        <f t="shared" ca="1" si="9"/>
        <v>#N/A</v>
      </c>
      <c r="H94" s="259" t="e">
        <f t="shared" ca="1" si="15"/>
        <v>#N/A</v>
      </c>
      <c r="I94" s="259">
        <f t="shared" ca="1" si="10"/>
        <v>0</v>
      </c>
      <c r="J94" s="259" t="e">
        <f t="shared" ca="1" si="11"/>
        <v>#N/A</v>
      </c>
      <c r="K94" s="259"/>
      <c r="L94" s="259" t="e">
        <f ca="1">I94+H94+G94+#REF!+J94+K94</f>
        <v>#N/A</v>
      </c>
    </row>
    <row r="95" spans="4:12" hidden="1" x14ac:dyDescent="0.25">
      <c r="D95" s="259">
        <v>50</v>
      </c>
      <c r="E95" s="254">
        <f t="shared" ca="1" si="12"/>
        <v>45269</v>
      </c>
      <c r="F95" s="259" t="e">
        <f t="shared" ca="1" si="16"/>
        <v>#N/A</v>
      </c>
      <c r="G95" s="259" t="e">
        <f t="shared" ca="1" si="9"/>
        <v>#N/A</v>
      </c>
      <c r="H95" s="259" t="e">
        <f t="shared" ca="1" si="15"/>
        <v>#N/A</v>
      </c>
      <c r="I95" s="259">
        <f t="shared" ca="1" si="10"/>
        <v>0</v>
      </c>
      <c r="J95" s="259" t="e">
        <f t="shared" ca="1" si="11"/>
        <v>#N/A</v>
      </c>
      <c r="K95" s="259"/>
      <c r="L95" s="259" t="e">
        <f ca="1">I95+H95+G95+#REF!+J95+K95</f>
        <v>#N/A</v>
      </c>
    </row>
    <row r="96" spans="4:12" hidden="1" x14ac:dyDescent="0.25">
      <c r="D96" s="259">
        <v>51</v>
      </c>
      <c r="E96" s="254">
        <f t="shared" ca="1" si="12"/>
        <v>45300</v>
      </c>
      <c r="F96" s="259" t="e">
        <f t="shared" ca="1" si="16"/>
        <v>#N/A</v>
      </c>
      <c r="G96" s="259" t="e">
        <f t="shared" ca="1" si="9"/>
        <v>#N/A</v>
      </c>
      <c r="H96" s="259" t="e">
        <f t="shared" ca="1" si="15"/>
        <v>#N/A</v>
      </c>
      <c r="I96" s="259">
        <f t="shared" ca="1" si="10"/>
        <v>0</v>
      </c>
      <c r="J96" s="259" t="e">
        <f t="shared" ca="1" si="11"/>
        <v>#N/A</v>
      </c>
      <c r="K96" s="259"/>
      <c r="L96" s="259" t="e">
        <f ca="1">I96+H96+G96+#REF!+J96+K96</f>
        <v>#N/A</v>
      </c>
    </row>
    <row r="97" spans="4:12" hidden="1" x14ac:dyDescent="0.25">
      <c r="D97" s="259">
        <v>52</v>
      </c>
      <c r="E97" s="254">
        <f t="shared" ca="1" si="12"/>
        <v>45331</v>
      </c>
      <c r="F97" s="259" t="e">
        <f t="shared" ca="1" si="16"/>
        <v>#N/A</v>
      </c>
      <c r="G97" s="259" t="e">
        <f t="shared" ca="1" si="9"/>
        <v>#N/A</v>
      </c>
      <c r="H97" s="259" t="e">
        <f t="shared" ca="1" si="15"/>
        <v>#N/A</v>
      </c>
      <c r="I97" s="259">
        <f t="shared" ca="1" si="10"/>
        <v>0</v>
      </c>
      <c r="J97" s="259" t="e">
        <f t="shared" ca="1" si="11"/>
        <v>#N/A</v>
      </c>
      <c r="K97" s="259"/>
      <c r="L97" s="259" t="e">
        <f ca="1">I97+H97+G97+#REF!+J97+K97</f>
        <v>#N/A</v>
      </c>
    </row>
    <row r="98" spans="4:12" hidden="1" x14ac:dyDescent="0.25">
      <c r="D98" s="259">
        <v>53</v>
      </c>
      <c r="E98" s="254">
        <f t="shared" ca="1" si="12"/>
        <v>45360</v>
      </c>
      <c r="F98" s="259" t="e">
        <f t="shared" ca="1" si="16"/>
        <v>#N/A</v>
      </c>
      <c r="G98" s="259" t="e">
        <f t="shared" ca="1" si="9"/>
        <v>#N/A</v>
      </c>
      <c r="H98" s="259" t="e">
        <f t="shared" ca="1" si="15"/>
        <v>#N/A</v>
      </c>
      <c r="I98" s="259">
        <f t="shared" ca="1" si="10"/>
        <v>0</v>
      </c>
      <c r="J98" s="259" t="e">
        <f t="shared" ca="1" si="11"/>
        <v>#N/A</v>
      </c>
      <c r="K98" s="259"/>
      <c r="L98" s="259" t="e">
        <f ca="1">I98+H98+G98+#REF!+J98+K98</f>
        <v>#N/A</v>
      </c>
    </row>
    <row r="99" spans="4:12" hidden="1" x14ac:dyDescent="0.25">
      <c r="D99" s="259">
        <v>54</v>
      </c>
      <c r="E99" s="254">
        <f t="shared" ca="1" si="12"/>
        <v>45391</v>
      </c>
      <c r="F99" s="259" t="e">
        <f t="shared" ca="1" si="16"/>
        <v>#N/A</v>
      </c>
      <c r="G99" s="259" t="e">
        <f t="shared" ca="1" si="9"/>
        <v>#N/A</v>
      </c>
      <c r="H99" s="259" t="e">
        <f t="shared" ca="1" si="15"/>
        <v>#N/A</v>
      </c>
      <c r="I99" s="259">
        <f t="shared" ca="1" si="10"/>
        <v>0</v>
      </c>
      <c r="J99" s="259" t="e">
        <f t="shared" ca="1" si="11"/>
        <v>#N/A</v>
      </c>
      <c r="K99" s="259"/>
      <c r="L99" s="259" t="e">
        <f ca="1">I99+H99+G99+#REF!+J99+K99</f>
        <v>#N/A</v>
      </c>
    </row>
    <row r="100" spans="4:12" hidden="1" x14ac:dyDescent="0.25">
      <c r="D100" s="259">
        <v>55</v>
      </c>
      <c r="E100" s="254">
        <f t="shared" ca="1" si="12"/>
        <v>45421</v>
      </c>
      <c r="F100" s="259" t="e">
        <f t="shared" ca="1" si="16"/>
        <v>#N/A</v>
      </c>
      <c r="G100" s="259" t="e">
        <f t="shared" ca="1" si="9"/>
        <v>#N/A</v>
      </c>
      <c r="H100" s="259" t="e">
        <f t="shared" ca="1" si="15"/>
        <v>#N/A</v>
      </c>
      <c r="I100" s="259">
        <f t="shared" ca="1" si="10"/>
        <v>0</v>
      </c>
      <c r="J100" s="259" t="e">
        <f t="shared" ca="1" si="11"/>
        <v>#N/A</v>
      </c>
      <c r="K100" s="259"/>
      <c r="L100" s="259" t="e">
        <f ca="1">I100+H100+G100+#REF!+J100+K100</f>
        <v>#N/A</v>
      </c>
    </row>
    <row r="101" spans="4:12" hidden="1" x14ac:dyDescent="0.25">
      <c r="D101" s="259">
        <v>56</v>
      </c>
      <c r="E101" s="254">
        <f t="shared" ca="1" si="12"/>
        <v>45452</v>
      </c>
      <c r="F101" s="259" t="e">
        <f t="shared" ca="1" si="16"/>
        <v>#N/A</v>
      </c>
      <c r="G101" s="259" t="e">
        <f t="shared" ca="1" si="9"/>
        <v>#N/A</v>
      </c>
      <c r="H101" s="259" t="e">
        <f t="shared" ca="1" si="15"/>
        <v>#N/A</v>
      </c>
      <c r="I101" s="259">
        <f t="shared" ca="1" si="10"/>
        <v>0</v>
      </c>
      <c r="J101" s="259" t="e">
        <f t="shared" ca="1" si="11"/>
        <v>#N/A</v>
      </c>
      <c r="K101" s="259"/>
      <c r="L101" s="259" t="e">
        <f ca="1">I101+H101+G101+#REF!+J101+K101</f>
        <v>#N/A</v>
      </c>
    </row>
    <row r="102" spans="4:12" hidden="1" x14ac:dyDescent="0.25">
      <c r="D102" s="259">
        <v>57</v>
      </c>
      <c r="E102" s="254">
        <f t="shared" ca="1" si="12"/>
        <v>45482</v>
      </c>
      <c r="F102" s="259" t="e">
        <f t="shared" ca="1" si="16"/>
        <v>#N/A</v>
      </c>
      <c r="G102" s="259" t="e">
        <f t="shared" ca="1" si="9"/>
        <v>#N/A</v>
      </c>
      <c r="H102" s="259" t="e">
        <f t="shared" ca="1" si="15"/>
        <v>#N/A</v>
      </c>
      <c r="I102" s="259">
        <f t="shared" ca="1" si="10"/>
        <v>0</v>
      </c>
      <c r="J102" s="259" t="e">
        <f t="shared" ca="1" si="11"/>
        <v>#N/A</v>
      </c>
      <c r="K102" s="259"/>
      <c r="L102" s="259" t="e">
        <f ca="1">I102+H102+G102+#REF!+J102+K102</f>
        <v>#N/A</v>
      </c>
    </row>
    <row r="103" spans="4:12" hidden="1" x14ac:dyDescent="0.25">
      <c r="D103" s="259">
        <v>58</v>
      </c>
      <c r="E103" s="254">
        <f t="shared" ca="1" si="12"/>
        <v>45513</v>
      </c>
      <c r="F103" s="259" t="e">
        <f t="shared" ca="1" si="16"/>
        <v>#N/A</v>
      </c>
      <c r="G103" s="259" t="e">
        <f t="shared" ca="1" si="9"/>
        <v>#N/A</v>
      </c>
      <c r="H103" s="259" t="e">
        <f t="shared" ca="1" si="15"/>
        <v>#N/A</v>
      </c>
      <c r="I103" s="259">
        <f t="shared" ca="1" si="10"/>
        <v>0</v>
      </c>
      <c r="J103" s="259" t="e">
        <f t="shared" ca="1" si="11"/>
        <v>#N/A</v>
      </c>
      <c r="K103" s="259"/>
      <c r="L103" s="259" t="e">
        <f ca="1">I103+H103+G103+#REF!+J103+K103</f>
        <v>#N/A</v>
      </c>
    </row>
    <row r="104" spans="4:12" hidden="1" x14ac:dyDescent="0.25">
      <c r="D104" s="259">
        <v>59</v>
      </c>
      <c r="E104" s="254">
        <f t="shared" ca="1" si="12"/>
        <v>45544</v>
      </c>
      <c r="F104" s="259" t="e">
        <f t="shared" ca="1" si="16"/>
        <v>#N/A</v>
      </c>
      <c r="G104" s="259" t="e">
        <f t="shared" ca="1" si="9"/>
        <v>#N/A</v>
      </c>
      <c r="H104" s="259" t="e">
        <f t="shared" ca="1" si="15"/>
        <v>#N/A</v>
      </c>
      <c r="I104" s="259">
        <f t="shared" ca="1" si="10"/>
        <v>0</v>
      </c>
      <c r="J104" s="259" t="e">
        <f t="shared" ca="1" si="11"/>
        <v>#N/A</v>
      </c>
      <c r="K104" s="259"/>
      <c r="L104" s="259" t="e">
        <f ca="1">I104+H104+G104+#REF!+J104+K104</f>
        <v>#N/A</v>
      </c>
    </row>
    <row r="105" spans="4:12" hidden="1" x14ac:dyDescent="0.25">
      <c r="D105" s="259">
        <v>60</v>
      </c>
      <c r="E105" s="254">
        <f t="shared" ca="1" si="12"/>
        <v>45574</v>
      </c>
      <c r="F105" s="259" t="e">
        <f t="shared" ca="1" si="16"/>
        <v>#N/A</v>
      </c>
      <c r="G105" s="259" t="e">
        <f t="shared" ca="1" si="9"/>
        <v>#N/A</v>
      </c>
      <c r="H105" s="259" t="e">
        <f t="shared" ca="1" si="15"/>
        <v>#N/A</v>
      </c>
      <c r="I105" s="259">
        <f t="shared" ca="1" si="10"/>
        <v>0</v>
      </c>
      <c r="J105" s="259" t="e">
        <f t="shared" ca="1" si="11"/>
        <v>#N/A</v>
      </c>
      <c r="K105" s="259"/>
      <c r="L105" s="259" t="e">
        <f ca="1">I105+H105+G105+#REF!+J105+K105</f>
        <v>#N/A</v>
      </c>
    </row>
    <row r="106" spans="4:12" hidden="1" x14ac:dyDescent="0.25"/>
    <row r="107" spans="4:12" hidden="1" x14ac:dyDescent="0.25">
      <c r="D107" s="255">
        <f ca="1">D43+1</f>
        <v>11</v>
      </c>
      <c r="E107" s="256" t="e">
        <f ca="1">VLOOKUP($D107,$A$21:$B$40,2,0)</f>
        <v>#N/A</v>
      </c>
    </row>
    <row r="108" spans="4:12" ht="45" hidden="1" x14ac:dyDescent="0.25">
      <c r="D108" s="257" t="s">
        <v>41</v>
      </c>
      <c r="E108" s="258" t="s">
        <v>42</v>
      </c>
      <c r="F108" s="257" t="s">
        <v>43</v>
      </c>
      <c r="G108" s="257" t="s">
        <v>44</v>
      </c>
      <c r="H108" s="257" t="s">
        <v>45</v>
      </c>
      <c r="I108" s="257" t="s">
        <v>46</v>
      </c>
      <c r="J108" s="257" t="s">
        <v>47</v>
      </c>
      <c r="K108" s="257" t="s">
        <v>48</v>
      </c>
      <c r="L108" s="257" t="s">
        <v>49</v>
      </c>
    </row>
    <row r="109" spans="4:12" hidden="1" x14ac:dyDescent="0.25">
      <c r="D109" s="259">
        <v>0</v>
      </c>
      <c r="E109" s="254">
        <f ca="1">DATE(2019,D107,$F$1)</f>
        <v>43778</v>
      </c>
      <c r="F109" s="259" t="e">
        <f ca="1">$B$2*E$107+$B$8*$B$2*E$107</f>
        <v>#N/A</v>
      </c>
      <c r="G109" s="259">
        <v>0</v>
      </c>
      <c r="H109" s="259">
        <v>0</v>
      </c>
      <c r="I109" s="259">
        <v>0</v>
      </c>
      <c r="J109" s="259">
        <v>0</v>
      </c>
      <c r="K109" s="259" t="e">
        <f ca="1">$B$2*$B$10*E$107</f>
        <v>#N/A</v>
      </c>
      <c r="L109" s="259" t="e">
        <f ca="1">-($F109-$B$8*$B$2*E$107-K109)</f>
        <v>#N/A</v>
      </c>
    </row>
    <row r="110" spans="4:12" hidden="1" x14ac:dyDescent="0.25">
      <c r="D110" s="259">
        <v>1</v>
      </c>
      <c r="E110" s="254">
        <f ca="1">DATE(YEAR(E109),MONTH(E109)+1,DAY(E109))</f>
        <v>43808</v>
      </c>
      <c r="F110" s="259" t="e">
        <f ca="1">F109-G110</f>
        <v>#N/A</v>
      </c>
      <c r="G110" s="259" t="e">
        <f t="shared" ref="G110:G169" ca="1" si="17">IF(D110&lt;=$B$11,0,IF(AND(F109&gt;-0.000001,F109&lt;0.000001),0,F$109/($B$5-$B$11)))</f>
        <v>#N/A</v>
      </c>
      <c r="H110" s="259" t="e">
        <f ca="1">F109*$B$4*(E110-E109)/$B$6</f>
        <v>#N/A</v>
      </c>
      <c r="I110" s="259">
        <f t="shared" ref="I110:I169" ca="1" si="18">IF(D110&lt;=$B$12,0,IF(F109&gt;0.000001,$B$7*$B$2*E$107,0))</f>
        <v>0</v>
      </c>
      <c r="J110" s="259" t="e">
        <f t="shared" ref="J110:J169" ca="1" si="19">IF(F109&gt;0.000001,$B$13,0)*E$107</f>
        <v>#N/A</v>
      </c>
      <c r="K110" s="259"/>
      <c r="L110" s="259" t="e">
        <f ca="1">I110+H110+G110+#REF!+J110+K110</f>
        <v>#N/A</v>
      </c>
    </row>
    <row r="111" spans="4:12" hidden="1" x14ac:dyDescent="0.25">
      <c r="D111" s="259">
        <v>2</v>
      </c>
      <c r="E111" s="254">
        <f t="shared" ref="E111:E169" ca="1" si="20">DATE(YEAR(E110),MONTH(E110)+1,DAY(E110))</f>
        <v>43839</v>
      </c>
      <c r="F111" s="259" t="e">
        <f ca="1">F110-G111</f>
        <v>#N/A</v>
      </c>
      <c r="G111" s="259" t="e">
        <f t="shared" ca="1" si="17"/>
        <v>#N/A</v>
      </c>
      <c r="H111" s="259" t="e">
        <f t="shared" ref="H111:H112" ca="1" si="21">F110*$B$4*(E111-E110)/$B$6</f>
        <v>#N/A</v>
      </c>
      <c r="I111" s="259">
        <f t="shared" ca="1" si="18"/>
        <v>0</v>
      </c>
      <c r="J111" s="259" t="e">
        <f t="shared" ca="1" si="19"/>
        <v>#N/A</v>
      </c>
      <c r="K111" s="259"/>
      <c r="L111" s="259" t="e">
        <f ca="1">I111+H111+G111+#REF!+J111+K111</f>
        <v>#N/A</v>
      </c>
    </row>
    <row r="112" spans="4:12" hidden="1" x14ac:dyDescent="0.25">
      <c r="D112" s="259">
        <v>3</v>
      </c>
      <c r="E112" s="254">
        <f t="shared" ca="1" si="20"/>
        <v>43870</v>
      </c>
      <c r="F112" s="259" t="e">
        <f ca="1">F111-G112</f>
        <v>#N/A</v>
      </c>
      <c r="G112" s="259" t="e">
        <f t="shared" ca="1" si="17"/>
        <v>#N/A</v>
      </c>
      <c r="H112" s="259" t="e">
        <f t="shared" ca="1" si="21"/>
        <v>#N/A</v>
      </c>
      <c r="I112" s="259">
        <f t="shared" ca="1" si="18"/>
        <v>0</v>
      </c>
      <c r="J112" s="259" t="e">
        <f t="shared" ca="1" si="19"/>
        <v>#N/A</v>
      </c>
      <c r="K112" s="259"/>
      <c r="L112" s="259" t="e">
        <f ca="1">I112+H112+G112+#REF!+J112+K112</f>
        <v>#N/A</v>
      </c>
    </row>
    <row r="113" spans="4:12" hidden="1" x14ac:dyDescent="0.25">
      <c r="D113" s="259">
        <v>4</v>
      </c>
      <c r="E113" s="254">
        <f t="shared" ca="1" si="20"/>
        <v>43899</v>
      </c>
      <c r="F113" s="259" t="e">
        <f t="shared" ref="F113:F114" ca="1" si="22">F112-G113</f>
        <v>#N/A</v>
      </c>
      <c r="G113" s="259" t="e">
        <f t="shared" ca="1" si="17"/>
        <v>#N/A</v>
      </c>
      <c r="H113" s="259" t="e">
        <f ca="1">F112*$B$4*(E113-E112)/$B$6</f>
        <v>#N/A</v>
      </c>
      <c r="I113" s="259">
        <f t="shared" ca="1" si="18"/>
        <v>0</v>
      </c>
      <c r="J113" s="259" t="e">
        <f t="shared" ca="1" si="19"/>
        <v>#N/A</v>
      </c>
      <c r="K113" s="259"/>
      <c r="L113" s="259" t="e">
        <f ca="1">I113+H113+G113+#REF!+J113+K113</f>
        <v>#N/A</v>
      </c>
    </row>
    <row r="114" spans="4:12" hidden="1" x14ac:dyDescent="0.25">
      <c r="D114" s="259">
        <v>5</v>
      </c>
      <c r="E114" s="254">
        <f t="shared" ca="1" si="20"/>
        <v>43930</v>
      </c>
      <c r="F114" s="259" t="e">
        <f t="shared" ca="1" si="22"/>
        <v>#N/A</v>
      </c>
      <c r="G114" s="259" t="e">
        <f t="shared" ca="1" si="17"/>
        <v>#N/A</v>
      </c>
      <c r="H114" s="259" t="e">
        <f ca="1">F113*$B$4*(E114-E113)/$B$6</f>
        <v>#N/A</v>
      </c>
      <c r="I114" s="259">
        <f t="shared" ca="1" si="18"/>
        <v>0</v>
      </c>
      <c r="J114" s="259" t="e">
        <f t="shared" ca="1" si="19"/>
        <v>#N/A</v>
      </c>
      <c r="K114" s="259"/>
      <c r="L114" s="259" t="e">
        <f ca="1">I114+H114+G114+#REF!+J114+K114</f>
        <v>#N/A</v>
      </c>
    </row>
    <row r="115" spans="4:12" hidden="1" x14ac:dyDescent="0.25">
      <c r="D115" s="259">
        <v>6</v>
      </c>
      <c r="E115" s="254">
        <f t="shared" ca="1" si="20"/>
        <v>43960</v>
      </c>
      <c r="F115" s="259" t="e">
        <f ca="1">F114-G115</f>
        <v>#N/A</v>
      </c>
      <c r="G115" s="259" t="e">
        <f t="shared" ca="1" si="17"/>
        <v>#N/A</v>
      </c>
      <c r="H115" s="259" t="e">
        <f t="shared" ref="H115:H169" ca="1" si="23">F114*$B$4*(E115-E114)/$B$6</f>
        <v>#N/A</v>
      </c>
      <c r="I115" s="259">
        <f t="shared" ca="1" si="18"/>
        <v>0</v>
      </c>
      <c r="J115" s="259" t="e">
        <f t="shared" ca="1" si="19"/>
        <v>#N/A</v>
      </c>
      <c r="K115" s="259"/>
      <c r="L115" s="259" t="e">
        <f ca="1">I115+H115+G115+#REF!+J115+K115</f>
        <v>#N/A</v>
      </c>
    </row>
    <row r="116" spans="4:12" hidden="1" x14ac:dyDescent="0.25">
      <c r="D116" s="259">
        <v>7</v>
      </c>
      <c r="E116" s="254">
        <f t="shared" ca="1" si="20"/>
        <v>43991</v>
      </c>
      <c r="F116" s="259" t="e">
        <f t="shared" ref="F116:F169" ca="1" si="24">F115-G116</f>
        <v>#N/A</v>
      </c>
      <c r="G116" s="259" t="e">
        <f t="shared" ca="1" si="17"/>
        <v>#N/A</v>
      </c>
      <c r="H116" s="259" t="e">
        <f t="shared" ca="1" si="23"/>
        <v>#N/A</v>
      </c>
      <c r="I116" s="259">
        <f t="shared" ca="1" si="18"/>
        <v>0</v>
      </c>
      <c r="J116" s="259" t="e">
        <f t="shared" ca="1" si="19"/>
        <v>#N/A</v>
      </c>
      <c r="K116" s="259"/>
      <c r="L116" s="259" t="e">
        <f ca="1">I116+H116+G116+#REF!+J116+K116</f>
        <v>#N/A</v>
      </c>
    </row>
    <row r="117" spans="4:12" hidden="1" x14ac:dyDescent="0.25">
      <c r="D117" s="259">
        <v>8</v>
      </c>
      <c r="E117" s="254">
        <f t="shared" ca="1" si="20"/>
        <v>44021</v>
      </c>
      <c r="F117" s="259" t="e">
        <f t="shared" ca="1" si="24"/>
        <v>#N/A</v>
      </c>
      <c r="G117" s="259" t="e">
        <f t="shared" ca="1" si="17"/>
        <v>#N/A</v>
      </c>
      <c r="H117" s="259" t="e">
        <f t="shared" ca="1" si="23"/>
        <v>#N/A</v>
      </c>
      <c r="I117" s="259">
        <f t="shared" ca="1" si="18"/>
        <v>0</v>
      </c>
      <c r="J117" s="259" t="e">
        <f t="shared" ca="1" si="19"/>
        <v>#N/A</v>
      </c>
      <c r="K117" s="259"/>
      <c r="L117" s="259" t="e">
        <f ca="1">I117+H117+G117+#REF!+J117+K117</f>
        <v>#N/A</v>
      </c>
    </row>
    <row r="118" spans="4:12" hidden="1" x14ac:dyDescent="0.25">
      <c r="D118" s="259">
        <v>9</v>
      </c>
      <c r="E118" s="254">
        <f t="shared" ca="1" si="20"/>
        <v>44052</v>
      </c>
      <c r="F118" s="259" t="e">
        <f t="shared" ca="1" si="24"/>
        <v>#N/A</v>
      </c>
      <c r="G118" s="259" t="e">
        <f t="shared" ca="1" si="17"/>
        <v>#N/A</v>
      </c>
      <c r="H118" s="259" t="e">
        <f t="shared" ca="1" si="23"/>
        <v>#N/A</v>
      </c>
      <c r="I118" s="259">
        <f t="shared" ca="1" si="18"/>
        <v>0</v>
      </c>
      <c r="J118" s="259" t="e">
        <f t="shared" ca="1" si="19"/>
        <v>#N/A</v>
      </c>
      <c r="K118" s="259"/>
      <c r="L118" s="259" t="e">
        <f ca="1">I118+H118+G118+#REF!+J118+K118</f>
        <v>#N/A</v>
      </c>
    </row>
    <row r="119" spans="4:12" hidden="1" x14ac:dyDescent="0.25">
      <c r="D119" s="259">
        <v>10</v>
      </c>
      <c r="E119" s="254">
        <f t="shared" ca="1" si="20"/>
        <v>44083</v>
      </c>
      <c r="F119" s="259" t="e">
        <f t="shared" ca="1" si="24"/>
        <v>#N/A</v>
      </c>
      <c r="G119" s="259" t="e">
        <f t="shared" ca="1" si="17"/>
        <v>#N/A</v>
      </c>
      <c r="H119" s="259" t="e">
        <f t="shared" ca="1" si="23"/>
        <v>#N/A</v>
      </c>
      <c r="I119" s="259">
        <f t="shared" ca="1" si="18"/>
        <v>0</v>
      </c>
      <c r="J119" s="259" t="e">
        <f t="shared" ca="1" si="19"/>
        <v>#N/A</v>
      </c>
      <c r="K119" s="259"/>
      <c r="L119" s="259" t="e">
        <f ca="1">I119+H119+G119+#REF!+J119+K119</f>
        <v>#N/A</v>
      </c>
    </row>
    <row r="120" spans="4:12" hidden="1" x14ac:dyDescent="0.25">
      <c r="D120" s="259">
        <v>11</v>
      </c>
      <c r="E120" s="254">
        <f t="shared" ca="1" si="20"/>
        <v>44113</v>
      </c>
      <c r="F120" s="259" t="e">
        <f t="shared" ca="1" si="24"/>
        <v>#N/A</v>
      </c>
      <c r="G120" s="259" t="e">
        <f t="shared" ca="1" si="17"/>
        <v>#N/A</v>
      </c>
      <c r="H120" s="259" t="e">
        <f t="shared" ca="1" si="23"/>
        <v>#N/A</v>
      </c>
      <c r="I120" s="259">
        <f t="shared" ca="1" si="18"/>
        <v>0</v>
      </c>
      <c r="J120" s="259" t="e">
        <f t="shared" ca="1" si="19"/>
        <v>#N/A</v>
      </c>
      <c r="K120" s="259"/>
      <c r="L120" s="259" t="e">
        <f ca="1">I120+H120+G120+#REF!+J120+K120</f>
        <v>#N/A</v>
      </c>
    </row>
    <row r="121" spans="4:12" hidden="1" x14ac:dyDescent="0.25">
      <c r="D121" s="259">
        <v>12</v>
      </c>
      <c r="E121" s="254">
        <f t="shared" ca="1" si="20"/>
        <v>44144</v>
      </c>
      <c r="F121" s="259" t="e">
        <f t="shared" ca="1" si="24"/>
        <v>#N/A</v>
      </c>
      <c r="G121" s="259" t="e">
        <f t="shared" ca="1" si="17"/>
        <v>#N/A</v>
      </c>
      <c r="H121" s="259" t="e">
        <f t="shared" ca="1" si="23"/>
        <v>#N/A</v>
      </c>
      <c r="I121" s="259">
        <f t="shared" ca="1" si="18"/>
        <v>0</v>
      </c>
      <c r="J121" s="259" t="e">
        <f t="shared" ca="1" si="19"/>
        <v>#N/A</v>
      </c>
      <c r="K121" s="259"/>
      <c r="L121" s="259" t="e">
        <f ca="1">I121+H121+G121+#REF!+J121+K121</f>
        <v>#N/A</v>
      </c>
    </row>
    <row r="122" spans="4:12" hidden="1" x14ac:dyDescent="0.25">
      <c r="D122" s="259">
        <v>13</v>
      </c>
      <c r="E122" s="254">
        <f t="shared" ca="1" si="20"/>
        <v>44174</v>
      </c>
      <c r="F122" s="259" t="e">
        <f t="shared" ca="1" si="24"/>
        <v>#N/A</v>
      </c>
      <c r="G122" s="259" t="e">
        <f t="shared" ca="1" si="17"/>
        <v>#N/A</v>
      </c>
      <c r="H122" s="259" t="e">
        <f t="shared" ca="1" si="23"/>
        <v>#N/A</v>
      </c>
      <c r="I122" s="259">
        <f t="shared" ca="1" si="18"/>
        <v>0</v>
      </c>
      <c r="J122" s="259" t="e">
        <f t="shared" ca="1" si="19"/>
        <v>#N/A</v>
      </c>
      <c r="K122" s="259"/>
      <c r="L122" s="259" t="e">
        <f ca="1">I122+H122+G122+#REF!+J122+K122</f>
        <v>#N/A</v>
      </c>
    </row>
    <row r="123" spans="4:12" hidden="1" x14ac:dyDescent="0.25">
      <c r="D123" s="259">
        <v>14</v>
      </c>
      <c r="E123" s="254">
        <f t="shared" ca="1" si="20"/>
        <v>44205</v>
      </c>
      <c r="F123" s="259" t="e">
        <f t="shared" ca="1" si="24"/>
        <v>#N/A</v>
      </c>
      <c r="G123" s="259" t="e">
        <f t="shared" ca="1" si="17"/>
        <v>#N/A</v>
      </c>
      <c r="H123" s="259" t="e">
        <f t="shared" ca="1" si="23"/>
        <v>#N/A</v>
      </c>
      <c r="I123" s="259">
        <f t="shared" ca="1" si="18"/>
        <v>0</v>
      </c>
      <c r="J123" s="259" t="e">
        <f t="shared" ca="1" si="19"/>
        <v>#N/A</v>
      </c>
      <c r="K123" s="259"/>
      <c r="L123" s="259" t="e">
        <f ca="1">I123+H123+G123+#REF!+J123+K123</f>
        <v>#N/A</v>
      </c>
    </row>
    <row r="124" spans="4:12" hidden="1" x14ac:dyDescent="0.25">
      <c r="D124" s="259">
        <v>15</v>
      </c>
      <c r="E124" s="254">
        <f t="shared" ca="1" si="20"/>
        <v>44236</v>
      </c>
      <c r="F124" s="259" t="e">
        <f t="shared" ca="1" si="24"/>
        <v>#N/A</v>
      </c>
      <c r="G124" s="259" t="e">
        <f t="shared" ca="1" si="17"/>
        <v>#N/A</v>
      </c>
      <c r="H124" s="259" t="e">
        <f t="shared" ca="1" si="23"/>
        <v>#N/A</v>
      </c>
      <c r="I124" s="259">
        <f t="shared" ca="1" si="18"/>
        <v>0</v>
      </c>
      <c r="J124" s="259" t="e">
        <f t="shared" ca="1" si="19"/>
        <v>#N/A</v>
      </c>
      <c r="K124" s="259"/>
      <c r="L124" s="259" t="e">
        <f ca="1">I124+H124+G124+#REF!+J124+K124</f>
        <v>#N/A</v>
      </c>
    </row>
    <row r="125" spans="4:12" hidden="1" x14ac:dyDescent="0.25">
      <c r="D125" s="259">
        <v>16</v>
      </c>
      <c r="E125" s="254">
        <f t="shared" ca="1" si="20"/>
        <v>44264</v>
      </c>
      <c r="F125" s="259" t="e">
        <f t="shared" ca="1" si="24"/>
        <v>#N/A</v>
      </c>
      <c r="G125" s="259" t="e">
        <f t="shared" ca="1" si="17"/>
        <v>#N/A</v>
      </c>
      <c r="H125" s="259" t="e">
        <f t="shared" ca="1" si="23"/>
        <v>#N/A</v>
      </c>
      <c r="I125" s="259">
        <f t="shared" ca="1" si="18"/>
        <v>0</v>
      </c>
      <c r="J125" s="259" t="e">
        <f t="shared" ca="1" si="19"/>
        <v>#N/A</v>
      </c>
      <c r="K125" s="259"/>
      <c r="L125" s="259" t="e">
        <f ca="1">I125+H125+G125+#REF!+J125+K125</f>
        <v>#N/A</v>
      </c>
    </row>
    <row r="126" spans="4:12" hidden="1" x14ac:dyDescent="0.25">
      <c r="D126" s="259">
        <v>17</v>
      </c>
      <c r="E126" s="254">
        <f t="shared" ca="1" si="20"/>
        <v>44295</v>
      </c>
      <c r="F126" s="259" t="e">
        <f t="shared" ca="1" si="24"/>
        <v>#N/A</v>
      </c>
      <c r="G126" s="259" t="e">
        <f t="shared" ca="1" si="17"/>
        <v>#N/A</v>
      </c>
      <c r="H126" s="259" t="e">
        <f t="shared" ca="1" si="23"/>
        <v>#N/A</v>
      </c>
      <c r="I126" s="259">
        <f t="shared" ca="1" si="18"/>
        <v>0</v>
      </c>
      <c r="J126" s="259" t="e">
        <f t="shared" ca="1" si="19"/>
        <v>#N/A</v>
      </c>
      <c r="K126" s="259"/>
      <c r="L126" s="259" t="e">
        <f ca="1">I126+H126+G126+#REF!+J126+K126</f>
        <v>#N/A</v>
      </c>
    </row>
    <row r="127" spans="4:12" hidden="1" x14ac:dyDescent="0.25">
      <c r="D127" s="259">
        <v>18</v>
      </c>
      <c r="E127" s="254">
        <f t="shared" ca="1" si="20"/>
        <v>44325</v>
      </c>
      <c r="F127" s="259" t="e">
        <f t="shared" ca="1" si="24"/>
        <v>#N/A</v>
      </c>
      <c r="G127" s="259" t="e">
        <f t="shared" ca="1" si="17"/>
        <v>#N/A</v>
      </c>
      <c r="H127" s="259" t="e">
        <f t="shared" ca="1" si="23"/>
        <v>#N/A</v>
      </c>
      <c r="I127" s="259">
        <f t="shared" ca="1" si="18"/>
        <v>0</v>
      </c>
      <c r="J127" s="259" t="e">
        <f t="shared" ca="1" si="19"/>
        <v>#N/A</v>
      </c>
      <c r="K127" s="259"/>
      <c r="L127" s="259" t="e">
        <f ca="1">I127+H127+G127+#REF!+J127+K127</f>
        <v>#N/A</v>
      </c>
    </row>
    <row r="128" spans="4:12" hidden="1" x14ac:dyDescent="0.25">
      <c r="D128" s="259">
        <v>19</v>
      </c>
      <c r="E128" s="254">
        <f t="shared" ca="1" si="20"/>
        <v>44356</v>
      </c>
      <c r="F128" s="259" t="e">
        <f t="shared" ca="1" si="24"/>
        <v>#N/A</v>
      </c>
      <c r="G128" s="259" t="e">
        <f t="shared" ca="1" si="17"/>
        <v>#N/A</v>
      </c>
      <c r="H128" s="259" t="e">
        <f t="shared" ca="1" si="23"/>
        <v>#N/A</v>
      </c>
      <c r="I128" s="259">
        <f t="shared" ca="1" si="18"/>
        <v>0</v>
      </c>
      <c r="J128" s="259" t="e">
        <f t="shared" ca="1" si="19"/>
        <v>#N/A</v>
      </c>
      <c r="K128" s="259"/>
      <c r="L128" s="259" t="e">
        <f ca="1">I128+H128+G128+#REF!+J128+K128</f>
        <v>#N/A</v>
      </c>
    </row>
    <row r="129" spans="4:12" hidden="1" x14ac:dyDescent="0.25">
      <c r="D129" s="259">
        <v>20</v>
      </c>
      <c r="E129" s="254">
        <f t="shared" ca="1" si="20"/>
        <v>44386</v>
      </c>
      <c r="F129" s="259" t="e">
        <f t="shared" ca="1" si="24"/>
        <v>#N/A</v>
      </c>
      <c r="G129" s="259" t="e">
        <f t="shared" ca="1" si="17"/>
        <v>#N/A</v>
      </c>
      <c r="H129" s="259" t="e">
        <f t="shared" ca="1" si="23"/>
        <v>#N/A</v>
      </c>
      <c r="I129" s="259">
        <f t="shared" ca="1" si="18"/>
        <v>0</v>
      </c>
      <c r="J129" s="259" t="e">
        <f t="shared" ca="1" si="19"/>
        <v>#N/A</v>
      </c>
      <c r="K129" s="259"/>
      <c r="L129" s="259" t="e">
        <f ca="1">I129+H129+G129+#REF!+J129+K129</f>
        <v>#N/A</v>
      </c>
    </row>
    <row r="130" spans="4:12" hidden="1" x14ac:dyDescent="0.25">
      <c r="D130" s="259">
        <v>21</v>
      </c>
      <c r="E130" s="254">
        <f t="shared" ca="1" si="20"/>
        <v>44417</v>
      </c>
      <c r="F130" s="259" t="e">
        <f t="shared" ca="1" si="24"/>
        <v>#N/A</v>
      </c>
      <c r="G130" s="259" t="e">
        <f t="shared" ca="1" si="17"/>
        <v>#N/A</v>
      </c>
      <c r="H130" s="259" t="e">
        <f t="shared" ca="1" si="23"/>
        <v>#N/A</v>
      </c>
      <c r="I130" s="259">
        <f t="shared" ca="1" si="18"/>
        <v>0</v>
      </c>
      <c r="J130" s="259" t="e">
        <f t="shared" ca="1" si="19"/>
        <v>#N/A</v>
      </c>
      <c r="K130" s="259"/>
      <c r="L130" s="259" t="e">
        <f ca="1">I130+H130+G130+#REF!+J130+K130</f>
        <v>#N/A</v>
      </c>
    </row>
    <row r="131" spans="4:12" hidden="1" x14ac:dyDescent="0.25">
      <c r="D131" s="259">
        <v>22</v>
      </c>
      <c r="E131" s="254">
        <f t="shared" ca="1" si="20"/>
        <v>44448</v>
      </c>
      <c r="F131" s="259" t="e">
        <f t="shared" ca="1" si="24"/>
        <v>#N/A</v>
      </c>
      <c r="G131" s="259" t="e">
        <f t="shared" ca="1" si="17"/>
        <v>#N/A</v>
      </c>
      <c r="H131" s="259" t="e">
        <f t="shared" ca="1" si="23"/>
        <v>#N/A</v>
      </c>
      <c r="I131" s="259">
        <f t="shared" ca="1" si="18"/>
        <v>0</v>
      </c>
      <c r="J131" s="259" t="e">
        <f t="shared" ca="1" si="19"/>
        <v>#N/A</v>
      </c>
      <c r="K131" s="259"/>
      <c r="L131" s="259" t="e">
        <f ca="1">I131+H131+G131+#REF!+J131+K131</f>
        <v>#N/A</v>
      </c>
    </row>
    <row r="132" spans="4:12" hidden="1" x14ac:dyDescent="0.25">
      <c r="D132" s="259">
        <v>23</v>
      </c>
      <c r="E132" s="254">
        <f t="shared" ca="1" si="20"/>
        <v>44478</v>
      </c>
      <c r="F132" s="259" t="e">
        <f t="shared" ca="1" si="24"/>
        <v>#N/A</v>
      </c>
      <c r="G132" s="259" t="e">
        <f t="shared" ca="1" si="17"/>
        <v>#N/A</v>
      </c>
      <c r="H132" s="259" t="e">
        <f t="shared" ca="1" si="23"/>
        <v>#N/A</v>
      </c>
      <c r="I132" s="259">
        <f t="shared" ca="1" si="18"/>
        <v>0</v>
      </c>
      <c r="J132" s="259" t="e">
        <f t="shared" ca="1" si="19"/>
        <v>#N/A</v>
      </c>
      <c r="K132" s="259"/>
      <c r="L132" s="259" t="e">
        <f ca="1">I132+H132+G132+#REF!+J132+K132</f>
        <v>#N/A</v>
      </c>
    </row>
    <row r="133" spans="4:12" hidden="1" x14ac:dyDescent="0.25">
      <c r="D133" s="259">
        <v>24</v>
      </c>
      <c r="E133" s="254">
        <f t="shared" ca="1" si="20"/>
        <v>44509</v>
      </c>
      <c r="F133" s="259" t="e">
        <f t="shared" ca="1" si="24"/>
        <v>#N/A</v>
      </c>
      <c r="G133" s="259" t="e">
        <f t="shared" ca="1" si="17"/>
        <v>#N/A</v>
      </c>
      <c r="H133" s="259" t="e">
        <f t="shared" ca="1" si="23"/>
        <v>#N/A</v>
      </c>
      <c r="I133" s="259">
        <f t="shared" ca="1" si="18"/>
        <v>0</v>
      </c>
      <c r="J133" s="259" t="e">
        <f t="shared" ca="1" si="19"/>
        <v>#N/A</v>
      </c>
      <c r="K133" s="259"/>
      <c r="L133" s="259" t="e">
        <f ca="1">I133+H133+G133+#REF!+J133+K133</f>
        <v>#N/A</v>
      </c>
    </row>
    <row r="134" spans="4:12" hidden="1" x14ac:dyDescent="0.25">
      <c r="D134" s="259">
        <v>25</v>
      </c>
      <c r="E134" s="254">
        <f t="shared" ca="1" si="20"/>
        <v>44539</v>
      </c>
      <c r="F134" s="259" t="e">
        <f t="shared" ca="1" si="24"/>
        <v>#N/A</v>
      </c>
      <c r="G134" s="259" t="e">
        <f t="shared" ca="1" si="17"/>
        <v>#N/A</v>
      </c>
      <c r="H134" s="259" t="e">
        <f t="shared" ca="1" si="23"/>
        <v>#N/A</v>
      </c>
      <c r="I134" s="259">
        <f t="shared" ca="1" si="18"/>
        <v>0</v>
      </c>
      <c r="J134" s="259" t="e">
        <f t="shared" ca="1" si="19"/>
        <v>#N/A</v>
      </c>
      <c r="K134" s="259"/>
      <c r="L134" s="259" t="e">
        <f ca="1">I134+H134+G134+#REF!+J134+K134</f>
        <v>#N/A</v>
      </c>
    </row>
    <row r="135" spans="4:12" hidden="1" x14ac:dyDescent="0.25">
      <c r="D135" s="259">
        <v>26</v>
      </c>
      <c r="E135" s="254">
        <f t="shared" ca="1" si="20"/>
        <v>44570</v>
      </c>
      <c r="F135" s="259" t="e">
        <f t="shared" ca="1" si="24"/>
        <v>#N/A</v>
      </c>
      <c r="G135" s="259" t="e">
        <f t="shared" ca="1" si="17"/>
        <v>#N/A</v>
      </c>
      <c r="H135" s="259" t="e">
        <f t="shared" ca="1" si="23"/>
        <v>#N/A</v>
      </c>
      <c r="I135" s="259">
        <f t="shared" ca="1" si="18"/>
        <v>0</v>
      </c>
      <c r="J135" s="259" t="e">
        <f t="shared" ca="1" si="19"/>
        <v>#N/A</v>
      </c>
      <c r="K135" s="259"/>
      <c r="L135" s="259" t="e">
        <f ca="1">I135+H135+G135+#REF!+J135+K135</f>
        <v>#N/A</v>
      </c>
    </row>
    <row r="136" spans="4:12" hidden="1" x14ac:dyDescent="0.25">
      <c r="D136" s="259">
        <v>27</v>
      </c>
      <c r="E136" s="254">
        <f t="shared" ca="1" si="20"/>
        <v>44601</v>
      </c>
      <c r="F136" s="259" t="e">
        <f t="shared" ca="1" si="24"/>
        <v>#N/A</v>
      </c>
      <c r="G136" s="259" t="e">
        <f t="shared" ca="1" si="17"/>
        <v>#N/A</v>
      </c>
      <c r="H136" s="259" t="e">
        <f t="shared" ca="1" si="23"/>
        <v>#N/A</v>
      </c>
      <c r="I136" s="259">
        <f t="shared" ca="1" si="18"/>
        <v>0</v>
      </c>
      <c r="J136" s="259" t="e">
        <f t="shared" ca="1" si="19"/>
        <v>#N/A</v>
      </c>
      <c r="K136" s="259"/>
      <c r="L136" s="259" t="e">
        <f ca="1">I136+H136+G136+#REF!+J136+K136</f>
        <v>#N/A</v>
      </c>
    </row>
    <row r="137" spans="4:12" hidden="1" x14ac:dyDescent="0.25">
      <c r="D137" s="259">
        <v>28</v>
      </c>
      <c r="E137" s="254">
        <f t="shared" ca="1" si="20"/>
        <v>44629</v>
      </c>
      <c r="F137" s="259" t="e">
        <f t="shared" ca="1" si="24"/>
        <v>#N/A</v>
      </c>
      <c r="G137" s="259" t="e">
        <f t="shared" ca="1" si="17"/>
        <v>#N/A</v>
      </c>
      <c r="H137" s="259" t="e">
        <f t="shared" ca="1" si="23"/>
        <v>#N/A</v>
      </c>
      <c r="I137" s="259">
        <f t="shared" ca="1" si="18"/>
        <v>0</v>
      </c>
      <c r="J137" s="259" t="e">
        <f t="shared" ca="1" si="19"/>
        <v>#N/A</v>
      </c>
      <c r="K137" s="259"/>
      <c r="L137" s="259" t="e">
        <f ca="1">I137+H137+G137+#REF!+J137+K137</f>
        <v>#N/A</v>
      </c>
    </row>
    <row r="138" spans="4:12" hidden="1" x14ac:dyDescent="0.25">
      <c r="D138" s="259">
        <v>29</v>
      </c>
      <c r="E138" s="254">
        <f t="shared" ca="1" si="20"/>
        <v>44660</v>
      </c>
      <c r="F138" s="259" t="e">
        <f t="shared" ca="1" si="24"/>
        <v>#N/A</v>
      </c>
      <c r="G138" s="259" t="e">
        <f t="shared" ca="1" si="17"/>
        <v>#N/A</v>
      </c>
      <c r="H138" s="259" t="e">
        <f t="shared" ca="1" si="23"/>
        <v>#N/A</v>
      </c>
      <c r="I138" s="259">
        <f t="shared" ca="1" si="18"/>
        <v>0</v>
      </c>
      <c r="J138" s="259" t="e">
        <f t="shared" ca="1" si="19"/>
        <v>#N/A</v>
      </c>
      <c r="K138" s="259"/>
      <c r="L138" s="259" t="e">
        <f ca="1">I138+H138+G138+#REF!+J138+K138</f>
        <v>#N/A</v>
      </c>
    </row>
    <row r="139" spans="4:12" hidden="1" x14ac:dyDescent="0.25">
      <c r="D139" s="259">
        <v>30</v>
      </c>
      <c r="E139" s="254">
        <f t="shared" ca="1" si="20"/>
        <v>44690</v>
      </c>
      <c r="F139" s="259" t="e">
        <f t="shared" ca="1" si="24"/>
        <v>#N/A</v>
      </c>
      <c r="G139" s="259" t="e">
        <f t="shared" ca="1" si="17"/>
        <v>#N/A</v>
      </c>
      <c r="H139" s="259" t="e">
        <f t="shared" ca="1" si="23"/>
        <v>#N/A</v>
      </c>
      <c r="I139" s="259">
        <f t="shared" ca="1" si="18"/>
        <v>0</v>
      </c>
      <c r="J139" s="259" t="e">
        <f t="shared" ca="1" si="19"/>
        <v>#N/A</v>
      </c>
      <c r="K139" s="259"/>
      <c r="L139" s="259" t="e">
        <f ca="1">I139+H139+G139+#REF!+J139+K139</f>
        <v>#N/A</v>
      </c>
    </row>
    <row r="140" spans="4:12" hidden="1" x14ac:dyDescent="0.25">
      <c r="D140" s="259">
        <v>31</v>
      </c>
      <c r="E140" s="254">
        <f t="shared" ca="1" si="20"/>
        <v>44721</v>
      </c>
      <c r="F140" s="259" t="e">
        <f t="shared" ca="1" si="24"/>
        <v>#N/A</v>
      </c>
      <c r="G140" s="259" t="e">
        <f t="shared" ca="1" si="17"/>
        <v>#N/A</v>
      </c>
      <c r="H140" s="259" t="e">
        <f t="shared" ca="1" si="23"/>
        <v>#N/A</v>
      </c>
      <c r="I140" s="259">
        <f t="shared" ca="1" si="18"/>
        <v>0</v>
      </c>
      <c r="J140" s="259" t="e">
        <f t="shared" ca="1" si="19"/>
        <v>#N/A</v>
      </c>
      <c r="K140" s="259"/>
      <c r="L140" s="259" t="e">
        <f ca="1">I140+H140+G140+#REF!+J140+K140</f>
        <v>#N/A</v>
      </c>
    </row>
    <row r="141" spans="4:12" hidden="1" x14ac:dyDescent="0.25">
      <c r="D141" s="259">
        <v>32</v>
      </c>
      <c r="E141" s="254">
        <f t="shared" ca="1" si="20"/>
        <v>44751</v>
      </c>
      <c r="F141" s="259" t="e">
        <f t="shared" ca="1" si="24"/>
        <v>#N/A</v>
      </c>
      <c r="G141" s="259" t="e">
        <f t="shared" ca="1" si="17"/>
        <v>#N/A</v>
      </c>
      <c r="H141" s="259" t="e">
        <f t="shared" ca="1" si="23"/>
        <v>#N/A</v>
      </c>
      <c r="I141" s="259">
        <f t="shared" ca="1" si="18"/>
        <v>0</v>
      </c>
      <c r="J141" s="259" t="e">
        <f t="shared" ca="1" si="19"/>
        <v>#N/A</v>
      </c>
      <c r="K141" s="259"/>
      <c r="L141" s="259" t="e">
        <f ca="1">I141+H141+G141+#REF!+J141+K141</f>
        <v>#N/A</v>
      </c>
    </row>
    <row r="142" spans="4:12" hidden="1" x14ac:dyDescent="0.25">
      <c r="D142" s="259">
        <v>33</v>
      </c>
      <c r="E142" s="254">
        <f t="shared" ca="1" si="20"/>
        <v>44782</v>
      </c>
      <c r="F142" s="259" t="e">
        <f t="shared" ca="1" si="24"/>
        <v>#N/A</v>
      </c>
      <c r="G142" s="259" t="e">
        <f t="shared" ca="1" si="17"/>
        <v>#N/A</v>
      </c>
      <c r="H142" s="259" t="e">
        <f t="shared" ca="1" si="23"/>
        <v>#N/A</v>
      </c>
      <c r="I142" s="259">
        <f t="shared" ca="1" si="18"/>
        <v>0</v>
      </c>
      <c r="J142" s="259" t="e">
        <f t="shared" ca="1" si="19"/>
        <v>#N/A</v>
      </c>
      <c r="K142" s="259"/>
      <c r="L142" s="259" t="e">
        <f ca="1">I142+H142+G142+#REF!+J142+K142</f>
        <v>#N/A</v>
      </c>
    </row>
    <row r="143" spans="4:12" hidden="1" x14ac:dyDescent="0.25">
      <c r="D143" s="259">
        <v>34</v>
      </c>
      <c r="E143" s="254">
        <f t="shared" ca="1" si="20"/>
        <v>44813</v>
      </c>
      <c r="F143" s="259" t="e">
        <f t="shared" ca="1" si="24"/>
        <v>#N/A</v>
      </c>
      <c r="G143" s="259" t="e">
        <f t="shared" ca="1" si="17"/>
        <v>#N/A</v>
      </c>
      <c r="H143" s="259" t="e">
        <f t="shared" ca="1" si="23"/>
        <v>#N/A</v>
      </c>
      <c r="I143" s="259">
        <f t="shared" ca="1" si="18"/>
        <v>0</v>
      </c>
      <c r="J143" s="259" t="e">
        <f t="shared" ca="1" si="19"/>
        <v>#N/A</v>
      </c>
      <c r="K143" s="259"/>
      <c r="L143" s="259" t="e">
        <f ca="1">I143+H143+G143+#REF!+J143+K143</f>
        <v>#N/A</v>
      </c>
    </row>
    <row r="144" spans="4:12" hidden="1" x14ac:dyDescent="0.25">
      <c r="D144" s="259">
        <v>35</v>
      </c>
      <c r="E144" s="254">
        <f t="shared" ca="1" si="20"/>
        <v>44843</v>
      </c>
      <c r="F144" s="259" t="e">
        <f t="shared" ca="1" si="24"/>
        <v>#N/A</v>
      </c>
      <c r="G144" s="259" t="e">
        <f t="shared" ca="1" si="17"/>
        <v>#N/A</v>
      </c>
      <c r="H144" s="259" t="e">
        <f t="shared" ca="1" si="23"/>
        <v>#N/A</v>
      </c>
      <c r="I144" s="259">
        <f t="shared" ca="1" si="18"/>
        <v>0</v>
      </c>
      <c r="J144" s="259" t="e">
        <f t="shared" ca="1" si="19"/>
        <v>#N/A</v>
      </c>
      <c r="K144" s="259"/>
      <c r="L144" s="259" t="e">
        <f ca="1">I144+H144+G144+#REF!+J144+K144</f>
        <v>#N/A</v>
      </c>
    </row>
    <row r="145" spans="4:12" hidden="1" x14ac:dyDescent="0.25">
      <c r="D145" s="259">
        <v>36</v>
      </c>
      <c r="E145" s="254">
        <f t="shared" ca="1" si="20"/>
        <v>44874</v>
      </c>
      <c r="F145" s="259" t="e">
        <f t="shared" ca="1" si="24"/>
        <v>#N/A</v>
      </c>
      <c r="G145" s="259" t="e">
        <f t="shared" ca="1" si="17"/>
        <v>#N/A</v>
      </c>
      <c r="H145" s="259" t="e">
        <f t="shared" ca="1" si="23"/>
        <v>#N/A</v>
      </c>
      <c r="I145" s="259">
        <f t="shared" ca="1" si="18"/>
        <v>0</v>
      </c>
      <c r="J145" s="259" t="e">
        <f t="shared" ca="1" si="19"/>
        <v>#N/A</v>
      </c>
      <c r="K145" s="259"/>
      <c r="L145" s="259" t="e">
        <f ca="1">I145+H145+G145+#REF!+J145+K145</f>
        <v>#N/A</v>
      </c>
    </row>
    <row r="146" spans="4:12" hidden="1" x14ac:dyDescent="0.25">
      <c r="D146" s="259">
        <v>37</v>
      </c>
      <c r="E146" s="254">
        <f t="shared" ca="1" si="20"/>
        <v>44904</v>
      </c>
      <c r="F146" s="259" t="e">
        <f t="shared" ca="1" si="24"/>
        <v>#N/A</v>
      </c>
      <c r="G146" s="259" t="e">
        <f t="shared" ca="1" si="17"/>
        <v>#N/A</v>
      </c>
      <c r="H146" s="259" t="e">
        <f t="shared" ca="1" si="23"/>
        <v>#N/A</v>
      </c>
      <c r="I146" s="259">
        <f t="shared" ca="1" si="18"/>
        <v>0</v>
      </c>
      <c r="J146" s="259" t="e">
        <f t="shared" ca="1" si="19"/>
        <v>#N/A</v>
      </c>
      <c r="K146" s="259"/>
      <c r="L146" s="259" t="e">
        <f ca="1">I146+H146+G146+#REF!+J146+K146</f>
        <v>#N/A</v>
      </c>
    </row>
    <row r="147" spans="4:12" hidden="1" x14ac:dyDescent="0.25">
      <c r="D147" s="259">
        <v>38</v>
      </c>
      <c r="E147" s="254">
        <f t="shared" ca="1" si="20"/>
        <v>44935</v>
      </c>
      <c r="F147" s="259" t="e">
        <f t="shared" ca="1" si="24"/>
        <v>#N/A</v>
      </c>
      <c r="G147" s="259" t="e">
        <f t="shared" ca="1" si="17"/>
        <v>#N/A</v>
      </c>
      <c r="H147" s="259" t="e">
        <f t="shared" ca="1" si="23"/>
        <v>#N/A</v>
      </c>
      <c r="I147" s="259">
        <f t="shared" ca="1" si="18"/>
        <v>0</v>
      </c>
      <c r="J147" s="259" t="e">
        <f t="shared" ca="1" si="19"/>
        <v>#N/A</v>
      </c>
      <c r="K147" s="259"/>
      <c r="L147" s="259" t="e">
        <f ca="1">I147+H147+G147+#REF!+J147+K147</f>
        <v>#N/A</v>
      </c>
    </row>
    <row r="148" spans="4:12" hidden="1" x14ac:dyDescent="0.25">
      <c r="D148" s="259">
        <v>39</v>
      </c>
      <c r="E148" s="254">
        <f t="shared" ca="1" si="20"/>
        <v>44966</v>
      </c>
      <c r="F148" s="259" t="e">
        <f t="shared" ca="1" si="24"/>
        <v>#N/A</v>
      </c>
      <c r="G148" s="259" t="e">
        <f t="shared" ca="1" si="17"/>
        <v>#N/A</v>
      </c>
      <c r="H148" s="259" t="e">
        <f t="shared" ca="1" si="23"/>
        <v>#N/A</v>
      </c>
      <c r="I148" s="259">
        <f t="shared" ca="1" si="18"/>
        <v>0</v>
      </c>
      <c r="J148" s="259" t="e">
        <f t="shared" ca="1" si="19"/>
        <v>#N/A</v>
      </c>
      <c r="K148" s="259"/>
      <c r="L148" s="259" t="e">
        <f ca="1">I148+H148+G148+#REF!+J148+K148</f>
        <v>#N/A</v>
      </c>
    </row>
    <row r="149" spans="4:12" hidden="1" x14ac:dyDescent="0.25">
      <c r="D149" s="259">
        <v>40</v>
      </c>
      <c r="E149" s="254">
        <f t="shared" ca="1" si="20"/>
        <v>44994</v>
      </c>
      <c r="F149" s="259" t="e">
        <f t="shared" ca="1" si="24"/>
        <v>#N/A</v>
      </c>
      <c r="G149" s="259" t="e">
        <f t="shared" ca="1" si="17"/>
        <v>#N/A</v>
      </c>
      <c r="H149" s="259" t="e">
        <f t="shared" ca="1" si="23"/>
        <v>#N/A</v>
      </c>
      <c r="I149" s="259">
        <f t="shared" ca="1" si="18"/>
        <v>0</v>
      </c>
      <c r="J149" s="259" t="e">
        <f t="shared" ca="1" si="19"/>
        <v>#N/A</v>
      </c>
      <c r="K149" s="259"/>
      <c r="L149" s="259" t="e">
        <f ca="1">I149+H149+G149+#REF!+J149+K149</f>
        <v>#N/A</v>
      </c>
    </row>
    <row r="150" spans="4:12" hidden="1" x14ac:dyDescent="0.25">
      <c r="D150" s="259">
        <v>41</v>
      </c>
      <c r="E150" s="254">
        <f t="shared" ca="1" si="20"/>
        <v>45025</v>
      </c>
      <c r="F150" s="259" t="e">
        <f t="shared" ca="1" si="24"/>
        <v>#N/A</v>
      </c>
      <c r="G150" s="259" t="e">
        <f t="shared" ca="1" si="17"/>
        <v>#N/A</v>
      </c>
      <c r="H150" s="259" t="e">
        <f t="shared" ca="1" si="23"/>
        <v>#N/A</v>
      </c>
      <c r="I150" s="259">
        <f t="shared" ca="1" si="18"/>
        <v>0</v>
      </c>
      <c r="J150" s="259" t="e">
        <f t="shared" ca="1" si="19"/>
        <v>#N/A</v>
      </c>
      <c r="K150" s="259"/>
      <c r="L150" s="259" t="e">
        <f ca="1">I150+H150+G150+#REF!+J150+K150</f>
        <v>#N/A</v>
      </c>
    </row>
    <row r="151" spans="4:12" hidden="1" x14ac:dyDescent="0.25">
      <c r="D151" s="259">
        <v>42</v>
      </c>
      <c r="E151" s="254">
        <f t="shared" ca="1" si="20"/>
        <v>45055</v>
      </c>
      <c r="F151" s="259" t="e">
        <f t="shared" ca="1" si="24"/>
        <v>#N/A</v>
      </c>
      <c r="G151" s="259" t="e">
        <f t="shared" ca="1" si="17"/>
        <v>#N/A</v>
      </c>
      <c r="H151" s="259" t="e">
        <f t="shared" ca="1" si="23"/>
        <v>#N/A</v>
      </c>
      <c r="I151" s="259">
        <f t="shared" ca="1" si="18"/>
        <v>0</v>
      </c>
      <c r="J151" s="259" t="e">
        <f t="shared" ca="1" si="19"/>
        <v>#N/A</v>
      </c>
      <c r="K151" s="259"/>
      <c r="L151" s="259" t="e">
        <f ca="1">I151+H151+G151+#REF!+J151+K151</f>
        <v>#N/A</v>
      </c>
    </row>
    <row r="152" spans="4:12" hidden="1" x14ac:dyDescent="0.25">
      <c r="D152" s="259">
        <v>43</v>
      </c>
      <c r="E152" s="254">
        <f t="shared" ca="1" si="20"/>
        <v>45086</v>
      </c>
      <c r="F152" s="259" t="e">
        <f t="shared" ca="1" si="24"/>
        <v>#N/A</v>
      </c>
      <c r="G152" s="259" t="e">
        <f t="shared" ca="1" si="17"/>
        <v>#N/A</v>
      </c>
      <c r="H152" s="259" t="e">
        <f t="shared" ca="1" si="23"/>
        <v>#N/A</v>
      </c>
      <c r="I152" s="259">
        <f t="shared" ca="1" si="18"/>
        <v>0</v>
      </c>
      <c r="J152" s="259" t="e">
        <f t="shared" ca="1" si="19"/>
        <v>#N/A</v>
      </c>
      <c r="K152" s="259"/>
      <c r="L152" s="259" t="e">
        <f ca="1">I152+H152+G152+#REF!+J152+K152</f>
        <v>#N/A</v>
      </c>
    </row>
    <row r="153" spans="4:12" hidden="1" x14ac:dyDescent="0.25">
      <c r="D153" s="259">
        <v>44</v>
      </c>
      <c r="E153" s="254">
        <f t="shared" ca="1" si="20"/>
        <v>45116</v>
      </c>
      <c r="F153" s="259" t="e">
        <f t="shared" ca="1" si="24"/>
        <v>#N/A</v>
      </c>
      <c r="G153" s="259" t="e">
        <f t="shared" ca="1" si="17"/>
        <v>#N/A</v>
      </c>
      <c r="H153" s="259" t="e">
        <f t="shared" ca="1" si="23"/>
        <v>#N/A</v>
      </c>
      <c r="I153" s="259">
        <f t="shared" ca="1" si="18"/>
        <v>0</v>
      </c>
      <c r="J153" s="259" t="e">
        <f t="shared" ca="1" si="19"/>
        <v>#N/A</v>
      </c>
      <c r="K153" s="259"/>
      <c r="L153" s="259" t="e">
        <f ca="1">I153+H153+G153+#REF!+J153+K153</f>
        <v>#N/A</v>
      </c>
    </row>
    <row r="154" spans="4:12" hidden="1" x14ac:dyDescent="0.25">
      <c r="D154" s="259">
        <v>45</v>
      </c>
      <c r="E154" s="254">
        <f t="shared" ca="1" si="20"/>
        <v>45147</v>
      </c>
      <c r="F154" s="259" t="e">
        <f t="shared" ca="1" si="24"/>
        <v>#N/A</v>
      </c>
      <c r="G154" s="259" t="e">
        <f t="shared" ca="1" si="17"/>
        <v>#N/A</v>
      </c>
      <c r="H154" s="259" t="e">
        <f t="shared" ca="1" si="23"/>
        <v>#N/A</v>
      </c>
      <c r="I154" s="259">
        <f t="shared" ca="1" si="18"/>
        <v>0</v>
      </c>
      <c r="J154" s="259" t="e">
        <f t="shared" ca="1" si="19"/>
        <v>#N/A</v>
      </c>
      <c r="K154" s="259"/>
      <c r="L154" s="259" t="e">
        <f ca="1">I154+H154+G154+#REF!+J154+K154</f>
        <v>#N/A</v>
      </c>
    </row>
    <row r="155" spans="4:12" hidden="1" x14ac:dyDescent="0.25">
      <c r="D155" s="259">
        <v>46</v>
      </c>
      <c r="E155" s="254">
        <f t="shared" ca="1" si="20"/>
        <v>45178</v>
      </c>
      <c r="F155" s="259" t="e">
        <f t="shared" ca="1" si="24"/>
        <v>#N/A</v>
      </c>
      <c r="G155" s="259" t="e">
        <f t="shared" ca="1" si="17"/>
        <v>#N/A</v>
      </c>
      <c r="H155" s="259" t="e">
        <f t="shared" ca="1" si="23"/>
        <v>#N/A</v>
      </c>
      <c r="I155" s="259">
        <f t="shared" ca="1" si="18"/>
        <v>0</v>
      </c>
      <c r="J155" s="259" t="e">
        <f t="shared" ca="1" si="19"/>
        <v>#N/A</v>
      </c>
      <c r="K155" s="259"/>
      <c r="L155" s="259" t="e">
        <f ca="1">I155+H155+G155+#REF!+J155+K155</f>
        <v>#N/A</v>
      </c>
    </row>
    <row r="156" spans="4:12" hidden="1" x14ac:dyDescent="0.25">
      <c r="D156" s="259">
        <v>47</v>
      </c>
      <c r="E156" s="254">
        <f t="shared" ca="1" si="20"/>
        <v>45208</v>
      </c>
      <c r="F156" s="259" t="e">
        <f t="shared" ca="1" si="24"/>
        <v>#N/A</v>
      </c>
      <c r="G156" s="259" t="e">
        <f t="shared" ca="1" si="17"/>
        <v>#N/A</v>
      </c>
      <c r="H156" s="259" t="e">
        <f t="shared" ca="1" si="23"/>
        <v>#N/A</v>
      </c>
      <c r="I156" s="259">
        <f t="shared" ca="1" si="18"/>
        <v>0</v>
      </c>
      <c r="J156" s="259" t="e">
        <f t="shared" ca="1" si="19"/>
        <v>#N/A</v>
      </c>
      <c r="K156" s="259"/>
      <c r="L156" s="259" t="e">
        <f ca="1">I156+H156+G156+#REF!+J156+K156</f>
        <v>#N/A</v>
      </c>
    </row>
    <row r="157" spans="4:12" hidden="1" x14ac:dyDescent="0.25">
      <c r="D157" s="259">
        <v>48</v>
      </c>
      <c r="E157" s="254">
        <f t="shared" ca="1" si="20"/>
        <v>45239</v>
      </c>
      <c r="F157" s="259" t="e">
        <f t="shared" ca="1" si="24"/>
        <v>#N/A</v>
      </c>
      <c r="G157" s="259" t="e">
        <f t="shared" ca="1" si="17"/>
        <v>#N/A</v>
      </c>
      <c r="H157" s="259" t="e">
        <f t="shared" ca="1" si="23"/>
        <v>#N/A</v>
      </c>
      <c r="I157" s="259">
        <f t="shared" ca="1" si="18"/>
        <v>0</v>
      </c>
      <c r="J157" s="259" t="e">
        <f t="shared" ca="1" si="19"/>
        <v>#N/A</v>
      </c>
      <c r="K157" s="259"/>
      <c r="L157" s="259" t="e">
        <f ca="1">I157+H157+G157+#REF!+J157+K157</f>
        <v>#N/A</v>
      </c>
    </row>
    <row r="158" spans="4:12" hidden="1" x14ac:dyDescent="0.25">
      <c r="D158" s="259">
        <v>49</v>
      </c>
      <c r="E158" s="254">
        <f t="shared" ca="1" si="20"/>
        <v>45269</v>
      </c>
      <c r="F158" s="259" t="e">
        <f t="shared" ca="1" si="24"/>
        <v>#N/A</v>
      </c>
      <c r="G158" s="259" t="e">
        <f t="shared" ca="1" si="17"/>
        <v>#N/A</v>
      </c>
      <c r="H158" s="259" t="e">
        <f t="shared" ca="1" si="23"/>
        <v>#N/A</v>
      </c>
      <c r="I158" s="259">
        <f t="shared" ca="1" si="18"/>
        <v>0</v>
      </c>
      <c r="J158" s="259" t="e">
        <f t="shared" ca="1" si="19"/>
        <v>#N/A</v>
      </c>
      <c r="K158" s="259"/>
      <c r="L158" s="259" t="e">
        <f ca="1">I158+H158+G158+#REF!+J158+K158</f>
        <v>#N/A</v>
      </c>
    </row>
    <row r="159" spans="4:12" hidden="1" x14ac:dyDescent="0.25">
      <c r="D159" s="259">
        <v>50</v>
      </c>
      <c r="E159" s="254">
        <f t="shared" ca="1" si="20"/>
        <v>45300</v>
      </c>
      <c r="F159" s="259" t="e">
        <f t="shared" ca="1" si="24"/>
        <v>#N/A</v>
      </c>
      <c r="G159" s="259" t="e">
        <f t="shared" ca="1" si="17"/>
        <v>#N/A</v>
      </c>
      <c r="H159" s="259" t="e">
        <f t="shared" ca="1" si="23"/>
        <v>#N/A</v>
      </c>
      <c r="I159" s="259">
        <f t="shared" ca="1" si="18"/>
        <v>0</v>
      </c>
      <c r="J159" s="259" t="e">
        <f t="shared" ca="1" si="19"/>
        <v>#N/A</v>
      </c>
      <c r="K159" s="259"/>
      <c r="L159" s="259" t="e">
        <f ca="1">I159+H159+G159+#REF!+J159+K159</f>
        <v>#N/A</v>
      </c>
    </row>
    <row r="160" spans="4:12" hidden="1" x14ac:dyDescent="0.25">
      <c r="D160" s="259">
        <v>51</v>
      </c>
      <c r="E160" s="254">
        <f t="shared" ca="1" si="20"/>
        <v>45331</v>
      </c>
      <c r="F160" s="259" t="e">
        <f t="shared" ca="1" si="24"/>
        <v>#N/A</v>
      </c>
      <c r="G160" s="259" t="e">
        <f t="shared" ca="1" si="17"/>
        <v>#N/A</v>
      </c>
      <c r="H160" s="259" t="e">
        <f t="shared" ca="1" si="23"/>
        <v>#N/A</v>
      </c>
      <c r="I160" s="259">
        <f t="shared" ca="1" si="18"/>
        <v>0</v>
      </c>
      <c r="J160" s="259" t="e">
        <f t="shared" ca="1" si="19"/>
        <v>#N/A</v>
      </c>
      <c r="K160" s="259"/>
      <c r="L160" s="259" t="e">
        <f ca="1">I160+H160+G160+#REF!+J160+K160</f>
        <v>#N/A</v>
      </c>
    </row>
    <row r="161" spans="4:12" hidden="1" x14ac:dyDescent="0.25">
      <c r="D161" s="259">
        <v>52</v>
      </c>
      <c r="E161" s="254">
        <f t="shared" ca="1" si="20"/>
        <v>45360</v>
      </c>
      <c r="F161" s="259" t="e">
        <f t="shared" ca="1" si="24"/>
        <v>#N/A</v>
      </c>
      <c r="G161" s="259" t="e">
        <f t="shared" ca="1" si="17"/>
        <v>#N/A</v>
      </c>
      <c r="H161" s="259" t="e">
        <f t="shared" ca="1" si="23"/>
        <v>#N/A</v>
      </c>
      <c r="I161" s="259">
        <f t="shared" ca="1" si="18"/>
        <v>0</v>
      </c>
      <c r="J161" s="259" t="e">
        <f t="shared" ca="1" si="19"/>
        <v>#N/A</v>
      </c>
      <c r="K161" s="259"/>
      <c r="L161" s="259" t="e">
        <f ca="1">I161+H161+G161+#REF!+J161+K161</f>
        <v>#N/A</v>
      </c>
    </row>
    <row r="162" spans="4:12" hidden="1" x14ac:dyDescent="0.25">
      <c r="D162" s="259">
        <v>53</v>
      </c>
      <c r="E162" s="254">
        <f t="shared" ca="1" si="20"/>
        <v>45391</v>
      </c>
      <c r="F162" s="259" t="e">
        <f t="shared" ca="1" si="24"/>
        <v>#N/A</v>
      </c>
      <c r="G162" s="259" t="e">
        <f t="shared" ca="1" si="17"/>
        <v>#N/A</v>
      </c>
      <c r="H162" s="259" t="e">
        <f t="shared" ca="1" si="23"/>
        <v>#N/A</v>
      </c>
      <c r="I162" s="259">
        <f t="shared" ca="1" si="18"/>
        <v>0</v>
      </c>
      <c r="J162" s="259" t="e">
        <f t="shared" ca="1" si="19"/>
        <v>#N/A</v>
      </c>
      <c r="K162" s="259"/>
      <c r="L162" s="259" t="e">
        <f ca="1">I162+H162+G162+#REF!+J162+K162</f>
        <v>#N/A</v>
      </c>
    </row>
    <row r="163" spans="4:12" hidden="1" x14ac:dyDescent="0.25">
      <c r="D163" s="259">
        <v>54</v>
      </c>
      <c r="E163" s="254">
        <f t="shared" ca="1" si="20"/>
        <v>45421</v>
      </c>
      <c r="F163" s="259" t="e">
        <f t="shared" ca="1" si="24"/>
        <v>#N/A</v>
      </c>
      <c r="G163" s="259" t="e">
        <f t="shared" ca="1" si="17"/>
        <v>#N/A</v>
      </c>
      <c r="H163" s="259" t="e">
        <f t="shared" ca="1" si="23"/>
        <v>#N/A</v>
      </c>
      <c r="I163" s="259">
        <f t="shared" ca="1" si="18"/>
        <v>0</v>
      </c>
      <c r="J163" s="259" t="e">
        <f t="shared" ca="1" si="19"/>
        <v>#N/A</v>
      </c>
      <c r="K163" s="259"/>
      <c r="L163" s="259" t="e">
        <f ca="1">I163+H163+G163+#REF!+J163+K163</f>
        <v>#N/A</v>
      </c>
    </row>
    <row r="164" spans="4:12" hidden="1" x14ac:dyDescent="0.25">
      <c r="D164" s="259">
        <v>55</v>
      </c>
      <c r="E164" s="254">
        <f t="shared" ca="1" si="20"/>
        <v>45452</v>
      </c>
      <c r="F164" s="259" t="e">
        <f t="shared" ca="1" si="24"/>
        <v>#N/A</v>
      </c>
      <c r="G164" s="259" t="e">
        <f t="shared" ca="1" si="17"/>
        <v>#N/A</v>
      </c>
      <c r="H164" s="259" t="e">
        <f t="shared" ca="1" si="23"/>
        <v>#N/A</v>
      </c>
      <c r="I164" s="259">
        <f t="shared" ca="1" si="18"/>
        <v>0</v>
      </c>
      <c r="J164" s="259" t="e">
        <f t="shared" ca="1" si="19"/>
        <v>#N/A</v>
      </c>
      <c r="K164" s="259"/>
      <c r="L164" s="259" t="e">
        <f ca="1">I164+H164+G164+#REF!+J164+K164</f>
        <v>#N/A</v>
      </c>
    </row>
    <row r="165" spans="4:12" hidden="1" x14ac:dyDescent="0.25">
      <c r="D165" s="259">
        <v>56</v>
      </c>
      <c r="E165" s="254">
        <f t="shared" ca="1" si="20"/>
        <v>45482</v>
      </c>
      <c r="F165" s="259" t="e">
        <f t="shared" ca="1" si="24"/>
        <v>#N/A</v>
      </c>
      <c r="G165" s="259" t="e">
        <f t="shared" ca="1" si="17"/>
        <v>#N/A</v>
      </c>
      <c r="H165" s="259" t="e">
        <f t="shared" ca="1" si="23"/>
        <v>#N/A</v>
      </c>
      <c r="I165" s="259">
        <f t="shared" ca="1" si="18"/>
        <v>0</v>
      </c>
      <c r="J165" s="259" t="e">
        <f t="shared" ca="1" si="19"/>
        <v>#N/A</v>
      </c>
      <c r="K165" s="259"/>
      <c r="L165" s="259" t="e">
        <f ca="1">I165+H165+G165+#REF!+J165+K165</f>
        <v>#N/A</v>
      </c>
    </row>
    <row r="166" spans="4:12" hidden="1" x14ac:dyDescent="0.25">
      <c r="D166" s="259">
        <v>57</v>
      </c>
      <c r="E166" s="254">
        <f t="shared" ca="1" si="20"/>
        <v>45513</v>
      </c>
      <c r="F166" s="259" t="e">
        <f t="shared" ca="1" si="24"/>
        <v>#N/A</v>
      </c>
      <c r="G166" s="259" t="e">
        <f t="shared" ca="1" si="17"/>
        <v>#N/A</v>
      </c>
      <c r="H166" s="259" t="e">
        <f t="shared" ca="1" si="23"/>
        <v>#N/A</v>
      </c>
      <c r="I166" s="259">
        <f t="shared" ca="1" si="18"/>
        <v>0</v>
      </c>
      <c r="J166" s="259" t="e">
        <f t="shared" ca="1" si="19"/>
        <v>#N/A</v>
      </c>
      <c r="K166" s="259"/>
      <c r="L166" s="259" t="e">
        <f ca="1">I166+H166+G166+#REF!+J166+K166</f>
        <v>#N/A</v>
      </c>
    </row>
    <row r="167" spans="4:12" hidden="1" x14ac:dyDescent="0.25">
      <c r="D167" s="259">
        <v>58</v>
      </c>
      <c r="E167" s="254">
        <f t="shared" ca="1" si="20"/>
        <v>45544</v>
      </c>
      <c r="F167" s="259" t="e">
        <f t="shared" ca="1" si="24"/>
        <v>#N/A</v>
      </c>
      <c r="G167" s="259" t="e">
        <f t="shared" ca="1" si="17"/>
        <v>#N/A</v>
      </c>
      <c r="H167" s="259" t="e">
        <f t="shared" ca="1" si="23"/>
        <v>#N/A</v>
      </c>
      <c r="I167" s="259">
        <f t="shared" ca="1" si="18"/>
        <v>0</v>
      </c>
      <c r="J167" s="259" t="e">
        <f t="shared" ca="1" si="19"/>
        <v>#N/A</v>
      </c>
      <c r="K167" s="259"/>
      <c r="L167" s="259" t="e">
        <f ca="1">I167+H167+G167+#REF!+J167+K167</f>
        <v>#N/A</v>
      </c>
    </row>
    <row r="168" spans="4:12" hidden="1" x14ac:dyDescent="0.25">
      <c r="D168" s="259">
        <v>59</v>
      </c>
      <c r="E168" s="254">
        <f t="shared" ca="1" si="20"/>
        <v>45574</v>
      </c>
      <c r="F168" s="259" t="e">
        <f t="shared" ca="1" si="24"/>
        <v>#N/A</v>
      </c>
      <c r="G168" s="259" t="e">
        <f t="shared" ca="1" si="17"/>
        <v>#N/A</v>
      </c>
      <c r="H168" s="259" t="e">
        <f t="shared" ca="1" si="23"/>
        <v>#N/A</v>
      </c>
      <c r="I168" s="259">
        <f t="shared" ca="1" si="18"/>
        <v>0</v>
      </c>
      <c r="J168" s="259" t="e">
        <f t="shared" ca="1" si="19"/>
        <v>#N/A</v>
      </c>
      <c r="K168" s="259"/>
      <c r="L168" s="259" t="e">
        <f ca="1">I168+H168+G168+#REF!+J168+K168</f>
        <v>#N/A</v>
      </c>
    </row>
    <row r="169" spans="4:12" hidden="1" x14ac:dyDescent="0.25">
      <c r="D169" s="259">
        <v>60</v>
      </c>
      <c r="E169" s="254">
        <f t="shared" ca="1" si="20"/>
        <v>45605</v>
      </c>
      <c r="F169" s="259" t="e">
        <f t="shared" ca="1" si="24"/>
        <v>#N/A</v>
      </c>
      <c r="G169" s="259" t="e">
        <f t="shared" ca="1" si="17"/>
        <v>#N/A</v>
      </c>
      <c r="H169" s="259" t="e">
        <f t="shared" ca="1" si="23"/>
        <v>#N/A</v>
      </c>
      <c r="I169" s="259">
        <f t="shared" ca="1" si="18"/>
        <v>0</v>
      </c>
      <c r="J169" s="259" t="e">
        <f t="shared" ca="1" si="19"/>
        <v>#N/A</v>
      </c>
      <c r="K169" s="259"/>
      <c r="L169" s="259" t="e">
        <f ca="1">I169+H169+G169+#REF!+J169+K169</f>
        <v>#N/A</v>
      </c>
    </row>
    <row r="170" spans="4:12" hidden="1" x14ac:dyDescent="0.25"/>
    <row r="171" spans="4:12" hidden="1" x14ac:dyDescent="0.25">
      <c r="D171" s="255">
        <f ca="1">D107+1</f>
        <v>12</v>
      </c>
      <c r="E171" s="256" t="e">
        <f ca="1">VLOOKUP($D171,$A$21:$B$40,2,0)</f>
        <v>#N/A</v>
      </c>
    </row>
    <row r="172" spans="4:12" ht="45" hidden="1" x14ac:dyDescent="0.25">
      <c r="D172" s="257" t="s">
        <v>41</v>
      </c>
      <c r="E172" s="258" t="s">
        <v>42</v>
      </c>
      <c r="F172" s="257" t="s">
        <v>43</v>
      </c>
      <c r="G172" s="257" t="s">
        <v>44</v>
      </c>
      <c r="H172" s="257" t="s">
        <v>45</v>
      </c>
      <c r="I172" s="257" t="s">
        <v>46</v>
      </c>
      <c r="J172" s="257" t="s">
        <v>47</v>
      </c>
      <c r="K172" s="257" t="s">
        <v>48</v>
      </c>
      <c r="L172" s="257" t="s">
        <v>49</v>
      </c>
    </row>
    <row r="173" spans="4:12" hidden="1" x14ac:dyDescent="0.25">
      <c r="D173" s="259">
        <v>0</v>
      </c>
      <c r="E173" s="254">
        <f ca="1">DATE(2019,D171,$F$1)</f>
        <v>43808</v>
      </c>
      <c r="F173" s="259" t="e">
        <f ca="1">$B$2*E$171+$B$8*$B$2*E$171</f>
        <v>#N/A</v>
      </c>
      <c r="G173" s="259">
        <v>0</v>
      </c>
      <c r="H173" s="259">
        <v>0</v>
      </c>
      <c r="I173" s="259">
        <v>0</v>
      </c>
      <c r="J173" s="259">
        <v>0</v>
      </c>
      <c r="K173" s="259" t="e">
        <f ca="1">$B$2*$B$10*E$171</f>
        <v>#N/A</v>
      </c>
      <c r="L173" s="259" t="e">
        <f ca="1">-($F173-$B$8*$B$2*E$171-K173)</f>
        <v>#N/A</v>
      </c>
    </row>
    <row r="174" spans="4:12" hidden="1" x14ac:dyDescent="0.25">
      <c r="D174" s="259">
        <v>1</v>
      </c>
      <c r="E174" s="254">
        <f ca="1">DATE(YEAR(E173),MONTH(E173)+1,DAY(E173))</f>
        <v>43839</v>
      </c>
      <c r="F174" s="259" t="e">
        <f ca="1">F173-G174</f>
        <v>#N/A</v>
      </c>
      <c r="G174" s="259" t="e">
        <f t="shared" ref="G174:G233" ca="1" si="25">IF(D174&lt;=$B$11,0,IF(AND(F173&gt;-0.000001,F173&lt;0.000001),0,F$173/($B$5-$B$11)))</f>
        <v>#N/A</v>
      </c>
      <c r="H174" s="259" t="e">
        <f ca="1">F173*$B$4*(E174-E173)/$B$6</f>
        <v>#N/A</v>
      </c>
      <c r="I174" s="259">
        <f t="shared" ref="I174:I233" ca="1" si="26">IF(D174&lt;=$B$12,0,IF(F173&gt;0.000001,$B$7*$B$2*E$171,0))</f>
        <v>0</v>
      </c>
      <c r="J174" s="259" t="e">
        <f t="shared" ref="J174:J233" ca="1" si="27">IF(F173&gt;0.000001,$B$13,0)*E$171</f>
        <v>#N/A</v>
      </c>
      <c r="K174" s="259"/>
      <c r="L174" s="259" t="e">
        <f ca="1">I174+H174+G174+#REF!+J174+K174</f>
        <v>#N/A</v>
      </c>
    </row>
    <row r="175" spans="4:12" hidden="1" x14ac:dyDescent="0.25">
      <c r="D175" s="259">
        <v>2</v>
      </c>
      <c r="E175" s="254">
        <f t="shared" ref="E175:E233" ca="1" si="28">DATE(YEAR(E174),MONTH(E174)+1,DAY(E174))</f>
        <v>43870</v>
      </c>
      <c r="F175" s="259" t="e">
        <f ca="1">F174-G175</f>
        <v>#N/A</v>
      </c>
      <c r="G175" s="259" t="e">
        <f t="shared" ca="1" si="25"/>
        <v>#N/A</v>
      </c>
      <c r="H175" s="259" t="e">
        <f t="shared" ref="H175:H176" ca="1" si="29">F174*$B$4*(E175-E174)/$B$6</f>
        <v>#N/A</v>
      </c>
      <c r="I175" s="259">
        <f t="shared" ca="1" si="26"/>
        <v>0</v>
      </c>
      <c r="J175" s="259" t="e">
        <f t="shared" ca="1" si="27"/>
        <v>#N/A</v>
      </c>
      <c r="K175" s="259"/>
      <c r="L175" s="259" t="e">
        <f ca="1">I175+H175+G175+#REF!+J175+K175</f>
        <v>#N/A</v>
      </c>
    </row>
    <row r="176" spans="4:12" hidden="1" x14ac:dyDescent="0.25">
      <c r="D176" s="259">
        <v>3</v>
      </c>
      <c r="E176" s="254">
        <f t="shared" ca="1" si="28"/>
        <v>43899</v>
      </c>
      <c r="F176" s="259" t="e">
        <f ca="1">F175-G176</f>
        <v>#N/A</v>
      </c>
      <c r="G176" s="259" t="e">
        <f t="shared" ca="1" si="25"/>
        <v>#N/A</v>
      </c>
      <c r="H176" s="259" t="e">
        <f t="shared" ca="1" si="29"/>
        <v>#N/A</v>
      </c>
      <c r="I176" s="259">
        <f t="shared" ca="1" si="26"/>
        <v>0</v>
      </c>
      <c r="J176" s="259" t="e">
        <f t="shared" ca="1" si="27"/>
        <v>#N/A</v>
      </c>
      <c r="K176" s="259"/>
      <c r="L176" s="259" t="e">
        <f ca="1">I176+H176+G176+#REF!+J176+K176</f>
        <v>#N/A</v>
      </c>
    </row>
    <row r="177" spans="4:12" hidden="1" x14ac:dyDescent="0.25">
      <c r="D177" s="259">
        <v>4</v>
      </c>
      <c r="E177" s="254">
        <f t="shared" ca="1" si="28"/>
        <v>43930</v>
      </c>
      <c r="F177" s="259" t="e">
        <f t="shared" ref="F177:F178" ca="1" si="30">F176-G177</f>
        <v>#N/A</v>
      </c>
      <c r="G177" s="259" t="e">
        <f t="shared" ca="1" si="25"/>
        <v>#N/A</v>
      </c>
      <c r="H177" s="259" t="e">
        <f ca="1">F176*$B$4*(E177-E176)/$B$6</f>
        <v>#N/A</v>
      </c>
      <c r="I177" s="259">
        <f t="shared" ca="1" si="26"/>
        <v>0</v>
      </c>
      <c r="J177" s="259" t="e">
        <f t="shared" ca="1" si="27"/>
        <v>#N/A</v>
      </c>
      <c r="K177" s="259"/>
      <c r="L177" s="259" t="e">
        <f ca="1">I177+H177+G177+#REF!+J177+K177</f>
        <v>#N/A</v>
      </c>
    </row>
    <row r="178" spans="4:12" hidden="1" x14ac:dyDescent="0.25">
      <c r="D178" s="259">
        <v>5</v>
      </c>
      <c r="E178" s="254">
        <f t="shared" ca="1" si="28"/>
        <v>43960</v>
      </c>
      <c r="F178" s="259" t="e">
        <f t="shared" ca="1" si="30"/>
        <v>#N/A</v>
      </c>
      <c r="G178" s="259" t="e">
        <f t="shared" ca="1" si="25"/>
        <v>#N/A</v>
      </c>
      <c r="H178" s="259" t="e">
        <f ca="1">F177*$B$4*(E178-E177)/$B$6</f>
        <v>#N/A</v>
      </c>
      <c r="I178" s="259">
        <f t="shared" ca="1" si="26"/>
        <v>0</v>
      </c>
      <c r="J178" s="259" t="e">
        <f t="shared" ca="1" si="27"/>
        <v>#N/A</v>
      </c>
      <c r="K178" s="259"/>
      <c r="L178" s="259" t="e">
        <f ca="1">I178+H178+G178+#REF!+J178+K178</f>
        <v>#N/A</v>
      </c>
    </row>
    <row r="179" spans="4:12" hidden="1" x14ac:dyDescent="0.25">
      <c r="D179" s="259">
        <v>6</v>
      </c>
      <c r="E179" s="254">
        <f t="shared" ca="1" si="28"/>
        <v>43991</v>
      </c>
      <c r="F179" s="259" t="e">
        <f ca="1">F178-G179</f>
        <v>#N/A</v>
      </c>
      <c r="G179" s="259" t="e">
        <f t="shared" ca="1" si="25"/>
        <v>#N/A</v>
      </c>
      <c r="H179" s="259" t="e">
        <f t="shared" ref="H179:H233" ca="1" si="31">F178*$B$4*(E179-E178)/$B$6</f>
        <v>#N/A</v>
      </c>
      <c r="I179" s="259">
        <f t="shared" ca="1" si="26"/>
        <v>0</v>
      </c>
      <c r="J179" s="259" t="e">
        <f t="shared" ca="1" si="27"/>
        <v>#N/A</v>
      </c>
      <c r="K179" s="259"/>
      <c r="L179" s="259" t="e">
        <f ca="1">I179+H179+G179+#REF!+J179+K179</f>
        <v>#N/A</v>
      </c>
    </row>
    <row r="180" spans="4:12" hidden="1" x14ac:dyDescent="0.25">
      <c r="D180" s="259">
        <v>7</v>
      </c>
      <c r="E180" s="254">
        <f t="shared" ca="1" si="28"/>
        <v>44021</v>
      </c>
      <c r="F180" s="259" t="e">
        <f t="shared" ref="F180:F233" ca="1" si="32">F179-G180</f>
        <v>#N/A</v>
      </c>
      <c r="G180" s="259" t="e">
        <f t="shared" ca="1" si="25"/>
        <v>#N/A</v>
      </c>
      <c r="H180" s="259" t="e">
        <f t="shared" ca="1" si="31"/>
        <v>#N/A</v>
      </c>
      <c r="I180" s="259">
        <f t="shared" ca="1" si="26"/>
        <v>0</v>
      </c>
      <c r="J180" s="259" t="e">
        <f t="shared" ca="1" si="27"/>
        <v>#N/A</v>
      </c>
      <c r="K180" s="259"/>
      <c r="L180" s="259" t="e">
        <f ca="1">I180+H180+G180+#REF!+J180+K180</f>
        <v>#N/A</v>
      </c>
    </row>
    <row r="181" spans="4:12" hidden="1" x14ac:dyDescent="0.25">
      <c r="D181" s="259">
        <v>8</v>
      </c>
      <c r="E181" s="254">
        <f t="shared" ca="1" si="28"/>
        <v>44052</v>
      </c>
      <c r="F181" s="259" t="e">
        <f t="shared" ca="1" si="32"/>
        <v>#N/A</v>
      </c>
      <c r="G181" s="259" t="e">
        <f t="shared" ca="1" si="25"/>
        <v>#N/A</v>
      </c>
      <c r="H181" s="259" t="e">
        <f t="shared" ca="1" si="31"/>
        <v>#N/A</v>
      </c>
      <c r="I181" s="259">
        <f t="shared" ca="1" si="26"/>
        <v>0</v>
      </c>
      <c r="J181" s="259" t="e">
        <f t="shared" ca="1" si="27"/>
        <v>#N/A</v>
      </c>
      <c r="K181" s="259"/>
      <c r="L181" s="259" t="e">
        <f ca="1">I181+H181+G181+#REF!+J181+K181</f>
        <v>#N/A</v>
      </c>
    </row>
    <row r="182" spans="4:12" hidden="1" x14ac:dyDescent="0.25">
      <c r="D182" s="259">
        <v>9</v>
      </c>
      <c r="E182" s="254">
        <f t="shared" ca="1" si="28"/>
        <v>44083</v>
      </c>
      <c r="F182" s="259" t="e">
        <f t="shared" ca="1" si="32"/>
        <v>#N/A</v>
      </c>
      <c r="G182" s="259" t="e">
        <f t="shared" ca="1" si="25"/>
        <v>#N/A</v>
      </c>
      <c r="H182" s="259" t="e">
        <f t="shared" ca="1" si="31"/>
        <v>#N/A</v>
      </c>
      <c r="I182" s="259">
        <f t="shared" ca="1" si="26"/>
        <v>0</v>
      </c>
      <c r="J182" s="259" t="e">
        <f t="shared" ca="1" si="27"/>
        <v>#N/A</v>
      </c>
      <c r="K182" s="259"/>
      <c r="L182" s="259" t="e">
        <f ca="1">I182+H182+G182+#REF!+J182+K182</f>
        <v>#N/A</v>
      </c>
    </row>
    <row r="183" spans="4:12" hidden="1" x14ac:dyDescent="0.25">
      <c r="D183" s="259">
        <v>10</v>
      </c>
      <c r="E183" s="254">
        <f t="shared" ca="1" si="28"/>
        <v>44113</v>
      </c>
      <c r="F183" s="259" t="e">
        <f t="shared" ca="1" si="32"/>
        <v>#N/A</v>
      </c>
      <c r="G183" s="259" t="e">
        <f t="shared" ca="1" si="25"/>
        <v>#N/A</v>
      </c>
      <c r="H183" s="259" t="e">
        <f t="shared" ca="1" si="31"/>
        <v>#N/A</v>
      </c>
      <c r="I183" s="259">
        <f t="shared" ca="1" si="26"/>
        <v>0</v>
      </c>
      <c r="J183" s="259" t="e">
        <f t="shared" ca="1" si="27"/>
        <v>#N/A</v>
      </c>
      <c r="K183" s="259"/>
      <c r="L183" s="259" t="e">
        <f ca="1">I183+H183+G183+#REF!+J183+K183</f>
        <v>#N/A</v>
      </c>
    </row>
    <row r="184" spans="4:12" hidden="1" x14ac:dyDescent="0.25">
      <c r="D184" s="259">
        <v>11</v>
      </c>
      <c r="E184" s="254">
        <f t="shared" ca="1" si="28"/>
        <v>44144</v>
      </c>
      <c r="F184" s="259" t="e">
        <f t="shared" ca="1" si="32"/>
        <v>#N/A</v>
      </c>
      <c r="G184" s="259" t="e">
        <f t="shared" ca="1" si="25"/>
        <v>#N/A</v>
      </c>
      <c r="H184" s="259" t="e">
        <f t="shared" ca="1" si="31"/>
        <v>#N/A</v>
      </c>
      <c r="I184" s="259">
        <f t="shared" ca="1" si="26"/>
        <v>0</v>
      </c>
      <c r="J184" s="259" t="e">
        <f t="shared" ca="1" si="27"/>
        <v>#N/A</v>
      </c>
      <c r="K184" s="259"/>
      <c r="L184" s="259" t="e">
        <f ca="1">I184+H184+G184+#REF!+J184+K184</f>
        <v>#N/A</v>
      </c>
    </row>
    <row r="185" spans="4:12" hidden="1" x14ac:dyDescent="0.25">
      <c r="D185" s="259">
        <v>12</v>
      </c>
      <c r="E185" s="254">
        <f t="shared" ca="1" si="28"/>
        <v>44174</v>
      </c>
      <c r="F185" s="259" t="e">
        <f t="shared" ca="1" si="32"/>
        <v>#N/A</v>
      </c>
      <c r="G185" s="259" t="e">
        <f t="shared" ca="1" si="25"/>
        <v>#N/A</v>
      </c>
      <c r="H185" s="259" t="e">
        <f t="shared" ca="1" si="31"/>
        <v>#N/A</v>
      </c>
      <c r="I185" s="259">
        <f t="shared" ca="1" si="26"/>
        <v>0</v>
      </c>
      <c r="J185" s="259" t="e">
        <f t="shared" ca="1" si="27"/>
        <v>#N/A</v>
      </c>
      <c r="K185" s="259"/>
      <c r="L185" s="259" t="e">
        <f ca="1">I185+H185+G185+#REF!+J185+K185</f>
        <v>#N/A</v>
      </c>
    </row>
    <row r="186" spans="4:12" hidden="1" x14ac:dyDescent="0.25">
      <c r="D186" s="259">
        <v>13</v>
      </c>
      <c r="E186" s="254">
        <f t="shared" ca="1" si="28"/>
        <v>44205</v>
      </c>
      <c r="F186" s="259" t="e">
        <f t="shared" ca="1" si="32"/>
        <v>#N/A</v>
      </c>
      <c r="G186" s="259" t="e">
        <f t="shared" ca="1" si="25"/>
        <v>#N/A</v>
      </c>
      <c r="H186" s="259" t="e">
        <f t="shared" ca="1" si="31"/>
        <v>#N/A</v>
      </c>
      <c r="I186" s="259">
        <f t="shared" ca="1" si="26"/>
        <v>0</v>
      </c>
      <c r="J186" s="259" t="e">
        <f t="shared" ca="1" si="27"/>
        <v>#N/A</v>
      </c>
      <c r="K186" s="259"/>
      <c r="L186" s="259" t="e">
        <f ca="1">I186+H186+G186+#REF!+J186+K186</f>
        <v>#N/A</v>
      </c>
    </row>
    <row r="187" spans="4:12" hidden="1" x14ac:dyDescent="0.25">
      <c r="D187" s="259">
        <v>14</v>
      </c>
      <c r="E187" s="254">
        <f t="shared" ca="1" si="28"/>
        <v>44236</v>
      </c>
      <c r="F187" s="259" t="e">
        <f t="shared" ca="1" si="32"/>
        <v>#N/A</v>
      </c>
      <c r="G187" s="259" t="e">
        <f t="shared" ca="1" si="25"/>
        <v>#N/A</v>
      </c>
      <c r="H187" s="259" t="e">
        <f t="shared" ca="1" si="31"/>
        <v>#N/A</v>
      </c>
      <c r="I187" s="259">
        <f t="shared" ca="1" si="26"/>
        <v>0</v>
      </c>
      <c r="J187" s="259" t="e">
        <f t="shared" ca="1" si="27"/>
        <v>#N/A</v>
      </c>
      <c r="K187" s="259"/>
      <c r="L187" s="259" t="e">
        <f ca="1">I187+H187+G187+#REF!+J187+K187</f>
        <v>#N/A</v>
      </c>
    </row>
    <row r="188" spans="4:12" hidden="1" x14ac:dyDescent="0.25">
      <c r="D188" s="259">
        <v>15</v>
      </c>
      <c r="E188" s="254">
        <f t="shared" ca="1" si="28"/>
        <v>44264</v>
      </c>
      <c r="F188" s="259" t="e">
        <f t="shared" ca="1" si="32"/>
        <v>#N/A</v>
      </c>
      <c r="G188" s="259" t="e">
        <f t="shared" ca="1" si="25"/>
        <v>#N/A</v>
      </c>
      <c r="H188" s="259" t="e">
        <f t="shared" ca="1" si="31"/>
        <v>#N/A</v>
      </c>
      <c r="I188" s="259">
        <f t="shared" ca="1" si="26"/>
        <v>0</v>
      </c>
      <c r="J188" s="259" t="e">
        <f t="shared" ca="1" si="27"/>
        <v>#N/A</v>
      </c>
      <c r="K188" s="259"/>
      <c r="L188" s="259" t="e">
        <f ca="1">I188+H188+G188+#REF!+J188+K188</f>
        <v>#N/A</v>
      </c>
    </row>
    <row r="189" spans="4:12" hidden="1" x14ac:dyDescent="0.25">
      <c r="D189" s="259">
        <v>16</v>
      </c>
      <c r="E189" s="254">
        <f t="shared" ca="1" si="28"/>
        <v>44295</v>
      </c>
      <c r="F189" s="259" t="e">
        <f t="shared" ca="1" si="32"/>
        <v>#N/A</v>
      </c>
      <c r="G189" s="259" t="e">
        <f t="shared" ca="1" si="25"/>
        <v>#N/A</v>
      </c>
      <c r="H189" s="259" t="e">
        <f t="shared" ca="1" si="31"/>
        <v>#N/A</v>
      </c>
      <c r="I189" s="259">
        <f t="shared" ca="1" si="26"/>
        <v>0</v>
      </c>
      <c r="J189" s="259" t="e">
        <f t="shared" ca="1" si="27"/>
        <v>#N/A</v>
      </c>
      <c r="K189" s="259"/>
      <c r="L189" s="259" t="e">
        <f ca="1">I189+H189+G189+#REF!+J189+K189</f>
        <v>#N/A</v>
      </c>
    </row>
    <row r="190" spans="4:12" hidden="1" x14ac:dyDescent="0.25">
      <c r="D190" s="259">
        <v>17</v>
      </c>
      <c r="E190" s="254">
        <f t="shared" ca="1" si="28"/>
        <v>44325</v>
      </c>
      <c r="F190" s="259" t="e">
        <f t="shared" ca="1" si="32"/>
        <v>#N/A</v>
      </c>
      <c r="G190" s="259" t="e">
        <f t="shared" ca="1" si="25"/>
        <v>#N/A</v>
      </c>
      <c r="H190" s="259" t="e">
        <f t="shared" ca="1" si="31"/>
        <v>#N/A</v>
      </c>
      <c r="I190" s="259">
        <f t="shared" ca="1" si="26"/>
        <v>0</v>
      </c>
      <c r="J190" s="259" t="e">
        <f t="shared" ca="1" si="27"/>
        <v>#N/A</v>
      </c>
      <c r="K190" s="259"/>
      <c r="L190" s="259" t="e">
        <f ca="1">I190+H190+G190+#REF!+J190+K190</f>
        <v>#N/A</v>
      </c>
    </row>
    <row r="191" spans="4:12" hidden="1" x14ac:dyDescent="0.25">
      <c r="D191" s="259">
        <v>18</v>
      </c>
      <c r="E191" s="254">
        <f t="shared" ca="1" si="28"/>
        <v>44356</v>
      </c>
      <c r="F191" s="259" t="e">
        <f t="shared" ca="1" si="32"/>
        <v>#N/A</v>
      </c>
      <c r="G191" s="259" t="e">
        <f t="shared" ca="1" si="25"/>
        <v>#N/A</v>
      </c>
      <c r="H191" s="259" t="e">
        <f t="shared" ca="1" si="31"/>
        <v>#N/A</v>
      </c>
      <c r="I191" s="259">
        <f t="shared" ca="1" si="26"/>
        <v>0</v>
      </c>
      <c r="J191" s="259" t="e">
        <f t="shared" ca="1" si="27"/>
        <v>#N/A</v>
      </c>
      <c r="K191" s="259"/>
      <c r="L191" s="259" t="e">
        <f ca="1">I191+H191+G191+#REF!+J191+K191</f>
        <v>#N/A</v>
      </c>
    </row>
    <row r="192" spans="4:12" hidden="1" x14ac:dyDescent="0.25">
      <c r="D192" s="259">
        <v>19</v>
      </c>
      <c r="E192" s="254">
        <f t="shared" ca="1" si="28"/>
        <v>44386</v>
      </c>
      <c r="F192" s="259" t="e">
        <f t="shared" ca="1" si="32"/>
        <v>#N/A</v>
      </c>
      <c r="G192" s="259" t="e">
        <f t="shared" ca="1" si="25"/>
        <v>#N/A</v>
      </c>
      <c r="H192" s="259" t="e">
        <f t="shared" ca="1" si="31"/>
        <v>#N/A</v>
      </c>
      <c r="I192" s="259">
        <f t="shared" ca="1" si="26"/>
        <v>0</v>
      </c>
      <c r="J192" s="259" t="e">
        <f t="shared" ca="1" si="27"/>
        <v>#N/A</v>
      </c>
      <c r="K192" s="259"/>
      <c r="L192" s="259" t="e">
        <f ca="1">I192+H192+G192+#REF!+J192+K192</f>
        <v>#N/A</v>
      </c>
    </row>
    <row r="193" spans="4:12" hidden="1" x14ac:dyDescent="0.25">
      <c r="D193" s="259">
        <v>20</v>
      </c>
      <c r="E193" s="254">
        <f t="shared" ca="1" si="28"/>
        <v>44417</v>
      </c>
      <c r="F193" s="259" t="e">
        <f t="shared" ca="1" si="32"/>
        <v>#N/A</v>
      </c>
      <c r="G193" s="259" t="e">
        <f t="shared" ca="1" si="25"/>
        <v>#N/A</v>
      </c>
      <c r="H193" s="259" t="e">
        <f t="shared" ca="1" si="31"/>
        <v>#N/A</v>
      </c>
      <c r="I193" s="259">
        <f t="shared" ca="1" si="26"/>
        <v>0</v>
      </c>
      <c r="J193" s="259" t="e">
        <f t="shared" ca="1" si="27"/>
        <v>#N/A</v>
      </c>
      <c r="K193" s="259"/>
      <c r="L193" s="259" t="e">
        <f ca="1">I193+H193+G193+#REF!+J193+K193</f>
        <v>#N/A</v>
      </c>
    </row>
    <row r="194" spans="4:12" hidden="1" x14ac:dyDescent="0.25">
      <c r="D194" s="259">
        <v>21</v>
      </c>
      <c r="E194" s="254">
        <f t="shared" ca="1" si="28"/>
        <v>44448</v>
      </c>
      <c r="F194" s="259" t="e">
        <f t="shared" ca="1" si="32"/>
        <v>#N/A</v>
      </c>
      <c r="G194" s="259" t="e">
        <f t="shared" ca="1" si="25"/>
        <v>#N/A</v>
      </c>
      <c r="H194" s="259" t="e">
        <f t="shared" ca="1" si="31"/>
        <v>#N/A</v>
      </c>
      <c r="I194" s="259">
        <f t="shared" ca="1" si="26"/>
        <v>0</v>
      </c>
      <c r="J194" s="259" t="e">
        <f t="shared" ca="1" si="27"/>
        <v>#N/A</v>
      </c>
      <c r="K194" s="259"/>
      <c r="L194" s="259" t="e">
        <f ca="1">I194+H194+G194+#REF!+J194+K194</f>
        <v>#N/A</v>
      </c>
    </row>
    <row r="195" spans="4:12" hidden="1" x14ac:dyDescent="0.25">
      <c r="D195" s="259">
        <v>22</v>
      </c>
      <c r="E195" s="254">
        <f t="shared" ca="1" si="28"/>
        <v>44478</v>
      </c>
      <c r="F195" s="259" t="e">
        <f t="shared" ca="1" si="32"/>
        <v>#N/A</v>
      </c>
      <c r="G195" s="259" t="e">
        <f t="shared" ca="1" si="25"/>
        <v>#N/A</v>
      </c>
      <c r="H195" s="259" t="e">
        <f t="shared" ca="1" si="31"/>
        <v>#N/A</v>
      </c>
      <c r="I195" s="259">
        <f t="shared" ca="1" si="26"/>
        <v>0</v>
      </c>
      <c r="J195" s="259" t="e">
        <f t="shared" ca="1" si="27"/>
        <v>#N/A</v>
      </c>
      <c r="K195" s="259"/>
      <c r="L195" s="259" t="e">
        <f ca="1">I195+H195+G195+#REF!+J195+K195</f>
        <v>#N/A</v>
      </c>
    </row>
    <row r="196" spans="4:12" hidden="1" x14ac:dyDescent="0.25">
      <c r="D196" s="259">
        <v>23</v>
      </c>
      <c r="E196" s="254">
        <f t="shared" ca="1" si="28"/>
        <v>44509</v>
      </c>
      <c r="F196" s="259" t="e">
        <f t="shared" ca="1" si="32"/>
        <v>#N/A</v>
      </c>
      <c r="G196" s="259" t="e">
        <f t="shared" ca="1" si="25"/>
        <v>#N/A</v>
      </c>
      <c r="H196" s="259" t="e">
        <f t="shared" ca="1" si="31"/>
        <v>#N/A</v>
      </c>
      <c r="I196" s="259">
        <f t="shared" ca="1" si="26"/>
        <v>0</v>
      </c>
      <c r="J196" s="259" t="e">
        <f t="shared" ca="1" si="27"/>
        <v>#N/A</v>
      </c>
      <c r="K196" s="259"/>
      <c r="L196" s="259" t="e">
        <f ca="1">I196+H196+G196+#REF!+J196+K196</f>
        <v>#N/A</v>
      </c>
    </row>
    <row r="197" spans="4:12" hidden="1" x14ac:dyDescent="0.25">
      <c r="D197" s="259">
        <v>24</v>
      </c>
      <c r="E197" s="254">
        <f t="shared" ca="1" si="28"/>
        <v>44539</v>
      </c>
      <c r="F197" s="259" t="e">
        <f t="shared" ca="1" si="32"/>
        <v>#N/A</v>
      </c>
      <c r="G197" s="259" t="e">
        <f t="shared" ca="1" si="25"/>
        <v>#N/A</v>
      </c>
      <c r="H197" s="259" t="e">
        <f t="shared" ca="1" si="31"/>
        <v>#N/A</v>
      </c>
      <c r="I197" s="259">
        <f t="shared" ca="1" si="26"/>
        <v>0</v>
      </c>
      <c r="J197" s="259" t="e">
        <f t="shared" ca="1" si="27"/>
        <v>#N/A</v>
      </c>
      <c r="K197" s="259"/>
      <c r="L197" s="259" t="e">
        <f ca="1">I197+H197+G197+#REF!+J197+K197</f>
        <v>#N/A</v>
      </c>
    </row>
    <row r="198" spans="4:12" hidden="1" x14ac:dyDescent="0.25">
      <c r="D198" s="259">
        <v>25</v>
      </c>
      <c r="E198" s="254">
        <f t="shared" ca="1" si="28"/>
        <v>44570</v>
      </c>
      <c r="F198" s="259" t="e">
        <f t="shared" ca="1" si="32"/>
        <v>#N/A</v>
      </c>
      <c r="G198" s="259" t="e">
        <f t="shared" ca="1" si="25"/>
        <v>#N/A</v>
      </c>
      <c r="H198" s="259" t="e">
        <f t="shared" ca="1" si="31"/>
        <v>#N/A</v>
      </c>
      <c r="I198" s="259">
        <f t="shared" ca="1" si="26"/>
        <v>0</v>
      </c>
      <c r="J198" s="259" t="e">
        <f t="shared" ca="1" si="27"/>
        <v>#N/A</v>
      </c>
      <c r="K198" s="259"/>
      <c r="L198" s="259" t="e">
        <f ca="1">I198+H198+G198+#REF!+J198+K198</f>
        <v>#N/A</v>
      </c>
    </row>
    <row r="199" spans="4:12" hidden="1" x14ac:dyDescent="0.25">
      <c r="D199" s="259">
        <v>26</v>
      </c>
      <c r="E199" s="254">
        <f t="shared" ca="1" si="28"/>
        <v>44601</v>
      </c>
      <c r="F199" s="259" t="e">
        <f t="shared" ca="1" si="32"/>
        <v>#N/A</v>
      </c>
      <c r="G199" s="259" t="e">
        <f t="shared" ca="1" si="25"/>
        <v>#N/A</v>
      </c>
      <c r="H199" s="259" t="e">
        <f t="shared" ca="1" si="31"/>
        <v>#N/A</v>
      </c>
      <c r="I199" s="259">
        <f t="shared" ca="1" si="26"/>
        <v>0</v>
      </c>
      <c r="J199" s="259" t="e">
        <f t="shared" ca="1" si="27"/>
        <v>#N/A</v>
      </c>
      <c r="K199" s="259"/>
      <c r="L199" s="259" t="e">
        <f ca="1">I199+H199+G199+#REF!+J199+K199</f>
        <v>#N/A</v>
      </c>
    </row>
    <row r="200" spans="4:12" hidden="1" x14ac:dyDescent="0.25">
      <c r="D200" s="259">
        <v>27</v>
      </c>
      <c r="E200" s="254">
        <f t="shared" ca="1" si="28"/>
        <v>44629</v>
      </c>
      <c r="F200" s="259" t="e">
        <f t="shared" ca="1" si="32"/>
        <v>#N/A</v>
      </c>
      <c r="G200" s="259" t="e">
        <f t="shared" ca="1" si="25"/>
        <v>#N/A</v>
      </c>
      <c r="H200" s="259" t="e">
        <f t="shared" ca="1" si="31"/>
        <v>#N/A</v>
      </c>
      <c r="I200" s="259">
        <f t="shared" ca="1" si="26"/>
        <v>0</v>
      </c>
      <c r="J200" s="259" t="e">
        <f t="shared" ca="1" si="27"/>
        <v>#N/A</v>
      </c>
      <c r="K200" s="259"/>
      <c r="L200" s="259" t="e">
        <f ca="1">I200+H200+G200+#REF!+J200+K200</f>
        <v>#N/A</v>
      </c>
    </row>
    <row r="201" spans="4:12" hidden="1" x14ac:dyDescent="0.25">
      <c r="D201" s="259">
        <v>28</v>
      </c>
      <c r="E201" s="254">
        <f t="shared" ca="1" si="28"/>
        <v>44660</v>
      </c>
      <c r="F201" s="259" t="e">
        <f t="shared" ca="1" si="32"/>
        <v>#N/A</v>
      </c>
      <c r="G201" s="259" t="e">
        <f t="shared" ca="1" si="25"/>
        <v>#N/A</v>
      </c>
      <c r="H201" s="259" t="e">
        <f t="shared" ca="1" si="31"/>
        <v>#N/A</v>
      </c>
      <c r="I201" s="259">
        <f t="shared" ca="1" si="26"/>
        <v>0</v>
      </c>
      <c r="J201" s="259" t="e">
        <f t="shared" ca="1" si="27"/>
        <v>#N/A</v>
      </c>
      <c r="K201" s="259"/>
      <c r="L201" s="259" t="e">
        <f ca="1">I201+H201+G201+#REF!+J201+K201</f>
        <v>#N/A</v>
      </c>
    </row>
    <row r="202" spans="4:12" hidden="1" x14ac:dyDescent="0.25">
      <c r="D202" s="259">
        <v>29</v>
      </c>
      <c r="E202" s="254">
        <f t="shared" ca="1" si="28"/>
        <v>44690</v>
      </c>
      <c r="F202" s="259" t="e">
        <f t="shared" ca="1" si="32"/>
        <v>#N/A</v>
      </c>
      <c r="G202" s="259" t="e">
        <f t="shared" ca="1" si="25"/>
        <v>#N/A</v>
      </c>
      <c r="H202" s="259" t="e">
        <f t="shared" ca="1" si="31"/>
        <v>#N/A</v>
      </c>
      <c r="I202" s="259">
        <f t="shared" ca="1" si="26"/>
        <v>0</v>
      </c>
      <c r="J202" s="259" t="e">
        <f t="shared" ca="1" si="27"/>
        <v>#N/A</v>
      </c>
      <c r="K202" s="259"/>
      <c r="L202" s="259" t="e">
        <f ca="1">I202+H202+G202+#REF!+J202+K202</f>
        <v>#N/A</v>
      </c>
    </row>
    <row r="203" spans="4:12" hidden="1" x14ac:dyDescent="0.25">
      <c r="D203" s="259">
        <v>30</v>
      </c>
      <c r="E203" s="254">
        <f t="shared" ca="1" si="28"/>
        <v>44721</v>
      </c>
      <c r="F203" s="259" t="e">
        <f t="shared" ca="1" si="32"/>
        <v>#N/A</v>
      </c>
      <c r="G203" s="259" t="e">
        <f t="shared" ca="1" si="25"/>
        <v>#N/A</v>
      </c>
      <c r="H203" s="259" t="e">
        <f t="shared" ca="1" si="31"/>
        <v>#N/A</v>
      </c>
      <c r="I203" s="259">
        <f t="shared" ca="1" si="26"/>
        <v>0</v>
      </c>
      <c r="J203" s="259" t="e">
        <f t="shared" ca="1" si="27"/>
        <v>#N/A</v>
      </c>
      <c r="K203" s="259"/>
      <c r="L203" s="259" t="e">
        <f ca="1">I203+H203+G203+#REF!+J203+K203</f>
        <v>#N/A</v>
      </c>
    </row>
    <row r="204" spans="4:12" hidden="1" x14ac:dyDescent="0.25">
      <c r="D204" s="259">
        <v>31</v>
      </c>
      <c r="E204" s="254">
        <f t="shared" ca="1" si="28"/>
        <v>44751</v>
      </c>
      <c r="F204" s="259" t="e">
        <f t="shared" ca="1" si="32"/>
        <v>#N/A</v>
      </c>
      <c r="G204" s="259" t="e">
        <f t="shared" ca="1" si="25"/>
        <v>#N/A</v>
      </c>
      <c r="H204" s="259" t="e">
        <f t="shared" ca="1" si="31"/>
        <v>#N/A</v>
      </c>
      <c r="I204" s="259">
        <f t="shared" ca="1" si="26"/>
        <v>0</v>
      </c>
      <c r="J204" s="259" t="e">
        <f t="shared" ca="1" si="27"/>
        <v>#N/A</v>
      </c>
      <c r="K204" s="259"/>
      <c r="L204" s="259" t="e">
        <f ca="1">I204+H204+G204+#REF!+J204+K204</f>
        <v>#N/A</v>
      </c>
    </row>
    <row r="205" spans="4:12" hidden="1" x14ac:dyDescent="0.25">
      <c r="D205" s="259">
        <v>32</v>
      </c>
      <c r="E205" s="254">
        <f t="shared" ca="1" si="28"/>
        <v>44782</v>
      </c>
      <c r="F205" s="259" t="e">
        <f t="shared" ca="1" si="32"/>
        <v>#N/A</v>
      </c>
      <c r="G205" s="259" t="e">
        <f t="shared" ca="1" si="25"/>
        <v>#N/A</v>
      </c>
      <c r="H205" s="259" t="e">
        <f t="shared" ca="1" si="31"/>
        <v>#N/A</v>
      </c>
      <c r="I205" s="259">
        <f t="shared" ca="1" si="26"/>
        <v>0</v>
      </c>
      <c r="J205" s="259" t="e">
        <f t="shared" ca="1" si="27"/>
        <v>#N/A</v>
      </c>
      <c r="K205" s="259"/>
      <c r="L205" s="259" t="e">
        <f ca="1">I205+H205+G205+#REF!+J205+K205</f>
        <v>#N/A</v>
      </c>
    </row>
    <row r="206" spans="4:12" hidden="1" x14ac:dyDescent="0.25">
      <c r="D206" s="259">
        <v>33</v>
      </c>
      <c r="E206" s="254">
        <f t="shared" ca="1" si="28"/>
        <v>44813</v>
      </c>
      <c r="F206" s="259" t="e">
        <f t="shared" ca="1" si="32"/>
        <v>#N/A</v>
      </c>
      <c r="G206" s="259" t="e">
        <f t="shared" ca="1" si="25"/>
        <v>#N/A</v>
      </c>
      <c r="H206" s="259" t="e">
        <f t="shared" ca="1" si="31"/>
        <v>#N/A</v>
      </c>
      <c r="I206" s="259">
        <f t="shared" ca="1" si="26"/>
        <v>0</v>
      </c>
      <c r="J206" s="259" t="e">
        <f t="shared" ca="1" si="27"/>
        <v>#N/A</v>
      </c>
      <c r="K206" s="259"/>
      <c r="L206" s="259" t="e">
        <f ca="1">I206+H206+G206+#REF!+J206+K206</f>
        <v>#N/A</v>
      </c>
    </row>
    <row r="207" spans="4:12" hidden="1" x14ac:dyDescent="0.25">
      <c r="D207" s="259">
        <v>34</v>
      </c>
      <c r="E207" s="254">
        <f t="shared" ca="1" si="28"/>
        <v>44843</v>
      </c>
      <c r="F207" s="259" t="e">
        <f t="shared" ca="1" si="32"/>
        <v>#N/A</v>
      </c>
      <c r="G207" s="259" t="e">
        <f t="shared" ca="1" si="25"/>
        <v>#N/A</v>
      </c>
      <c r="H207" s="259" t="e">
        <f t="shared" ca="1" si="31"/>
        <v>#N/A</v>
      </c>
      <c r="I207" s="259">
        <f t="shared" ca="1" si="26"/>
        <v>0</v>
      </c>
      <c r="J207" s="259" t="e">
        <f t="shared" ca="1" si="27"/>
        <v>#N/A</v>
      </c>
      <c r="K207" s="259"/>
      <c r="L207" s="259" t="e">
        <f ca="1">I207+H207+G207+#REF!+J207+K207</f>
        <v>#N/A</v>
      </c>
    </row>
    <row r="208" spans="4:12" hidden="1" x14ac:dyDescent="0.25">
      <c r="D208" s="259">
        <v>35</v>
      </c>
      <c r="E208" s="254">
        <f t="shared" ca="1" si="28"/>
        <v>44874</v>
      </c>
      <c r="F208" s="259" t="e">
        <f t="shared" ca="1" si="32"/>
        <v>#N/A</v>
      </c>
      <c r="G208" s="259" t="e">
        <f t="shared" ca="1" si="25"/>
        <v>#N/A</v>
      </c>
      <c r="H208" s="259" t="e">
        <f t="shared" ca="1" si="31"/>
        <v>#N/A</v>
      </c>
      <c r="I208" s="259">
        <f t="shared" ca="1" si="26"/>
        <v>0</v>
      </c>
      <c r="J208" s="259" t="e">
        <f t="shared" ca="1" si="27"/>
        <v>#N/A</v>
      </c>
      <c r="K208" s="259"/>
      <c r="L208" s="259" t="e">
        <f ca="1">I208+H208+G208+#REF!+J208+K208</f>
        <v>#N/A</v>
      </c>
    </row>
    <row r="209" spans="4:12" hidden="1" x14ac:dyDescent="0.25">
      <c r="D209" s="259">
        <v>36</v>
      </c>
      <c r="E209" s="254">
        <f t="shared" ca="1" si="28"/>
        <v>44904</v>
      </c>
      <c r="F209" s="259" t="e">
        <f t="shared" ca="1" si="32"/>
        <v>#N/A</v>
      </c>
      <c r="G209" s="259" t="e">
        <f t="shared" ca="1" si="25"/>
        <v>#N/A</v>
      </c>
      <c r="H209" s="259" t="e">
        <f t="shared" ca="1" si="31"/>
        <v>#N/A</v>
      </c>
      <c r="I209" s="259">
        <f t="shared" ca="1" si="26"/>
        <v>0</v>
      </c>
      <c r="J209" s="259" t="e">
        <f t="shared" ca="1" si="27"/>
        <v>#N/A</v>
      </c>
      <c r="K209" s="259"/>
      <c r="L209" s="259" t="e">
        <f ca="1">I209+H209+G209+#REF!+J209+K209</f>
        <v>#N/A</v>
      </c>
    </row>
    <row r="210" spans="4:12" hidden="1" x14ac:dyDescent="0.25">
      <c r="D210" s="259">
        <v>37</v>
      </c>
      <c r="E210" s="254">
        <f t="shared" ca="1" si="28"/>
        <v>44935</v>
      </c>
      <c r="F210" s="259" t="e">
        <f t="shared" ca="1" si="32"/>
        <v>#N/A</v>
      </c>
      <c r="G210" s="259" t="e">
        <f t="shared" ca="1" si="25"/>
        <v>#N/A</v>
      </c>
      <c r="H210" s="259" t="e">
        <f t="shared" ca="1" si="31"/>
        <v>#N/A</v>
      </c>
      <c r="I210" s="259">
        <f t="shared" ca="1" si="26"/>
        <v>0</v>
      </c>
      <c r="J210" s="259" t="e">
        <f t="shared" ca="1" si="27"/>
        <v>#N/A</v>
      </c>
      <c r="K210" s="259"/>
      <c r="L210" s="259" t="e">
        <f ca="1">I210+H210+G210+#REF!+J210+K210</f>
        <v>#N/A</v>
      </c>
    </row>
    <row r="211" spans="4:12" hidden="1" x14ac:dyDescent="0.25">
      <c r="D211" s="259">
        <v>38</v>
      </c>
      <c r="E211" s="254">
        <f t="shared" ca="1" si="28"/>
        <v>44966</v>
      </c>
      <c r="F211" s="259" t="e">
        <f t="shared" ca="1" si="32"/>
        <v>#N/A</v>
      </c>
      <c r="G211" s="259" t="e">
        <f t="shared" ca="1" si="25"/>
        <v>#N/A</v>
      </c>
      <c r="H211" s="259" t="e">
        <f t="shared" ca="1" si="31"/>
        <v>#N/A</v>
      </c>
      <c r="I211" s="259">
        <f t="shared" ca="1" si="26"/>
        <v>0</v>
      </c>
      <c r="J211" s="259" t="e">
        <f t="shared" ca="1" si="27"/>
        <v>#N/A</v>
      </c>
      <c r="K211" s="259"/>
      <c r="L211" s="259" t="e">
        <f ca="1">I211+H211+G211+#REF!+J211+K211</f>
        <v>#N/A</v>
      </c>
    </row>
    <row r="212" spans="4:12" hidden="1" x14ac:dyDescent="0.25">
      <c r="D212" s="259">
        <v>39</v>
      </c>
      <c r="E212" s="254">
        <f t="shared" ca="1" si="28"/>
        <v>44994</v>
      </c>
      <c r="F212" s="259" t="e">
        <f t="shared" ca="1" si="32"/>
        <v>#N/A</v>
      </c>
      <c r="G212" s="259" t="e">
        <f t="shared" ca="1" si="25"/>
        <v>#N/A</v>
      </c>
      <c r="H212" s="259" t="e">
        <f t="shared" ca="1" si="31"/>
        <v>#N/A</v>
      </c>
      <c r="I212" s="259">
        <f t="shared" ca="1" si="26"/>
        <v>0</v>
      </c>
      <c r="J212" s="259" t="e">
        <f t="shared" ca="1" si="27"/>
        <v>#N/A</v>
      </c>
      <c r="K212" s="259"/>
      <c r="L212" s="259" t="e">
        <f ca="1">I212+H212+G212+#REF!+J212+K212</f>
        <v>#N/A</v>
      </c>
    </row>
    <row r="213" spans="4:12" hidden="1" x14ac:dyDescent="0.25">
      <c r="D213" s="259">
        <v>40</v>
      </c>
      <c r="E213" s="254">
        <f t="shared" ca="1" si="28"/>
        <v>45025</v>
      </c>
      <c r="F213" s="259" t="e">
        <f t="shared" ca="1" si="32"/>
        <v>#N/A</v>
      </c>
      <c r="G213" s="259" t="e">
        <f t="shared" ca="1" si="25"/>
        <v>#N/A</v>
      </c>
      <c r="H213" s="259" t="e">
        <f t="shared" ca="1" si="31"/>
        <v>#N/A</v>
      </c>
      <c r="I213" s="259">
        <f t="shared" ca="1" si="26"/>
        <v>0</v>
      </c>
      <c r="J213" s="259" t="e">
        <f t="shared" ca="1" si="27"/>
        <v>#N/A</v>
      </c>
      <c r="K213" s="259"/>
      <c r="L213" s="259" t="e">
        <f ca="1">I213+H213+G213+#REF!+J213+K213</f>
        <v>#N/A</v>
      </c>
    </row>
    <row r="214" spans="4:12" hidden="1" x14ac:dyDescent="0.25">
      <c r="D214" s="259">
        <v>41</v>
      </c>
      <c r="E214" s="254">
        <f t="shared" ca="1" si="28"/>
        <v>45055</v>
      </c>
      <c r="F214" s="259" t="e">
        <f t="shared" ca="1" si="32"/>
        <v>#N/A</v>
      </c>
      <c r="G214" s="259" t="e">
        <f t="shared" ca="1" si="25"/>
        <v>#N/A</v>
      </c>
      <c r="H214" s="259" t="e">
        <f t="shared" ca="1" si="31"/>
        <v>#N/A</v>
      </c>
      <c r="I214" s="259">
        <f t="shared" ca="1" si="26"/>
        <v>0</v>
      </c>
      <c r="J214" s="259" t="e">
        <f t="shared" ca="1" si="27"/>
        <v>#N/A</v>
      </c>
      <c r="K214" s="259"/>
      <c r="L214" s="259" t="e">
        <f ca="1">I214+H214+G214+#REF!+J214+K214</f>
        <v>#N/A</v>
      </c>
    </row>
    <row r="215" spans="4:12" hidden="1" x14ac:dyDescent="0.25">
      <c r="D215" s="259">
        <v>42</v>
      </c>
      <c r="E215" s="254">
        <f t="shared" ca="1" si="28"/>
        <v>45086</v>
      </c>
      <c r="F215" s="259" t="e">
        <f t="shared" ca="1" si="32"/>
        <v>#N/A</v>
      </c>
      <c r="G215" s="259" t="e">
        <f t="shared" ca="1" si="25"/>
        <v>#N/A</v>
      </c>
      <c r="H215" s="259" t="e">
        <f t="shared" ca="1" si="31"/>
        <v>#N/A</v>
      </c>
      <c r="I215" s="259">
        <f t="shared" ca="1" si="26"/>
        <v>0</v>
      </c>
      <c r="J215" s="259" t="e">
        <f t="shared" ca="1" si="27"/>
        <v>#N/A</v>
      </c>
      <c r="K215" s="259"/>
      <c r="L215" s="259" t="e">
        <f ca="1">I215+H215+G215+#REF!+J215+K215</f>
        <v>#N/A</v>
      </c>
    </row>
    <row r="216" spans="4:12" hidden="1" x14ac:dyDescent="0.25">
      <c r="D216" s="259">
        <v>43</v>
      </c>
      <c r="E216" s="254">
        <f t="shared" ca="1" si="28"/>
        <v>45116</v>
      </c>
      <c r="F216" s="259" t="e">
        <f t="shared" ca="1" si="32"/>
        <v>#N/A</v>
      </c>
      <c r="G216" s="259" t="e">
        <f t="shared" ca="1" si="25"/>
        <v>#N/A</v>
      </c>
      <c r="H216" s="259" t="e">
        <f t="shared" ca="1" si="31"/>
        <v>#N/A</v>
      </c>
      <c r="I216" s="259">
        <f t="shared" ca="1" si="26"/>
        <v>0</v>
      </c>
      <c r="J216" s="259" t="e">
        <f t="shared" ca="1" si="27"/>
        <v>#N/A</v>
      </c>
      <c r="K216" s="259"/>
      <c r="L216" s="259" t="e">
        <f ca="1">I216+H216+G216+#REF!+J216+K216</f>
        <v>#N/A</v>
      </c>
    </row>
    <row r="217" spans="4:12" hidden="1" x14ac:dyDescent="0.25">
      <c r="D217" s="259">
        <v>44</v>
      </c>
      <c r="E217" s="254">
        <f t="shared" ca="1" si="28"/>
        <v>45147</v>
      </c>
      <c r="F217" s="259" t="e">
        <f t="shared" ca="1" si="32"/>
        <v>#N/A</v>
      </c>
      <c r="G217" s="259" t="e">
        <f t="shared" ca="1" si="25"/>
        <v>#N/A</v>
      </c>
      <c r="H217" s="259" t="e">
        <f t="shared" ca="1" si="31"/>
        <v>#N/A</v>
      </c>
      <c r="I217" s="259">
        <f t="shared" ca="1" si="26"/>
        <v>0</v>
      </c>
      <c r="J217" s="259" t="e">
        <f t="shared" ca="1" si="27"/>
        <v>#N/A</v>
      </c>
      <c r="K217" s="259"/>
      <c r="L217" s="259" t="e">
        <f ca="1">I217+H217+G217+#REF!+J217+K217</f>
        <v>#N/A</v>
      </c>
    </row>
    <row r="218" spans="4:12" hidden="1" x14ac:dyDescent="0.25">
      <c r="D218" s="259">
        <v>45</v>
      </c>
      <c r="E218" s="254">
        <f t="shared" ca="1" si="28"/>
        <v>45178</v>
      </c>
      <c r="F218" s="259" t="e">
        <f t="shared" ca="1" si="32"/>
        <v>#N/A</v>
      </c>
      <c r="G218" s="259" t="e">
        <f t="shared" ca="1" si="25"/>
        <v>#N/A</v>
      </c>
      <c r="H218" s="259" t="e">
        <f t="shared" ca="1" si="31"/>
        <v>#N/A</v>
      </c>
      <c r="I218" s="259">
        <f t="shared" ca="1" si="26"/>
        <v>0</v>
      </c>
      <c r="J218" s="259" t="e">
        <f t="shared" ca="1" si="27"/>
        <v>#N/A</v>
      </c>
      <c r="K218" s="259"/>
      <c r="L218" s="259" t="e">
        <f ca="1">I218+H218+G218+#REF!+J218+K218</f>
        <v>#N/A</v>
      </c>
    </row>
    <row r="219" spans="4:12" hidden="1" x14ac:dyDescent="0.25">
      <c r="D219" s="259">
        <v>46</v>
      </c>
      <c r="E219" s="254">
        <f t="shared" ca="1" si="28"/>
        <v>45208</v>
      </c>
      <c r="F219" s="259" t="e">
        <f t="shared" ca="1" si="32"/>
        <v>#N/A</v>
      </c>
      <c r="G219" s="259" t="e">
        <f t="shared" ca="1" si="25"/>
        <v>#N/A</v>
      </c>
      <c r="H219" s="259" t="e">
        <f t="shared" ca="1" si="31"/>
        <v>#N/A</v>
      </c>
      <c r="I219" s="259">
        <f t="shared" ca="1" si="26"/>
        <v>0</v>
      </c>
      <c r="J219" s="259" t="e">
        <f t="shared" ca="1" si="27"/>
        <v>#N/A</v>
      </c>
      <c r="K219" s="259"/>
      <c r="L219" s="259" t="e">
        <f ca="1">I219+H219+G219+#REF!+J219+K219</f>
        <v>#N/A</v>
      </c>
    </row>
    <row r="220" spans="4:12" hidden="1" x14ac:dyDescent="0.25">
      <c r="D220" s="259">
        <v>47</v>
      </c>
      <c r="E220" s="254">
        <f t="shared" ca="1" si="28"/>
        <v>45239</v>
      </c>
      <c r="F220" s="259" t="e">
        <f t="shared" ca="1" si="32"/>
        <v>#N/A</v>
      </c>
      <c r="G220" s="259" t="e">
        <f t="shared" ca="1" si="25"/>
        <v>#N/A</v>
      </c>
      <c r="H220" s="259" t="e">
        <f t="shared" ca="1" si="31"/>
        <v>#N/A</v>
      </c>
      <c r="I220" s="259">
        <f t="shared" ca="1" si="26"/>
        <v>0</v>
      </c>
      <c r="J220" s="259" t="e">
        <f t="shared" ca="1" si="27"/>
        <v>#N/A</v>
      </c>
      <c r="K220" s="259"/>
      <c r="L220" s="259" t="e">
        <f ca="1">I220+H220+G220+#REF!+J220+K220</f>
        <v>#N/A</v>
      </c>
    </row>
    <row r="221" spans="4:12" hidden="1" x14ac:dyDescent="0.25">
      <c r="D221" s="259">
        <v>48</v>
      </c>
      <c r="E221" s="254">
        <f t="shared" ca="1" si="28"/>
        <v>45269</v>
      </c>
      <c r="F221" s="259" t="e">
        <f t="shared" ca="1" si="32"/>
        <v>#N/A</v>
      </c>
      <c r="G221" s="259" t="e">
        <f t="shared" ca="1" si="25"/>
        <v>#N/A</v>
      </c>
      <c r="H221" s="259" t="e">
        <f t="shared" ca="1" si="31"/>
        <v>#N/A</v>
      </c>
      <c r="I221" s="259">
        <f t="shared" ca="1" si="26"/>
        <v>0</v>
      </c>
      <c r="J221" s="259" t="e">
        <f t="shared" ca="1" si="27"/>
        <v>#N/A</v>
      </c>
      <c r="K221" s="259"/>
      <c r="L221" s="259" t="e">
        <f ca="1">I221+H221+G221+#REF!+J221+K221</f>
        <v>#N/A</v>
      </c>
    </row>
    <row r="222" spans="4:12" hidden="1" x14ac:dyDescent="0.25">
      <c r="D222" s="259">
        <v>49</v>
      </c>
      <c r="E222" s="254">
        <f t="shared" ca="1" si="28"/>
        <v>45300</v>
      </c>
      <c r="F222" s="259" t="e">
        <f t="shared" ca="1" si="32"/>
        <v>#N/A</v>
      </c>
      <c r="G222" s="259" t="e">
        <f t="shared" ca="1" si="25"/>
        <v>#N/A</v>
      </c>
      <c r="H222" s="259" t="e">
        <f t="shared" ca="1" si="31"/>
        <v>#N/A</v>
      </c>
      <c r="I222" s="259">
        <f t="shared" ca="1" si="26"/>
        <v>0</v>
      </c>
      <c r="J222" s="259" t="e">
        <f t="shared" ca="1" si="27"/>
        <v>#N/A</v>
      </c>
      <c r="K222" s="259"/>
      <c r="L222" s="259" t="e">
        <f ca="1">I222+H222+G222+#REF!+J222+K222</f>
        <v>#N/A</v>
      </c>
    </row>
    <row r="223" spans="4:12" hidden="1" x14ac:dyDescent="0.25">
      <c r="D223" s="259">
        <v>50</v>
      </c>
      <c r="E223" s="254">
        <f t="shared" ca="1" si="28"/>
        <v>45331</v>
      </c>
      <c r="F223" s="259" t="e">
        <f t="shared" ca="1" si="32"/>
        <v>#N/A</v>
      </c>
      <c r="G223" s="259" t="e">
        <f t="shared" ca="1" si="25"/>
        <v>#N/A</v>
      </c>
      <c r="H223" s="259" t="e">
        <f t="shared" ca="1" si="31"/>
        <v>#N/A</v>
      </c>
      <c r="I223" s="259">
        <f t="shared" ca="1" si="26"/>
        <v>0</v>
      </c>
      <c r="J223" s="259" t="e">
        <f t="shared" ca="1" si="27"/>
        <v>#N/A</v>
      </c>
      <c r="K223" s="259"/>
      <c r="L223" s="259" t="e">
        <f ca="1">I223+H223+G223+#REF!+J223+K223</f>
        <v>#N/A</v>
      </c>
    </row>
    <row r="224" spans="4:12" hidden="1" x14ac:dyDescent="0.25">
      <c r="D224" s="259">
        <v>51</v>
      </c>
      <c r="E224" s="254">
        <f t="shared" ca="1" si="28"/>
        <v>45360</v>
      </c>
      <c r="F224" s="259" t="e">
        <f t="shared" ca="1" si="32"/>
        <v>#N/A</v>
      </c>
      <c r="G224" s="259" t="e">
        <f t="shared" ca="1" si="25"/>
        <v>#N/A</v>
      </c>
      <c r="H224" s="259" t="e">
        <f t="shared" ca="1" si="31"/>
        <v>#N/A</v>
      </c>
      <c r="I224" s="259">
        <f t="shared" ca="1" si="26"/>
        <v>0</v>
      </c>
      <c r="J224" s="259" t="e">
        <f t="shared" ca="1" si="27"/>
        <v>#N/A</v>
      </c>
      <c r="K224" s="259"/>
      <c r="L224" s="259" t="e">
        <f ca="1">I224+H224+G224+#REF!+J224+K224</f>
        <v>#N/A</v>
      </c>
    </row>
    <row r="225" spans="4:12" hidden="1" x14ac:dyDescent="0.25">
      <c r="D225" s="259">
        <v>52</v>
      </c>
      <c r="E225" s="254">
        <f t="shared" ca="1" si="28"/>
        <v>45391</v>
      </c>
      <c r="F225" s="259" t="e">
        <f t="shared" ca="1" si="32"/>
        <v>#N/A</v>
      </c>
      <c r="G225" s="259" t="e">
        <f t="shared" ca="1" si="25"/>
        <v>#N/A</v>
      </c>
      <c r="H225" s="259" t="e">
        <f t="shared" ca="1" si="31"/>
        <v>#N/A</v>
      </c>
      <c r="I225" s="259">
        <f t="shared" ca="1" si="26"/>
        <v>0</v>
      </c>
      <c r="J225" s="259" t="e">
        <f t="shared" ca="1" si="27"/>
        <v>#N/A</v>
      </c>
      <c r="K225" s="259"/>
      <c r="L225" s="259" t="e">
        <f ca="1">I225+H225+G225+#REF!+J225+K225</f>
        <v>#N/A</v>
      </c>
    </row>
    <row r="226" spans="4:12" hidden="1" x14ac:dyDescent="0.25">
      <c r="D226" s="259">
        <v>53</v>
      </c>
      <c r="E226" s="254">
        <f t="shared" ca="1" si="28"/>
        <v>45421</v>
      </c>
      <c r="F226" s="259" t="e">
        <f t="shared" ca="1" si="32"/>
        <v>#N/A</v>
      </c>
      <c r="G226" s="259" t="e">
        <f t="shared" ca="1" si="25"/>
        <v>#N/A</v>
      </c>
      <c r="H226" s="259" t="e">
        <f t="shared" ca="1" si="31"/>
        <v>#N/A</v>
      </c>
      <c r="I226" s="259">
        <f t="shared" ca="1" si="26"/>
        <v>0</v>
      </c>
      <c r="J226" s="259" t="e">
        <f t="shared" ca="1" si="27"/>
        <v>#N/A</v>
      </c>
      <c r="K226" s="259"/>
      <c r="L226" s="259" t="e">
        <f ca="1">I226+H226+G226+#REF!+J226+K226</f>
        <v>#N/A</v>
      </c>
    </row>
    <row r="227" spans="4:12" hidden="1" x14ac:dyDescent="0.25">
      <c r="D227" s="259">
        <v>54</v>
      </c>
      <c r="E227" s="254">
        <f t="shared" ca="1" si="28"/>
        <v>45452</v>
      </c>
      <c r="F227" s="259" t="e">
        <f t="shared" ca="1" si="32"/>
        <v>#N/A</v>
      </c>
      <c r="G227" s="259" t="e">
        <f t="shared" ca="1" si="25"/>
        <v>#N/A</v>
      </c>
      <c r="H227" s="259" t="e">
        <f t="shared" ca="1" si="31"/>
        <v>#N/A</v>
      </c>
      <c r="I227" s="259">
        <f t="shared" ca="1" si="26"/>
        <v>0</v>
      </c>
      <c r="J227" s="259" t="e">
        <f t="shared" ca="1" si="27"/>
        <v>#N/A</v>
      </c>
      <c r="K227" s="259"/>
      <c r="L227" s="259" t="e">
        <f ca="1">I227+H227+G227+#REF!+J227+K227</f>
        <v>#N/A</v>
      </c>
    </row>
    <row r="228" spans="4:12" hidden="1" x14ac:dyDescent="0.25">
      <c r="D228" s="259">
        <v>55</v>
      </c>
      <c r="E228" s="254">
        <f t="shared" ca="1" si="28"/>
        <v>45482</v>
      </c>
      <c r="F228" s="259" t="e">
        <f t="shared" ca="1" si="32"/>
        <v>#N/A</v>
      </c>
      <c r="G228" s="259" t="e">
        <f t="shared" ca="1" si="25"/>
        <v>#N/A</v>
      </c>
      <c r="H228" s="259" t="e">
        <f t="shared" ca="1" si="31"/>
        <v>#N/A</v>
      </c>
      <c r="I228" s="259">
        <f t="shared" ca="1" si="26"/>
        <v>0</v>
      </c>
      <c r="J228" s="259" t="e">
        <f t="shared" ca="1" si="27"/>
        <v>#N/A</v>
      </c>
      <c r="K228" s="259"/>
      <c r="L228" s="259" t="e">
        <f ca="1">I228+H228+G228+#REF!+J228+K228</f>
        <v>#N/A</v>
      </c>
    </row>
    <row r="229" spans="4:12" hidden="1" x14ac:dyDescent="0.25">
      <c r="D229" s="259">
        <v>56</v>
      </c>
      <c r="E229" s="254">
        <f t="shared" ca="1" si="28"/>
        <v>45513</v>
      </c>
      <c r="F229" s="259" t="e">
        <f t="shared" ca="1" si="32"/>
        <v>#N/A</v>
      </c>
      <c r="G229" s="259" t="e">
        <f t="shared" ca="1" si="25"/>
        <v>#N/A</v>
      </c>
      <c r="H229" s="259" t="e">
        <f t="shared" ca="1" si="31"/>
        <v>#N/A</v>
      </c>
      <c r="I229" s="259">
        <f t="shared" ca="1" si="26"/>
        <v>0</v>
      </c>
      <c r="J229" s="259" t="e">
        <f t="shared" ca="1" si="27"/>
        <v>#N/A</v>
      </c>
      <c r="K229" s="259"/>
      <c r="L229" s="259" t="e">
        <f ca="1">I229+H229+G229+#REF!+J229+K229</f>
        <v>#N/A</v>
      </c>
    </row>
    <row r="230" spans="4:12" hidden="1" x14ac:dyDescent="0.25">
      <c r="D230" s="259">
        <v>57</v>
      </c>
      <c r="E230" s="254">
        <f t="shared" ca="1" si="28"/>
        <v>45544</v>
      </c>
      <c r="F230" s="259" t="e">
        <f t="shared" ca="1" si="32"/>
        <v>#N/A</v>
      </c>
      <c r="G230" s="259" t="e">
        <f t="shared" ca="1" si="25"/>
        <v>#N/A</v>
      </c>
      <c r="H230" s="259" t="e">
        <f t="shared" ca="1" si="31"/>
        <v>#N/A</v>
      </c>
      <c r="I230" s="259">
        <f t="shared" ca="1" si="26"/>
        <v>0</v>
      </c>
      <c r="J230" s="259" t="e">
        <f t="shared" ca="1" si="27"/>
        <v>#N/A</v>
      </c>
      <c r="K230" s="259"/>
      <c r="L230" s="259" t="e">
        <f ca="1">I230+H230+G230+#REF!+J230+K230</f>
        <v>#N/A</v>
      </c>
    </row>
    <row r="231" spans="4:12" hidden="1" x14ac:dyDescent="0.25">
      <c r="D231" s="259">
        <v>58</v>
      </c>
      <c r="E231" s="254">
        <f t="shared" ca="1" si="28"/>
        <v>45574</v>
      </c>
      <c r="F231" s="259" t="e">
        <f t="shared" ca="1" si="32"/>
        <v>#N/A</v>
      </c>
      <c r="G231" s="259" t="e">
        <f t="shared" ca="1" si="25"/>
        <v>#N/A</v>
      </c>
      <c r="H231" s="259" t="e">
        <f t="shared" ca="1" si="31"/>
        <v>#N/A</v>
      </c>
      <c r="I231" s="259">
        <f t="shared" ca="1" si="26"/>
        <v>0</v>
      </c>
      <c r="J231" s="259" t="e">
        <f t="shared" ca="1" si="27"/>
        <v>#N/A</v>
      </c>
      <c r="K231" s="259"/>
      <c r="L231" s="259" t="e">
        <f ca="1">I231+H231+G231+#REF!+J231+K231</f>
        <v>#N/A</v>
      </c>
    </row>
    <row r="232" spans="4:12" hidden="1" x14ac:dyDescent="0.25">
      <c r="D232" s="259">
        <v>59</v>
      </c>
      <c r="E232" s="254">
        <f t="shared" ca="1" si="28"/>
        <v>45605</v>
      </c>
      <c r="F232" s="259" t="e">
        <f t="shared" ca="1" si="32"/>
        <v>#N/A</v>
      </c>
      <c r="G232" s="259" t="e">
        <f t="shared" ca="1" si="25"/>
        <v>#N/A</v>
      </c>
      <c r="H232" s="259" t="e">
        <f t="shared" ca="1" si="31"/>
        <v>#N/A</v>
      </c>
      <c r="I232" s="259">
        <f t="shared" ca="1" si="26"/>
        <v>0</v>
      </c>
      <c r="J232" s="259" t="e">
        <f t="shared" ca="1" si="27"/>
        <v>#N/A</v>
      </c>
      <c r="K232" s="259"/>
      <c r="L232" s="259" t="e">
        <f ca="1">I232+H232+G232+#REF!+J232+K232</f>
        <v>#N/A</v>
      </c>
    </row>
    <row r="233" spans="4:12" hidden="1" x14ac:dyDescent="0.25">
      <c r="D233" s="259">
        <v>60</v>
      </c>
      <c r="E233" s="254">
        <f t="shared" ca="1" si="28"/>
        <v>45635</v>
      </c>
      <c r="F233" s="259" t="e">
        <f t="shared" ca="1" si="32"/>
        <v>#N/A</v>
      </c>
      <c r="G233" s="259" t="e">
        <f t="shared" ca="1" si="25"/>
        <v>#N/A</v>
      </c>
      <c r="H233" s="259" t="e">
        <f t="shared" ca="1" si="31"/>
        <v>#N/A</v>
      </c>
      <c r="I233" s="259">
        <f t="shared" ca="1" si="26"/>
        <v>0</v>
      </c>
      <c r="J233" s="259" t="e">
        <f t="shared" ca="1" si="27"/>
        <v>#N/A</v>
      </c>
      <c r="K233" s="259"/>
      <c r="L233" s="259" t="e">
        <f ca="1">I233+H233+G233+#REF!+J233+K233</f>
        <v>#N/A</v>
      </c>
    </row>
    <row r="234" spans="4:12" hidden="1" x14ac:dyDescent="0.25"/>
    <row r="235" spans="4:12" hidden="1" x14ac:dyDescent="0.25">
      <c r="D235" s="255">
        <f ca="1">D171+1</f>
        <v>13</v>
      </c>
      <c r="E235" s="256" t="e">
        <f ca="1">VLOOKUP($D235,$A$21:$B$40,2,0)</f>
        <v>#N/A</v>
      </c>
    </row>
    <row r="236" spans="4:12" ht="45" hidden="1" x14ac:dyDescent="0.25">
      <c r="D236" s="257" t="s">
        <v>41</v>
      </c>
      <c r="E236" s="258" t="s">
        <v>42</v>
      </c>
      <c r="F236" s="257" t="s">
        <v>43</v>
      </c>
      <c r="G236" s="257" t="s">
        <v>44</v>
      </c>
      <c r="H236" s="257" t="s">
        <v>45</v>
      </c>
      <c r="I236" s="257" t="s">
        <v>46</v>
      </c>
      <c r="J236" s="257" t="s">
        <v>47</v>
      </c>
      <c r="K236" s="257" t="s">
        <v>48</v>
      </c>
      <c r="L236" s="257" t="s">
        <v>49</v>
      </c>
    </row>
    <row r="237" spans="4:12" hidden="1" x14ac:dyDescent="0.25">
      <c r="D237" s="259">
        <v>0</v>
      </c>
      <c r="E237" s="254">
        <f ca="1">DATE(2019,D235,$F$1)</f>
        <v>43839</v>
      </c>
      <c r="F237" s="259" t="e">
        <f ca="1">$B$2*E$235+$B$8*$B$2*E$235</f>
        <v>#N/A</v>
      </c>
      <c r="G237" s="259">
        <v>0</v>
      </c>
      <c r="H237" s="259">
        <v>0</v>
      </c>
      <c r="I237" s="259">
        <v>0</v>
      </c>
      <c r="J237" s="259">
        <v>0</v>
      </c>
      <c r="K237" s="259" t="e">
        <f ca="1">$B$2*$B$10*E$235</f>
        <v>#N/A</v>
      </c>
      <c r="L237" s="259" t="e">
        <f ca="1">-($F237-$B$8*$B$2*E$235-K237)</f>
        <v>#N/A</v>
      </c>
    </row>
    <row r="238" spans="4:12" hidden="1" x14ac:dyDescent="0.25">
      <c r="D238" s="259">
        <v>1</v>
      </c>
      <c r="E238" s="254">
        <f ca="1">DATE(YEAR(E237),MONTH(E237)+1,DAY(E237))</f>
        <v>43870</v>
      </c>
      <c r="F238" s="259" t="e">
        <f ca="1">F237-G238</f>
        <v>#N/A</v>
      </c>
      <c r="G238" s="259" t="e">
        <f t="shared" ref="G238:G297" ca="1" si="33">IF(D238&lt;=$B$11,0,IF(AND(F237&gt;-0.000001,F237&lt;0.000001),0,F$237/($B$5-$B$11)))</f>
        <v>#N/A</v>
      </c>
      <c r="H238" s="259" t="e">
        <f ca="1">F237*$B$4*(E238-E237)/$B$6</f>
        <v>#N/A</v>
      </c>
      <c r="I238" s="259">
        <f t="shared" ref="I238:I297" ca="1" si="34">IF(D238&lt;=$B$12,0,IF(F237&gt;0.000001,$B$7*$B$2*E$235,0))</f>
        <v>0</v>
      </c>
      <c r="J238" s="259" t="e">
        <f t="shared" ref="J238:J297" ca="1" si="35">IF(F237&gt;0.000001,$B$13,0)*E$235</f>
        <v>#N/A</v>
      </c>
      <c r="K238" s="259"/>
      <c r="L238" s="259" t="e">
        <f ca="1">I238+H238+G238+#REF!+J238+K238</f>
        <v>#N/A</v>
      </c>
    </row>
    <row r="239" spans="4:12" hidden="1" x14ac:dyDescent="0.25">
      <c r="D239" s="259">
        <v>2</v>
      </c>
      <c r="E239" s="254">
        <f t="shared" ref="E239:E297" ca="1" si="36">DATE(YEAR(E238),MONTH(E238)+1,DAY(E238))</f>
        <v>43899</v>
      </c>
      <c r="F239" s="259" t="e">
        <f ca="1">F238-G239</f>
        <v>#N/A</v>
      </c>
      <c r="G239" s="259" t="e">
        <f t="shared" ca="1" si="33"/>
        <v>#N/A</v>
      </c>
      <c r="H239" s="259" t="e">
        <f t="shared" ref="H239:H240" ca="1" si="37">F238*$B$4*(E239-E238)/$B$6</f>
        <v>#N/A</v>
      </c>
      <c r="I239" s="259">
        <f t="shared" ca="1" si="34"/>
        <v>0</v>
      </c>
      <c r="J239" s="259" t="e">
        <f t="shared" ca="1" si="35"/>
        <v>#N/A</v>
      </c>
      <c r="K239" s="259"/>
      <c r="L239" s="259" t="e">
        <f ca="1">I239+H239+G239+#REF!+J239+K239</f>
        <v>#N/A</v>
      </c>
    </row>
    <row r="240" spans="4:12" hidden="1" x14ac:dyDescent="0.25">
      <c r="D240" s="259">
        <v>3</v>
      </c>
      <c r="E240" s="254">
        <f t="shared" ca="1" si="36"/>
        <v>43930</v>
      </c>
      <c r="F240" s="259" t="e">
        <f ca="1">F239-G240</f>
        <v>#N/A</v>
      </c>
      <c r="G240" s="259" t="e">
        <f t="shared" ca="1" si="33"/>
        <v>#N/A</v>
      </c>
      <c r="H240" s="259" t="e">
        <f t="shared" ca="1" si="37"/>
        <v>#N/A</v>
      </c>
      <c r="I240" s="259">
        <f t="shared" ca="1" si="34"/>
        <v>0</v>
      </c>
      <c r="J240" s="259" t="e">
        <f t="shared" ca="1" si="35"/>
        <v>#N/A</v>
      </c>
      <c r="K240" s="259"/>
      <c r="L240" s="259" t="e">
        <f ca="1">I240+H240+G240+#REF!+J240+K240</f>
        <v>#N/A</v>
      </c>
    </row>
    <row r="241" spans="4:12" hidden="1" x14ac:dyDescent="0.25">
      <c r="D241" s="259">
        <v>4</v>
      </c>
      <c r="E241" s="254">
        <f t="shared" ca="1" si="36"/>
        <v>43960</v>
      </c>
      <c r="F241" s="259" t="e">
        <f t="shared" ref="F241:F242" ca="1" si="38">F240-G241</f>
        <v>#N/A</v>
      </c>
      <c r="G241" s="259" t="e">
        <f t="shared" ca="1" si="33"/>
        <v>#N/A</v>
      </c>
      <c r="H241" s="259" t="e">
        <f ca="1">F240*$B$4*(E241-E240)/$B$6</f>
        <v>#N/A</v>
      </c>
      <c r="I241" s="259">
        <f t="shared" ca="1" si="34"/>
        <v>0</v>
      </c>
      <c r="J241" s="259" t="e">
        <f t="shared" ca="1" si="35"/>
        <v>#N/A</v>
      </c>
      <c r="K241" s="259"/>
      <c r="L241" s="259" t="e">
        <f ca="1">I241+H241+G241+#REF!+J241+K241</f>
        <v>#N/A</v>
      </c>
    </row>
    <row r="242" spans="4:12" hidden="1" x14ac:dyDescent="0.25">
      <c r="D242" s="259">
        <v>5</v>
      </c>
      <c r="E242" s="254">
        <f t="shared" ca="1" si="36"/>
        <v>43991</v>
      </c>
      <c r="F242" s="259" t="e">
        <f t="shared" ca="1" si="38"/>
        <v>#N/A</v>
      </c>
      <c r="G242" s="259" t="e">
        <f t="shared" ca="1" si="33"/>
        <v>#N/A</v>
      </c>
      <c r="H242" s="259" t="e">
        <f ca="1">F241*$B$4*(E242-E241)/$B$6</f>
        <v>#N/A</v>
      </c>
      <c r="I242" s="259">
        <f t="shared" ca="1" si="34"/>
        <v>0</v>
      </c>
      <c r="J242" s="259" t="e">
        <f t="shared" ca="1" si="35"/>
        <v>#N/A</v>
      </c>
      <c r="K242" s="259"/>
      <c r="L242" s="259" t="e">
        <f ca="1">I242+H242+G242+#REF!+J242+K242</f>
        <v>#N/A</v>
      </c>
    </row>
    <row r="243" spans="4:12" hidden="1" x14ac:dyDescent="0.25">
      <c r="D243" s="259">
        <v>6</v>
      </c>
      <c r="E243" s="254">
        <f t="shared" ca="1" si="36"/>
        <v>44021</v>
      </c>
      <c r="F243" s="259" t="e">
        <f ca="1">F242-G243</f>
        <v>#N/A</v>
      </c>
      <c r="G243" s="259" t="e">
        <f t="shared" ca="1" si="33"/>
        <v>#N/A</v>
      </c>
      <c r="H243" s="259" t="e">
        <f t="shared" ref="H243:H297" ca="1" si="39">F242*$B$4*(E243-E242)/$B$6</f>
        <v>#N/A</v>
      </c>
      <c r="I243" s="259">
        <f t="shared" ca="1" si="34"/>
        <v>0</v>
      </c>
      <c r="J243" s="259" t="e">
        <f t="shared" ca="1" si="35"/>
        <v>#N/A</v>
      </c>
      <c r="K243" s="259"/>
      <c r="L243" s="259" t="e">
        <f ca="1">I243+H243+G243+#REF!+J243+K243</f>
        <v>#N/A</v>
      </c>
    </row>
    <row r="244" spans="4:12" hidden="1" x14ac:dyDescent="0.25">
      <c r="D244" s="259">
        <v>7</v>
      </c>
      <c r="E244" s="254">
        <f t="shared" ca="1" si="36"/>
        <v>44052</v>
      </c>
      <c r="F244" s="259" t="e">
        <f t="shared" ref="F244:F297" ca="1" si="40">F243-G244</f>
        <v>#N/A</v>
      </c>
      <c r="G244" s="259" t="e">
        <f t="shared" ca="1" si="33"/>
        <v>#N/A</v>
      </c>
      <c r="H244" s="259" t="e">
        <f t="shared" ca="1" si="39"/>
        <v>#N/A</v>
      </c>
      <c r="I244" s="259">
        <f t="shared" ca="1" si="34"/>
        <v>0</v>
      </c>
      <c r="J244" s="259" t="e">
        <f t="shared" ca="1" si="35"/>
        <v>#N/A</v>
      </c>
      <c r="K244" s="259"/>
      <c r="L244" s="259" t="e">
        <f ca="1">I244+H244+G244+#REF!+J244+K244</f>
        <v>#N/A</v>
      </c>
    </row>
    <row r="245" spans="4:12" hidden="1" x14ac:dyDescent="0.25">
      <c r="D245" s="259">
        <v>8</v>
      </c>
      <c r="E245" s="254">
        <f t="shared" ca="1" si="36"/>
        <v>44083</v>
      </c>
      <c r="F245" s="259" t="e">
        <f t="shared" ca="1" si="40"/>
        <v>#N/A</v>
      </c>
      <c r="G245" s="259" t="e">
        <f t="shared" ca="1" si="33"/>
        <v>#N/A</v>
      </c>
      <c r="H245" s="259" t="e">
        <f t="shared" ca="1" si="39"/>
        <v>#N/A</v>
      </c>
      <c r="I245" s="259">
        <f t="shared" ca="1" si="34"/>
        <v>0</v>
      </c>
      <c r="J245" s="259" t="e">
        <f t="shared" ca="1" si="35"/>
        <v>#N/A</v>
      </c>
      <c r="K245" s="259"/>
      <c r="L245" s="259" t="e">
        <f ca="1">I245+H245+G245+#REF!+J245+K245</f>
        <v>#N/A</v>
      </c>
    </row>
    <row r="246" spans="4:12" hidden="1" x14ac:dyDescent="0.25">
      <c r="D246" s="259">
        <v>9</v>
      </c>
      <c r="E246" s="254">
        <f t="shared" ca="1" si="36"/>
        <v>44113</v>
      </c>
      <c r="F246" s="259" t="e">
        <f t="shared" ca="1" si="40"/>
        <v>#N/A</v>
      </c>
      <c r="G246" s="259" t="e">
        <f t="shared" ca="1" si="33"/>
        <v>#N/A</v>
      </c>
      <c r="H246" s="259" t="e">
        <f t="shared" ca="1" si="39"/>
        <v>#N/A</v>
      </c>
      <c r="I246" s="259">
        <f t="shared" ca="1" si="34"/>
        <v>0</v>
      </c>
      <c r="J246" s="259" t="e">
        <f t="shared" ca="1" si="35"/>
        <v>#N/A</v>
      </c>
      <c r="K246" s="259"/>
      <c r="L246" s="259" t="e">
        <f ca="1">I246+H246+G246+#REF!+J246+K246</f>
        <v>#N/A</v>
      </c>
    </row>
    <row r="247" spans="4:12" hidden="1" x14ac:dyDescent="0.25">
      <c r="D247" s="259">
        <v>10</v>
      </c>
      <c r="E247" s="254">
        <f t="shared" ca="1" si="36"/>
        <v>44144</v>
      </c>
      <c r="F247" s="259" t="e">
        <f t="shared" ca="1" si="40"/>
        <v>#N/A</v>
      </c>
      <c r="G247" s="259" t="e">
        <f t="shared" ca="1" si="33"/>
        <v>#N/A</v>
      </c>
      <c r="H247" s="259" t="e">
        <f t="shared" ca="1" si="39"/>
        <v>#N/A</v>
      </c>
      <c r="I247" s="259">
        <f t="shared" ca="1" si="34"/>
        <v>0</v>
      </c>
      <c r="J247" s="259" t="e">
        <f t="shared" ca="1" si="35"/>
        <v>#N/A</v>
      </c>
      <c r="K247" s="259"/>
      <c r="L247" s="259" t="e">
        <f ca="1">I247+H247+G247+#REF!+J247+K247</f>
        <v>#N/A</v>
      </c>
    </row>
    <row r="248" spans="4:12" hidden="1" x14ac:dyDescent="0.25">
      <c r="D248" s="259">
        <v>11</v>
      </c>
      <c r="E248" s="254">
        <f t="shared" ca="1" si="36"/>
        <v>44174</v>
      </c>
      <c r="F248" s="259" t="e">
        <f t="shared" ca="1" si="40"/>
        <v>#N/A</v>
      </c>
      <c r="G248" s="259" t="e">
        <f t="shared" ca="1" si="33"/>
        <v>#N/A</v>
      </c>
      <c r="H248" s="259" t="e">
        <f t="shared" ca="1" si="39"/>
        <v>#N/A</v>
      </c>
      <c r="I248" s="259">
        <f t="shared" ca="1" si="34"/>
        <v>0</v>
      </c>
      <c r="J248" s="259" t="e">
        <f t="shared" ca="1" si="35"/>
        <v>#N/A</v>
      </c>
      <c r="K248" s="259"/>
      <c r="L248" s="259" t="e">
        <f ca="1">I248+H248+G248+#REF!+J248+K248</f>
        <v>#N/A</v>
      </c>
    </row>
    <row r="249" spans="4:12" hidden="1" x14ac:dyDescent="0.25">
      <c r="D249" s="259">
        <v>12</v>
      </c>
      <c r="E249" s="254">
        <f t="shared" ca="1" si="36"/>
        <v>44205</v>
      </c>
      <c r="F249" s="259" t="e">
        <f t="shared" ca="1" si="40"/>
        <v>#N/A</v>
      </c>
      <c r="G249" s="259" t="e">
        <f t="shared" ca="1" si="33"/>
        <v>#N/A</v>
      </c>
      <c r="H249" s="259" t="e">
        <f t="shared" ca="1" si="39"/>
        <v>#N/A</v>
      </c>
      <c r="I249" s="259">
        <f t="shared" ca="1" si="34"/>
        <v>0</v>
      </c>
      <c r="J249" s="259" t="e">
        <f t="shared" ca="1" si="35"/>
        <v>#N/A</v>
      </c>
      <c r="K249" s="259"/>
      <c r="L249" s="259" t="e">
        <f ca="1">I249+H249+G249+#REF!+J249+K249</f>
        <v>#N/A</v>
      </c>
    </row>
    <row r="250" spans="4:12" hidden="1" x14ac:dyDescent="0.25">
      <c r="D250" s="259">
        <v>13</v>
      </c>
      <c r="E250" s="254">
        <f t="shared" ca="1" si="36"/>
        <v>44236</v>
      </c>
      <c r="F250" s="259" t="e">
        <f t="shared" ca="1" si="40"/>
        <v>#N/A</v>
      </c>
      <c r="G250" s="259" t="e">
        <f t="shared" ca="1" si="33"/>
        <v>#N/A</v>
      </c>
      <c r="H250" s="259" t="e">
        <f t="shared" ca="1" si="39"/>
        <v>#N/A</v>
      </c>
      <c r="I250" s="259">
        <f t="shared" ca="1" si="34"/>
        <v>0</v>
      </c>
      <c r="J250" s="259" t="e">
        <f t="shared" ca="1" si="35"/>
        <v>#N/A</v>
      </c>
      <c r="K250" s="259"/>
      <c r="L250" s="259" t="e">
        <f ca="1">I250+H250+G250+#REF!+J250+K250</f>
        <v>#N/A</v>
      </c>
    </row>
    <row r="251" spans="4:12" hidden="1" x14ac:dyDescent="0.25">
      <c r="D251" s="259">
        <v>14</v>
      </c>
      <c r="E251" s="254">
        <f t="shared" ca="1" si="36"/>
        <v>44264</v>
      </c>
      <c r="F251" s="259" t="e">
        <f t="shared" ca="1" si="40"/>
        <v>#N/A</v>
      </c>
      <c r="G251" s="259" t="e">
        <f t="shared" ca="1" si="33"/>
        <v>#N/A</v>
      </c>
      <c r="H251" s="259" t="e">
        <f t="shared" ca="1" si="39"/>
        <v>#N/A</v>
      </c>
      <c r="I251" s="259">
        <f t="shared" ca="1" si="34"/>
        <v>0</v>
      </c>
      <c r="J251" s="259" t="e">
        <f t="shared" ca="1" si="35"/>
        <v>#N/A</v>
      </c>
      <c r="K251" s="259"/>
      <c r="L251" s="259" t="e">
        <f ca="1">I251+H251+G251+#REF!+J251+K251</f>
        <v>#N/A</v>
      </c>
    </row>
    <row r="252" spans="4:12" hidden="1" x14ac:dyDescent="0.25">
      <c r="D252" s="259">
        <v>15</v>
      </c>
      <c r="E252" s="254">
        <f t="shared" ca="1" si="36"/>
        <v>44295</v>
      </c>
      <c r="F252" s="259" t="e">
        <f t="shared" ca="1" si="40"/>
        <v>#N/A</v>
      </c>
      <c r="G252" s="259" t="e">
        <f t="shared" ca="1" si="33"/>
        <v>#N/A</v>
      </c>
      <c r="H252" s="259" t="e">
        <f t="shared" ca="1" si="39"/>
        <v>#N/A</v>
      </c>
      <c r="I252" s="259">
        <f t="shared" ca="1" si="34"/>
        <v>0</v>
      </c>
      <c r="J252" s="259" t="e">
        <f t="shared" ca="1" si="35"/>
        <v>#N/A</v>
      </c>
      <c r="K252" s="259"/>
      <c r="L252" s="259" t="e">
        <f ca="1">I252+H252+G252+#REF!+J252+K252</f>
        <v>#N/A</v>
      </c>
    </row>
    <row r="253" spans="4:12" hidden="1" x14ac:dyDescent="0.25">
      <c r="D253" s="259">
        <v>16</v>
      </c>
      <c r="E253" s="254">
        <f t="shared" ca="1" si="36"/>
        <v>44325</v>
      </c>
      <c r="F253" s="259" t="e">
        <f t="shared" ca="1" si="40"/>
        <v>#N/A</v>
      </c>
      <c r="G253" s="259" t="e">
        <f t="shared" ca="1" si="33"/>
        <v>#N/A</v>
      </c>
      <c r="H253" s="259" t="e">
        <f t="shared" ca="1" si="39"/>
        <v>#N/A</v>
      </c>
      <c r="I253" s="259">
        <f t="shared" ca="1" si="34"/>
        <v>0</v>
      </c>
      <c r="J253" s="259" t="e">
        <f t="shared" ca="1" si="35"/>
        <v>#N/A</v>
      </c>
      <c r="K253" s="259"/>
      <c r="L253" s="259" t="e">
        <f ca="1">I253+H253+G253+#REF!+J253+K253</f>
        <v>#N/A</v>
      </c>
    </row>
    <row r="254" spans="4:12" hidden="1" x14ac:dyDescent="0.25">
      <c r="D254" s="259">
        <v>17</v>
      </c>
      <c r="E254" s="254">
        <f t="shared" ca="1" si="36"/>
        <v>44356</v>
      </c>
      <c r="F254" s="259" t="e">
        <f t="shared" ca="1" si="40"/>
        <v>#N/A</v>
      </c>
      <c r="G254" s="259" t="e">
        <f t="shared" ca="1" si="33"/>
        <v>#N/A</v>
      </c>
      <c r="H254" s="259" t="e">
        <f t="shared" ca="1" si="39"/>
        <v>#N/A</v>
      </c>
      <c r="I254" s="259">
        <f t="shared" ca="1" si="34"/>
        <v>0</v>
      </c>
      <c r="J254" s="259" t="e">
        <f t="shared" ca="1" si="35"/>
        <v>#N/A</v>
      </c>
      <c r="K254" s="259"/>
      <c r="L254" s="259" t="e">
        <f ca="1">I254+H254+G254+#REF!+J254+K254</f>
        <v>#N/A</v>
      </c>
    </row>
    <row r="255" spans="4:12" hidden="1" x14ac:dyDescent="0.25">
      <c r="D255" s="259">
        <v>18</v>
      </c>
      <c r="E255" s="254">
        <f t="shared" ca="1" si="36"/>
        <v>44386</v>
      </c>
      <c r="F255" s="259" t="e">
        <f t="shared" ca="1" si="40"/>
        <v>#N/A</v>
      </c>
      <c r="G255" s="259" t="e">
        <f t="shared" ca="1" si="33"/>
        <v>#N/A</v>
      </c>
      <c r="H255" s="259" t="e">
        <f t="shared" ca="1" si="39"/>
        <v>#N/A</v>
      </c>
      <c r="I255" s="259">
        <f t="shared" ca="1" si="34"/>
        <v>0</v>
      </c>
      <c r="J255" s="259" t="e">
        <f t="shared" ca="1" si="35"/>
        <v>#N/A</v>
      </c>
      <c r="K255" s="259"/>
      <c r="L255" s="259" t="e">
        <f ca="1">I255+H255+G255+#REF!+J255+K255</f>
        <v>#N/A</v>
      </c>
    </row>
    <row r="256" spans="4:12" hidden="1" x14ac:dyDescent="0.25">
      <c r="D256" s="259">
        <v>19</v>
      </c>
      <c r="E256" s="254">
        <f t="shared" ca="1" si="36"/>
        <v>44417</v>
      </c>
      <c r="F256" s="259" t="e">
        <f t="shared" ca="1" si="40"/>
        <v>#N/A</v>
      </c>
      <c r="G256" s="259" t="e">
        <f t="shared" ca="1" si="33"/>
        <v>#N/A</v>
      </c>
      <c r="H256" s="259" t="e">
        <f t="shared" ca="1" si="39"/>
        <v>#N/A</v>
      </c>
      <c r="I256" s="259">
        <f t="shared" ca="1" si="34"/>
        <v>0</v>
      </c>
      <c r="J256" s="259" t="e">
        <f t="shared" ca="1" si="35"/>
        <v>#N/A</v>
      </c>
      <c r="K256" s="259"/>
      <c r="L256" s="259" t="e">
        <f ca="1">I256+H256+G256+#REF!+J256+K256</f>
        <v>#N/A</v>
      </c>
    </row>
    <row r="257" spans="4:12" hidden="1" x14ac:dyDescent="0.25">
      <c r="D257" s="259">
        <v>20</v>
      </c>
      <c r="E257" s="254">
        <f t="shared" ca="1" si="36"/>
        <v>44448</v>
      </c>
      <c r="F257" s="259" t="e">
        <f t="shared" ca="1" si="40"/>
        <v>#N/A</v>
      </c>
      <c r="G257" s="259" t="e">
        <f t="shared" ca="1" si="33"/>
        <v>#N/A</v>
      </c>
      <c r="H257" s="259" t="e">
        <f t="shared" ca="1" si="39"/>
        <v>#N/A</v>
      </c>
      <c r="I257" s="259">
        <f t="shared" ca="1" si="34"/>
        <v>0</v>
      </c>
      <c r="J257" s="259" t="e">
        <f t="shared" ca="1" si="35"/>
        <v>#N/A</v>
      </c>
      <c r="K257" s="259"/>
      <c r="L257" s="259" t="e">
        <f ca="1">I257+H257+G257+#REF!+J257+K257</f>
        <v>#N/A</v>
      </c>
    </row>
    <row r="258" spans="4:12" hidden="1" x14ac:dyDescent="0.25">
      <c r="D258" s="259">
        <v>21</v>
      </c>
      <c r="E258" s="254">
        <f t="shared" ca="1" si="36"/>
        <v>44478</v>
      </c>
      <c r="F258" s="259" t="e">
        <f t="shared" ca="1" si="40"/>
        <v>#N/A</v>
      </c>
      <c r="G258" s="259" t="e">
        <f t="shared" ca="1" si="33"/>
        <v>#N/A</v>
      </c>
      <c r="H258" s="259" t="e">
        <f t="shared" ca="1" si="39"/>
        <v>#N/A</v>
      </c>
      <c r="I258" s="259">
        <f t="shared" ca="1" si="34"/>
        <v>0</v>
      </c>
      <c r="J258" s="259" t="e">
        <f t="shared" ca="1" si="35"/>
        <v>#N/A</v>
      </c>
      <c r="K258" s="259"/>
      <c r="L258" s="259" t="e">
        <f ca="1">I258+H258+G258+#REF!+J258+K258</f>
        <v>#N/A</v>
      </c>
    </row>
    <row r="259" spans="4:12" hidden="1" x14ac:dyDescent="0.25">
      <c r="D259" s="259">
        <v>22</v>
      </c>
      <c r="E259" s="254">
        <f t="shared" ca="1" si="36"/>
        <v>44509</v>
      </c>
      <c r="F259" s="259" t="e">
        <f t="shared" ca="1" si="40"/>
        <v>#N/A</v>
      </c>
      <c r="G259" s="259" t="e">
        <f t="shared" ca="1" si="33"/>
        <v>#N/A</v>
      </c>
      <c r="H259" s="259" t="e">
        <f t="shared" ca="1" si="39"/>
        <v>#N/A</v>
      </c>
      <c r="I259" s="259">
        <f t="shared" ca="1" si="34"/>
        <v>0</v>
      </c>
      <c r="J259" s="259" t="e">
        <f t="shared" ca="1" si="35"/>
        <v>#N/A</v>
      </c>
      <c r="K259" s="259"/>
      <c r="L259" s="259" t="e">
        <f ca="1">I259+H259+G259+#REF!+J259+K259</f>
        <v>#N/A</v>
      </c>
    </row>
    <row r="260" spans="4:12" hidden="1" x14ac:dyDescent="0.25">
      <c r="D260" s="259">
        <v>23</v>
      </c>
      <c r="E260" s="254">
        <f t="shared" ca="1" si="36"/>
        <v>44539</v>
      </c>
      <c r="F260" s="259" t="e">
        <f t="shared" ca="1" si="40"/>
        <v>#N/A</v>
      </c>
      <c r="G260" s="259" t="e">
        <f t="shared" ca="1" si="33"/>
        <v>#N/A</v>
      </c>
      <c r="H260" s="259" t="e">
        <f t="shared" ca="1" si="39"/>
        <v>#N/A</v>
      </c>
      <c r="I260" s="259">
        <f t="shared" ca="1" si="34"/>
        <v>0</v>
      </c>
      <c r="J260" s="259" t="e">
        <f t="shared" ca="1" si="35"/>
        <v>#N/A</v>
      </c>
      <c r="K260" s="259"/>
      <c r="L260" s="259" t="e">
        <f ca="1">I260+H260+G260+#REF!+J260+K260</f>
        <v>#N/A</v>
      </c>
    </row>
    <row r="261" spans="4:12" hidden="1" x14ac:dyDescent="0.25">
      <c r="D261" s="259">
        <v>24</v>
      </c>
      <c r="E261" s="254">
        <f t="shared" ca="1" si="36"/>
        <v>44570</v>
      </c>
      <c r="F261" s="259" t="e">
        <f t="shared" ca="1" si="40"/>
        <v>#N/A</v>
      </c>
      <c r="G261" s="259" t="e">
        <f t="shared" ca="1" si="33"/>
        <v>#N/A</v>
      </c>
      <c r="H261" s="259" t="e">
        <f t="shared" ca="1" si="39"/>
        <v>#N/A</v>
      </c>
      <c r="I261" s="259">
        <f t="shared" ca="1" si="34"/>
        <v>0</v>
      </c>
      <c r="J261" s="259" t="e">
        <f t="shared" ca="1" si="35"/>
        <v>#N/A</v>
      </c>
      <c r="K261" s="259"/>
      <c r="L261" s="259" t="e">
        <f ca="1">I261+H261+G261+#REF!+J261+K261</f>
        <v>#N/A</v>
      </c>
    </row>
    <row r="262" spans="4:12" hidden="1" x14ac:dyDescent="0.25">
      <c r="D262" s="259">
        <v>25</v>
      </c>
      <c r="E262" s="254">
        <f t="shared" ca="1" si="36"/>
        <v>44601</v>
      </c>
      <c r="F262" s="259" t="e">
        <f t="shared" ca="1" si="40"/>
        <v>#N/A</v>
      </c>
      <c r="G262" s="259" t="e">
        <f t="shared" ca="1" si="33"/>
        <v>#N/A</v>
      </c>
      <c r="H262" s="259" t="e">
        <f t="shared" ca="1" si="39"/>
        <v>#N/A</v>
      </c>
      <c r="I262" s="259">
        <f t="shared" ca="1" si="34"/>
        <v>0</v>
      </c>
      <c r="J262" s="259" t="e">
        <f t="shared" ca="1" si="35"/>
        <v>#N/A</v>
      </c>
      <c r="K262" s="259"/>
      <c r="L262" s="259" t="e">
        <f ca="1">I262+H262+G262+#REF!+J262+K262</f>
        <v>#N/A</v>
      </c>
    </row>
    <row r="263" spans="4:12" hidden="1" x14ac:dyDescent="0.25">
      <c r="D263" s="259">
        <v>26</v>
      </c>
      <c r="E263" s="254">
        <f t="shared" ca="1" si="36"/>
        <v>44629</v>
      </c>
      <c r="F263" s="259" t="e">
        <f t="shared" ca="1" si="40"/>
        <v>#N/A</v>
      </c>
      <c r="G263" s="259" t="e">
        <f t="shared" ca="1" si="33"/>
        <v>#N/A</v>
      </c>
      <c r="H263" s="259" t="e">
        <f t="shared" ca="1" si="39"/>
        <v>#N/A</v>
      </c>
      <c r="I263" s="259">
        <f t="shared" ca="1" si="34"/>
        <v>0</v>
      </c>
      <c r="J263" s="259" t="e">
        <f t="shared" ca="1" si="35"/>
        <v>#N/A</v>
      </c>
      <c r="K263" s="259"/>
      <c r="L263" s="259" t="e">
        <f ca="1">I263+H263+G263+#REF!+J263+K263</f>
        <v>#N/A</v>
      </c>
    </row>
    <row r="264" spans="4:12" hidden="1" x14ac:dyDescent="0.25">
      <c r="D264" s="259">
        <v>27</v>
      </c>
      <c r="E264" s="254">
        <f t="shared" ca="1" si="36"/>
        <v>44660</v>
      </c>
      <c r="F264" s="259" t="e">
        <f t="shared" ca="1" si="40"/>
        <v>#N/A</v>
      </c>
      <c r="G264" s="259" t="e">
        <f t="shared" ca="1" si="33"/>
        <v>#N/A</v>
      </c>
      <c r="H264" s="259" t="e">
        <f t="shared" ca="1" si="39"/>
        <v>#N/A</v>
      </c>
      <c r="I264" s="259">
        <f t="shared" ca="1" si="34"/>
        <v>0</v>
      </c>
      <c r="J264" s="259" t="e">
        <f t="shared" ca="1" si="35"/>
        <v>#N/A</v>
      </c>
      <c r="K264" s="259"/>
      <c r="L264" s="259" t="e">
        <f ca="1">I264+H264+G264+#REF!+J264+K264</f>
        <v>#N/A</v>
      </c>
    </row>
    <row r="265" spans="4:12" hidden="1" x14ac:dyDescent="0.25">
      <c r="D265" s="259">
        <v>28</v>
      </c>
      <c r="E265" s="254">
        <f t="shared" ca="1" si="36"/>
        <v>44690</v>
      </c>
      <c r="F265" s="259" t="e">
        <f t="shared" ca="1" si="40"/>
        <v>#N/A</v>
      </c>
      <c r="G265" s="259" t="e">
        <f t="shared" ca="1" si="33"/>
        <v>#N/A</v>
      </c>
      <c r="H265" s="259" t="e">
        <f t="shared" ca="1" si="39"/>
        <v>#N/A</v>
      </c>
      <c r="I265" s="259">
        <f t="shared" ca="1" si="34"/>
        <v>0</v>
      </c>
      <c r="J265" s="259" t="e">
        <f t="shared" ca="1" si="35"/>
        <v>#N/A</v>
      </c>
      <c r="K265" s="259"/>
      <c r="L265" s="259" t="e">
        <f ca="1">I265+H265+G265+#REF!+J265+K265</f>
        <v>#N/A</v>
      </c>
    </row>
    <row r="266" spans="4:12" hidden="1" x14ac:dyDescent="0.25">
      <c r="D266" s="259">
        <v>29</v>
      </c>
      <c r="E266" s="254">
        <f t="shared" ca="1" si="36"/>
        <v>44721</v>
      </c>
      <c r="F266" s="259" t="e">
        <f t="shared" ca="1" si="40"/>
        <v>#N/A</v>
      </c>
      <c r="G266" s="259" t="e">
        <f t="shared" ca="1" si="33"/>
        <v>#N/A</v>
      </c>
      <c r="H266" s="259" t="e">
        <f t="shared" ca="1" si="39"/>
        <v>#N/A</v>
      </c>
      <c r="I266" s="259">
        <f t="shared" ca="1" si="34"/>
        <v>0</v>
      </c>
      <c r="J266" s="259" t="e">
        <f t="shared" ca="1" si="35"/>
        <v>#N/A</v>
      </c>
      <c r="K266" s="259"/>
      <c r="L266" s="259" t="e">
        <f ca="1">I266+H266+G266+#REF!+J266+K266</f>
        <v>#N/A</v>
      </c>
    </row>
    <row r="267" spans="4:12" hidden="1" x14ac:dyDescent="0.25">
      <c r="D267" s="259">
        <v>30</v>
      </c>
      <c r="E267" s="254">
        <f t="shared" ca="1" si="36"/>
        <v>44751</v>
      </c>
      <c r="F267" s="259" t="e">
        <f t="shared" ca="1" si="40"/>
        <v>#N/A</v>
      </c>
      <c r="G267" s="259" t="e">
        <f t="shared" ca="1" si="33"/>
        <v>#N/A</v>
      </c>
      <c r="H267" s="259" t="e">
        <f t="shared" ca="1" si="39"/>
        <v>#N/A</v>
      </c>
      <c r="I267" s="259">
        <f t="shared" ca="1" si="34"/>
        <v>0</v>
      </c>
      <c r="J267" s="259" t="e">
        <f t="shared" ca="1" si="35"/>
        <v>#N/A</v>
      </c>
      <c r="K267" s="259"/>
      <c r="L267" s="259" t="e">
        <f ca="1">I267+H267+G267+#REF!+J267+K267</f>
        <v>#N/A</v>
      </c>
    </row>
    <row r="268" spans="4:12" hidden="1" x14ac:dyDescent="0.25">
      <c r="D268" s="259">
        <v>31</v>
      </c>
      <c r="E268" s="254">
        <f t="shared" ca="1" si="36"/>
        <v>44782</v>
      </c>
      <c r="F268" s="259" t="e">
        <f t="shared" ca="1" si="40"/>
        <v>#N/A</v>
      </c>
      <c r="G268" s="259" t="e">
        <f t="shared" ca="1" si="33"/>
        <v>#N/A</v>
      </c>
      <c r="H268" s="259" t="e">
        <f t="shared" ca="1" si="39"/>
        <v>#N/A</v>
      </c>
      <c r="I268" s="259">
        <f t="shared" ca="1" si="34"/>
        <v>0</v>
      </c>
      <c r="J268" s="259" t="e">
        <f t="shared" ca="1" si="35"/>
        <v>#N/A</v>
      </c>
      <c r="K268" s="259"/>
      <c r="L268" s="259" t="e">
        <f ca="1">I268+H268+G268+#REF!+J268+K268</f>
        <v>#N/A</v>
      </c>
    </row>
    <row r="269" spans="4:12" hidden="1" x14ac:dyDescent="0.25">
      <c r="D269" s="259">
        <v>32</v>
      </c>
      <c r="E269" s="254">
        <f t="shared" ca="1" si="36"/>
        <v>44813</v>
      </c>
      <c r="F269" s="259" t="e">
        <f t="shared" ca="1" si="40"/>
        <v>#N/A</v>
      </c>
      <c r="G269" s="259" t="e">
        <f t="shared" ca="1" si="33"/>
        <v>#N/A</v>
      </c>
      <c r="H269" s="259" t="e">
        <f t="shared" ca="1" si="39"/>
        <v>#N/A</v>
      </c>
      <c r="I269" s="259">
        <f t="shared" ca="1" si="34"/>
        <v>0</v>
      </c>
      <c r="J269" s="259" t="e">
        <f t="shared" ca="1" si="35"/>
        <v>#N/A</v>
      </c>
      <c r="K269" s="259"/>
      <c r="L269" s="259" t="e">
        <f ca="1">I269+H269+G269+#REF!+J269+K269</f>
        <v>#N/A</v>
      </c>
    </row>
    <row r="270" spans="4:12" hidden="1" x14ac:dyDescent="0.25">
      <c r="D270" s="259">
        <v>33</v>
      </c>
      <c r="E270" s="254">
        <f t="shared" ca="1" si="36"/>
        <v>44843</v>
      </c>
      <c r="F270" s="259" t="e">
        <f t="shared" ca="1" si="40"/>
        <v>#N/A</v>
      </c>
      <c r="G270" s="259" t="e">
        <f t="shared" ca="1" si="33"/>
        <v>#N/A</v>
      </c>
      <c r="H270" s="259" t="e">
        <f t="shared" ca="1" si="39"/>
        <v>#N/A</v>
      </c>
      <c r="I270" s="259">
        <f t="shared" ca="1" si="34"/>
        <v>0</v>
      </c>
      <c r="J270" s="259" t="e">
        <f t="shared" ca="1" si="35"/>
        <v>#N/A</v>
      </c>
      <c r="K270" s="259"/>
      <c r="L270" s="259" t="e">
        <f ca="1">I270+H270+G270+#REF!+J270+K270</f>
        <v>#N/A</v>
      </c>
    </row>
    <row r="271" spans="4:12" hidden="1" x14ac:dyDescent="0.25">
      <c r="D271" s="259">
        <v>34</v>
      </c>
      <c r="E271" s="254">
        <f t="shared" ca="1" si="36"/>
        <v>44874</v>
      </c>
      <c r="F271" s="259" t="e">
        <f t="shared" ca="1" si="40"/>
        <v>#N/A</v>
      </c>
      <c r="G271" s="259" t="e">
        <f t="shared" ca="1" si="33"/>
        <v>#N/A</v>
      </c>
      <c r="H271" s="259" t="e">
        <f t="shared" ca="1" si="39"/>
        <v>#N/A</v>
      </c>
      <c r="I271" s="259">
        <f t="shared" ca="1" si="34"/>
        <v>0</v>
      </c>
      <c r="J271" s="259" t="e">
        <f t="shared" ca="1" si="35"/>
        <v>#N/A</v>
      </c>
      <c r="K271" s="259"/>
      <c r="L271" s="259" t="e">
        <f ca="1">I271+H271+G271+#REF!+J271+K271</f>
        <v>#N/A</v>
      </c>
    </row>
    <row r="272" spans="4:12" hidden="1" x14ac:dyDescent="0.25">
      <c r="D272" s="259">
        <v>35</v>
      </c>
      <c r="E272" s="254">
        <f t="shared" ca="1" si="36"/>
        <v>44904</v>
      </c>
      <c r="F272" s="259" t="e">
        <f t="shared" ca="1" si="40"/>
        <v>#N/A</v>
      </c>
      <c r="G272" s="259" t="e">
        <f t="shared" ca="1" si="33"/>
        <v>#N/A</v>
      </c>
      <c r="H272" s="259" t="e">
        <f t="shared" ca="1" si="39"/>
        <v>#N/A</v>
      </c>
      <c r="I272" s="259">
        <f t="shared" ca="1" si="34"/>
        <v>0</v>
      </c>
      <c r="J272" s="259" t="e">
        <f t="shared" ca="1" si="35"/>
        <v>#N/A</v>
      </c>
      <c r="K272" s="259"/>
      <c r="L272" s="259" t="e">
        <f ca="1">I272+H272+G272+#REF!+J272+K272</f>
        <v>#N/A</v>
      </c>
    </row>
    <row r="273" spans="4:12" hidden="1" x14ac:dyDescent="0.25">
      <c r="D273" s="259">
        <v>36</v>
      </c>
      <c r="E273" s="254">
        <f t="shared" ca="1" si="36"/>
        <v>44935</v>
      </c>
      <c r="F273" s="259" t="e">
        <f t="shared" ca="1" si="40"/>
        <v>#N/A</v>
      </c>
      <c r="G273" s="259" t="e">
        <f t="shared" ca="1" si="33"/>
        <v>#N/A</v>
      </c>
      <c r="H273" s="259" t="e">
        <f t="shared" ca="1" si="39"/>
        <v>#N/A</v>
      </c>
      <c r="I273" s="259">
        <f t="shared" ca="1" si="34"/>
        <v>0</v>
      </c>
      <c r="J273" s="259" t="e">
        <f t="shared" ca="1" si="35"/>
        <v>#N/A</v>
      </c>
      <c r="K273" s="259"/>
      <c r="L273" s="259" t="e">
        <f ca="1">I273+H273+G273+#REF!+J273+K273</f>
        <v>#N/A</v>
      </c>
    </row>
    <row r="274" spans="4:12" hidden="1" x14ac:dyDescent="0.25">
      <c r="D274" s="259">
        <v>37</v>
      </c>
      <c r="E274" s="254">
        <f t="shared" ca="1" si="36"/>
        <v>44966</v>
      </c>
      <c r="F274" s="259" t="e">
        <f t="shared" ca="1" si="40"/>
        <v>#N/A</v>
      </c>
      <c r="G274" s="259" t="e">
        <f t="shared" ca="1" si="33"/>
        <v>#N/A</v>
      </c>
      <c r="H274" s="259" t="e">
        <f t="shared" ca="1" si="39"/>
        <v>#N/A</v>
      </c>
      <c r="I274" s="259">
        <f t="shared" ca="1" si="34"/>
        <v>0</v>
      </c>
      <c r="J274" s="259" t="e">
        <f t="shared" ca="1" si="35"/>
        <v>#N/A</v>
      </c>
      <c r="K274" s="259"/>
      <c r="L274" s="259" t="e">
        <f ca="1">I274+H274+G274+#REF!+J274+K274</f>
        <v>#N/A</v>
      </c>
    </row>
    <row r="275" spans="4:12" hidden="1" x14ac:dyDescent="0.25">
      <c r="D275" s="259">
        <v>38</v>
      </c>
      <c r="E275" s="254">
        <f t="shared" ca="1" si="36"/>
        <v>44994</v>
      </c>
      <c r="F275" s="259" t="e">
        <f t="shared" ca="1" si="40"/>
        <v>#N/A</v>
      </c>
      <c r="G275" s="259" t="e">
        <f t="shared" ca="1" si="33"/>
        <v>#N/A</v>
      </c>
      <c r="H275" s="259" t="e">
        <f t="shared" ca="1" si="39"/>
        <v>#N/A</v>
      </c>
      <c r="I275" s="259">
        <f t="shared" ca="1" si="34"/>
        <v>0</v>
      </c>
      <c r="J275" s="259" t="e">
        <f t="shared" ca="1" si="35"/>
        <v>#N/A</v>
      </c>
      <c r="K275" s="259"/>
      <c r="L275" s="259" t="e">
        <f ca="1">I275+H275+G275+#REF!+J275+K275</f>
        <v>#N/A</v>
      </c>
    </row>
    <row r="276" spans="4:12" hidden="1" x14ac:dyDescent="0.25">
      <c r="D276" s="259">
        <v>39</v>
      </c>
      <c r="E276" s="254">
        <f t="shared" ca="1" si="36"/>
        <v>45025</v>
      </c>
      <c r="F276" s="259" t="e">
        <f t="shared" ca="1" si="40"/>
        <v>#N/A</v>
      </c>
      <c r="G276" s="259" t="e">
        <f t="shared" ca="1" si="33"/>
        <v>#N/A</v>
      </c>
      <c r="H276" s="259" t="e">
        <f t="shared" ca="1" si="39"/>
        <v>#N/A</v>
      </c>
      <c r="I276" s="259">
        <f t="shared" ca="1" si="34"/>
        <v>0</v>
      </c>
      <c r="J276" s="259" t="e">
        <f t="shared" ca="1" si="35"/>
        <v>#N/A</v>
      </c>
      <c r="K276" s="259"/>
      <c r="L276" s="259" t="e">
        <f ca="1">I276+H276+G276+#REF!+J276+K276</f>
        <v>#N/A</v>
      </c>
    </row>
    <row r="277" spans="4:12" hidden="1" x14ac:dyDescent="0.25">
      <c r="D277" s="259">
        <v>40</v>
      </c>
      <c r="E277" s="254">
        <f t="shared" ca="1" si="36"/>
        <v>45055</v>
      </c>
      <c r="F277" s="259" t="e">
        <f t="shared" ca="1" si="40"/>
        <v>#N/A</v>
      </c>
      <c r="G277" s="259" t="e">
        <f t="shared" ca="1" si="33"/>
        <v>#N/A</v>
      </c>
      <c r="H277" s="259" t="e">
        <f t="shared" ca="1" si="39"/>
        <v>#N/A</v>
      </c>
      <c r="I277" s="259">
        <f t="shared" ca="1" si="34"/>
        <v>0</v>
      </c>
      <c r="J277" s="259" t="e">
        <f t="shared" ca="1" si="35"/>
        <v>#N/A</v>
      </c>
      <c r="K277" s="259"/>
      <c r="L277" s="259" t="e">
        <f ca="1">I277+H277+G277+#REF!+J277+K277</f>
        <v>#N/A</v>
      </c>
    </row>
    <row r="278" spans="4:12" hidden="1" x14ac:dyDescent="0.25">
      <c r="D278" s="259">
        <v>41</v>
      </c>
      <c r="E278" s="254">
        <f t="shared" ca="1" si="36"/>
        <v>45086</v>
      </c>
      <c r="F278" s="259" t="e">
        <f t="shared" ca="1" si="40"/>
        <v>#N/A</v>
      </c>
      <c r="G278" s="259" t="e">
        <f t="shared" ca="1" si="33"/>
        <v>#N/A</v>
      </c>
      <c r="H278" s="259" t="e">
        <f t="shared" ca="1" si="39"/>
        <v>#N/A</v>
      </c>
      <c r="I278" s="259">
        <f t="shared" ca="1" si="34"/>
        <v>0</v>
      </c>
      <c r="J278" s="259" t="e">
        <f t="shared" ca="1" si="35"/>
        <v>#N/A</v>
      </c>
      <c r="K278" s="259"/>
      <c r="L278" s="259" t="e">
        <f ca="1">I278+H278+G278+#REF!+J278+K278</f>
        <v>#N/A</v>
      </c>
    </row>
    <row r="279" spans="4:12" hidden="1" x14ac:dyDescent="0.25">
      <c r="D279" s="259">
        <v>42</v>
      </c>
      <c r="E279" s="254">
        <f t="shared" ca="1" si="36"/>
        <v>45116</v>
      </c>
      <c r="F279" s="259" t="e">
        <f t="shared" ca="1" si="40"/>
        <v>#N/A</v>
      </c>
      <c r="G279" s="259" t="e">
        <f t="shared" ca="1" si="33"/>
        <v>#N/A</v>
      </c>
      <c r="H279" s="259" t="e">
        <f t="shared" ca="1" si="39"/>
        <v>#N/A</v>
      </c>
      <c r="I279" s="259">
        <f t="shared" ca="1" si="34"/>
        <v>0</v>
      </c>
      <c r="J279" s="259" t="e">
        <f t="shared" ca="1" si="35"/>
        <v>#N/A</v>
      </c>
      <c r="K279" s="259"/>
      <c r="L279" s="259" t="e">
        <f ca="1">I279+H279+G279+#REF!+J279+K279</f>
        <v>#N/A</v>
      </c>
    </row>
    <row r="280" spans="4:12" hidden="1" x14ac:dyDescent="0.25">
      <c r="D280" s="259">
        <v>43</v>
      </c>
      <c r="E280" s="254">
        <f t="shared" ca="1" si="36"/>
        <v>45147</v>
      </c>
      <c r="F280" s="259" t="e">
        <f t="shared" ca="1" si="40"/>
        <v>#N/A</v>
      </c>
      <c r="G280" s="259" t="e">
        <f t="shared" ca="1" si="33"/>
        <v>#N/A</v>
      </c>
      <c r="H280" s="259" t="e">
        <f t="shared" ca="1" si="39"/>
        <v>#N/A</v>
      </c>
      <c r="I280" s="259">
        <f t="shared" ca="1" si="34"/>
        <v>0</v>
      </c>
      <c r="J280" s="259" t="e">
        <f t="shared" ca="1" si="35"/>
        <v>#N/A</v>
      </c>
      <c r="K280" s="259"/>
      <c r="L280" s="259" t="e">
        <f ca="1">I280+H280+G280+#REF!+J280+K280</f>
        <v>#N/A</v>
      </c>
    </row>
    <row r="281" spans="4:12" hidden="1" x14ac:dyDescent="0.25">
      <c r="D281" s="259">
        <v>44</v>
      </c>
      <c r="E281" s="254">
        <f t="shared" ca="1" si="36"/>
        <v>45178</v>
      </c>
      <c r="F281" s="259" t="e">
        <f t="shared" ca="1" si="40"/>
        <v>#N/A</v>
      </c>
      <c r="G281" s="259" t="e">
        <f t="shared" ca="1" si="33"/>
        <v>#N/A</v>
      </c>
      <c r="H281" s="259" t="e">
        <f t="shared" ca="1" si="39"/>
        <v>#N/A</v>
      </c>
      <c r="I281" s="259">
        <f t="shared" ca="1" si="34"/>
        <v>0</v>
      </c>
      <c r="J281" s="259" t="e">
        <f t="shared" ca="1" si="35"/>
        <v>#N/A</v>
      </c>
      <c r="K281" s="259"/>
      <c r="L281" s="259" t="e">
        <f ca="1">I281+H281+G281+#REF!+J281+K281</f>
        <v>#N/A</v>
      </c>
    </row>
    <row r="282" spans="4:12" hidden="1" x14ac:dyDescent="0.25">
      <c r="D282" s="259">
        <v>45</v>
      </c>
      <c r="E282" s="254">
        <f t="shared" ca="1" si="36"/>
        <v>45208</v>
      </c>
      <c r="F282" s="259" t="e">
        <f t="shared" ca="1" si="40"/>
        <v>#N/A</v>
      </c>
      <c r="G282" s="259" t="e">
        <f t="shared" ca="1" si="33"/>
        <v>#N/A</v>
      </c>
      <c r="H282" s="259" t="e">
        <f t="shared" ca="1" si="39"/>
        <v>#N/A</v>
      </c>
      <c r="I282" s="259">
        <f t="shared" ca="1" si="34"/>
        <v>0</v>
      </c>
      <c r="J282" s="259" t="e">
        <f t="shared" ca="1" si="35"/>
        <v>#N/A</v>
      </c>
      <c r="K282" s="259"/>
      <c r="L282" s="259" t="e">
        <f ca="1">I282+H282+G282+#REF!+J282+K282</f>
        <v>#N/A</v>
      </c>
    </row>
    <row r="283" spans="4:12" hidden="1" x14ac:dyDescent="0.25">
      <c r="D283" s="259">
        <v>46</v>
      </c>
      <c r="E283" s="254">
        <f t="shared" ca="1" si="36"/>
        <v>45239</v>
      </c>
      <c r="F283" s="259" t="e">
        <f t="shared" ca="1" si="40"/>
        <v>#N/A</v>
      </c>
      <c r="G283" s="259" t="e">
        <f t="shared" ca="1" si="33"/>
        <v>#N/A</v>
      </c>
      <c r="H283" s="259" t="e">
        <f t="shared" ca="1" si="39"/>
        <v>#N/A</v>
      </c>
      <c r="I283" s="259">
        <f t="shared" ca="1" si="34"/>
        <v>0</v>
      </c>
      <c r="J283" s="259" t="e">
        <f t="shared" ca="1" si="35"/>
        <v>#N/A</v>
      </c>
      <c r="K283" s="259"/>
      <c r="L283" s="259" t="e">
        <f ca="1">I283+H283+G283+#REF!+J283+K283</f>
        <v>#N/A</v>
      </c>
    </row>
    <row r="284" spans="4:12" hidden="1" x14ac:dyDescent="0.25">
      <c r="D284" s="259">
        <v>47</v>
      </c>
      <c r="E284" s="254">
        <f t="shared" ca="1" si="36"/>
        <v>45269</v>
      </c>
      <c r="F284" s="259" t="e">
        <f t="shared" ca="1" si="40"/>
        <v>#N/A</v>
      </c>
      <c r="G284" s="259" t="e">
        <f t="shared" ca="1" si="33"/>
        <v>#N/A</v>
      </c>
      <c r="H284" s="259" t="e">
        <f t="shared" ca="1" si="39"/>
        <v>#N/A</v>
      </c>
      <c r="I284" s="259">
        <f t="shared" ca="1" si="34"/>
        <v>0</v>
      </c>
      <c r="J284" s="259" t="e">
        <f t="shared" ca="1" si="35"/>
        <v>#N/A</v>
      </c>
      <c r="K284" s="259"/>
      <c r="L284" s="259" t="e">
        <f ca="1">I284+H284+G284+#REF!+J284+K284</f>
        <v>#N/A</v>
      </c>
    </row>
    <row r="285" spans="4:12" hidden="1" x14ac:dyDescent="0.25">
      <c r="D285" s="259">
        <v>48</v>
      </c>
      <c r="E285" s="254">
        <f t="shared" ca="1" si="36"/>
        <v>45300</v>
      </c>
      <c r="F285" s="259" t="e">
        <f t="shared" ca="1" si="40"/>
        <v>#N/A</v>
      </c>
      <c r="G285" s="259" t="e">
        <f t="shared" ca="1" si="33"/>
        <v>#N/A</v>
      </c>
      <c r="H285" s="259" t="e">
        <f t="shared" ca="1" si="39"/>
        <v>#N/A</v>
      </c>
      <c r="I285" s="259">
        <f t="shared" ca="1" si="34"/>
        <v>0</v>
      </c>
      <c r="J285" s="259" t="e">
        <f t="shared" ca="1" si="35"/>
        <v>#N/A</v>
      </c>
      <c r="K285" s="259"/>
      <c r="L285" s="259" t="e">
        <f ca="1">I285+H285+G285+#REF!+J285+K285</f>
        <v>#N/A</v>
      </c>
    </row>
    <row r="286" spans="4:12" hidden="1" x14ac:dyDescent="0.25">
      <c r="D286" s="259">
        <v>49</v>
      </c>
      <c r="E286" s="254">
        <f t="shared" ca="1" si="36"/>
        <v>45331</v>
      </c>
      <c r="F286" s="259" t="e">
        <f t="shared" ca="1" si="40"/>
        <v>#N/A</v>
      </c>
      <c r="G286" s="259" t="e">
        <f t="shared" ca="1" si="33"/>
        <v>#N/A</v>
      </c>
      <c r="H286" s="259" t="e">
        <f t="shared" ca="1" si="39"/>
        <v>#N/A</v>
      </c>
      <c r="I286" s="259">
        <f t="shared" ca="1" si="34"/>
        <v>0</v>
      </c>
      <c r="J286" s="259" t="e">
        <f t="shared" ca="1" si="35"/>
        <v>#N/A</v>
      </c>
      <c r="K286" s="259"/>
      <c r="L286" s="259" t="e">
        <f ca="1">I286+H286+G286+#REF!+J286+K286</f>
        <v>#N/A</v>
      </c>
    </row>
    <row r="287" spans="4:12" hidden="1" x14ac:dyDescent="0.25">
      <c r="D287" s="259">
        <v>50</v>
      </c>
      <c r="E287" s="254">
        <f t="shared" ca="1" si="36"/>
        <v>45360</v>
      </c>
      <c r="F287" s="259" t="e">
        <f t="shared" ca="1" si="40"/>
        <v>#N/A</v>
      </c>
      <c r="G287" s="259" t="e">
        <f t="shared" ca="1" si="33"/>
        <v>#N/A</v>
      </c>
      <c r="H287" s="259" t="e">
        <f t="shared" ca="1" si="39"/>
        <v>#N/A</v>
      </c>
      <c r="I287" s="259">
        <f t="shared" ca="1" si="34"/>
        <v>0</v>
      </c>
      <c r="J287" s="259" t="e">
        <f t="shared" ca="1" si="35"/>
        <v>#N/A</v>
      </c>
      <c r="K287" s="259"/>
      <c r="L287" s="259" t="e">
        <f ca="1">I287+H287+G287+#REF!+J287+K287</f>
        <v>#N/A</v>
      </c>
    </row>
    <row r="288" spans="4:12" hidden="1" x14ac:dyDescent="0.25">
      <c r="D288" s="259">
        <v>51</v>
      </c>
      <c r="E288" s="254">
        <f t="shared" ca="1" si="36"/>
        <v>45391</v>
      </c>
      <c r="F288" s="259" t="e">
        <f t="shared" ca="1" si="40"/>
        <v>#N/A</v>
      </c>
      <c r="G288" s="259" t="e">
        <f t="shared" ca="1" si="33"/>
        <v>#N/A</v>
      </c>
      <c r="H288" s="259" t="e">
        <f t="shared" ca="1" si="39"/>
        <v>#N/A</v>
      </c>
      <c r="I288" s="259">
        <f t="shared" ca="1" si="34"/>
        <v>0</v>
      </c>
      <c r="J288" s="259" t="e">
        <f t="shared" ca="1" si="35"/>
        <v>#N/A</v>
      </c>
      <c r="K288" s="259"/>
      <c r="L288" s="259" t="e">
        <f ca="1">I288+H288+G288+#REF!+J288+K288</f>
        <v>#N/A</v>
      </c>
    </row>
    <row r="289" spans="4:12" hidden="1" x14ac:dyDescent="0.25">
      <c r="D289" s="259">
        <v>52</v>
      </c>
      <c r="E289" s="254">
        <f t="shared" ca="1" si="36"/>
        <v>45421</v>
      </c>
      <c r="F289" s="259" t="e">
        <f t="shared" ca="1" si="40"/>
        <v>#N/A</v>
      </c>
      <c r="G289" s="259" t="e">
        <f t="shared" ca="1" si="33"/>
        <v>#N/A</v>
      </c>
      <c r="H289" s="259" t="e">
        <f t="shared" ca="1" si="39"/>
        <v>#N/A</v>
      </c>
      <c r="I289" s="259">
        <f t="shared" ca="1" si="34"/>
        <v>0</v>
      </c>
      <c r="J289" s="259" t="e">
        <f t="shared" ca="1" si="35"/>
        <v>#N/A</v>
      </c>
      <c r="K289" s="259"/>
      <c r="L289" s="259" t="e">
        <f ca="1">I289+H289+G289+#REF!+J289+K289</f>
        <v>#N/A</v>
      </c>
    </row>
    <row r="290" spans="4:12" hidden="1" x14ac:dyDescent="0.25">
      <c r="D290" s="259">
        <v>53</v>
      </c>
      <c r="E290" s="254">
        <f t="shared" ca="1" si="36"/>
        <v>45452</v>
      </c>
      <c r="F290" s="259" t="e">
        <f t="shared" ca="1" si="40"/>
        <v>#N/A</v>
      </c>
      <c r="G290" s="259" t="e">
        <f t="shared" ca="1" si="33"/>
        <v>#N/A</v>
      </c>
      <c r="H290" s="259" t="e">
        <f t="shared" ca="1" si="39"/>
        <v>#N/A</v>
      </c>
      <c r="I290" s="259">
        <f t="shared" ca="1" si="34"/>
        <v>0</v>
      </c>
      <c r="J290" s="259" t="e">
        <f t="shared" ca="1" si="35"/>
        <v>#N/A</v>
      </c>
      <c r="K290" s="259"/>
      <c r="L290" s="259" t="e">
        <f ca="1">I290+H290+G290+#REF!+J290+K290</f>
        <v>#N/A</v>
      </c>
    </row>
    <row r="291" spans="4:12" hidden="1" x14ac:dyDescent="0.25">
      <c r="D291" s="259">
        <v>54</v>
      </c>
      <c r="E291" s="254">
        <f t="shared" ca="1" si="36"/>
        <v>45482</v>
      </c>
      <c r="F291" s="259" t="e">
        <f t="shared" ca="1" si="40"/>
        <v>#N/A</v>
      </c>
      <c r="G291" s="259" t="e">
        <f t="shared" ca="1" si="33"/>
        <v>#N/A</v>
      </c>
      <c r="H291" s="259" t="e">
        <f t="shared" ca="1" si="39"/>
        <v>#N/A</v>
      </c>
      <c r="I291" s="259">
        <f t="shared" ca="1" si="34"/>
        <v>0</v>
      </c>
      <c r="J291" s="259" t="e">
        <f t="shared" ca="1" si="35"/>
        <v>#N/A</v>
      </c>
      <c r="K291" s="259"/>
      <c r="L291" s="259" t="e">
        <f ca="1">I291+H291+G291+#REF!+J291+K291</f>
        <v>#N/A</v>
      </c>
    </row>
    <row r="292" spans="4:12" hidden="1" x14ac:dyDescent="0.25">
      <c r="D292" s="259">
        <v>55</v>
      </c>
      <c r="E292" s="254">
        <f t="shared" ca="1" si="36"/>
        <v>45513</v>
      </c>
      <c r="F292" s="259" t="e">
        <f t="shared" ca="1" si="40"/>
        <v>#N/A</v>
      </c>
      <c r="G292" s="259" t="e">
        <f t="shared" ca="1" si="33"/>
        <v>#N/A</v>
      </c>
      <c r="H292" s="259" t="e">
        <f t="shared" ca="1" si="39"/>
        <v>#N/A</v>
      </c>
      <c r="I292" s="259">
        <f t="shared" ca="1" si="34"/>
        <v>0</v>
      </c>
      <c r="J292" s="259" t="e">
        <f t="shared" ca="1" si="35"/>
        <v>#N/A</v>
      </c>
      <c r="K292" s="259"/>
      <c r="L292" s="259" t="e">
        <f ca="1">I292+H292+G292+#REF!+J292+K292</f>
        <v>#N/A</v>
      </c>
    </row>
    <row r="293" spans="4:12" hidden="1" x14ac:dyDescent="0.25">
      <c r="D293" s="259">
        <v>56</v>
      </c>
      <c r="E293" s="254">
        <f t="shared" ca="1" si="36"/>
        <v>45544</v>
      </c>
      <c r="F293" s="259" t="e">
        <f t="shared" ca="1" si="40"/>
        <v>#N/A</v>
      </c>
      <c r="G293" s="259" t="e">
        <f t="shared" ca="1" si="33"/>
        <v>#N/A</v>
      </c>
      <c r="H293" s="259" t="e">
        <f t="shared" ca="1" si="39"/>
        <v>#N/A</v>
      </c>
      <c r="I293" s="259">
        <f t="shared" ca="1" si="34"/>
        <v>0</v>
      </c>
      <c r="J293" s="259" t="e">
        <f t="shared" ca="1" si="35"/>
        <v>#N/A</v>
      </c>
      <c r="K293" s="259"/>
      <c r="L293" s="259" t="e">
        <f ca="1">I293+H293+G293+#REF!+J293+K293</f>
        <v>#N/A</v>
      </c>
    </row>
    <row r="294" spans="4:12" hidden="1" x14ac:dyDescent="0.25">
      <c r="D294" s="259">
        <v>57</v>
      </c>
      <c r="E294" s="254">
        <f t="shared" ca="1" si="36"/>
        <v>45574</v>
      </c>
      <c r="F294" s="259" t="e">
        <f t="shared" ca="1" si="40"/>
        <v>#N/A</v>
      </c>
      <c r="G294" s="259" t="e">
        <f t="shared" ca="1" si="33"/>
        <v>#N/A</v>
      </c>
      <c r="H294" s="259" t="e">
        <f t="shared" ca="1" si="39"/>
        <v>#N/A</v>
      </c>
      <c r="I294" s="259">
        <f t="shared" ca="1" si="34"/>
        <v>0</v>
      </c>
      <c r="J294" s="259" t="e">
        <f t="shared" ca="1" si="35"/>
        <v>#N/A</v>
      </c>
      <c r="K294" s="259"/>
      <c r="L294" s="259" t="e">
        <f ca="1">I294+H294+G294+#REF!+J294+K294</f>
        <v>#N/A</v>
      </c>
    </row>
    <row r="295" spans="4:12" hidden="1" x14ac:dyDescent="0.25">
      <c r="D295" s="259">
        <v>58</v>
      </c>
      <c r="E295" s="254">
        <f t="shared" ca="1" si="36"/>
        <v>45605</v>
      </c>
      <c r="F295" s="259" t="e">
        <f t="shared" ca="1" si="40"/>
        <v>#N/A</v>
      </c>
      <c r="G295" s="259" t="e">
        <f t="shared" ca="1" si="33"/>
        <v>#N/A</v>
      </c>
      <c r="H295" s="259" t="e">
        <f t="shared" ca="1" si="39"/>
        <v>#N/A</v>
      </c>
      <c r="I295" s="259">
        <f t="shared" ca="1" si="34"/>
        <v>0</v>
      </c>
      <c r="J295" s="259" t="e">
        <f t="shared" ca="1" si="35"/>
        <v>#N/A</v>
      </c>
      <c r="K295" s="259"/>
      <c r="L295" s="259" t="e">
        <f ca="1">I295+H295+G295+#REF!+J295+K295</f>
        <v>#N/A</v>
      </c>
    </row>
    <row r="296" spans="4:12" hidden="1" x14ac:dyDescent="0.25">
      <c r="D296" s="259">
        <v>59</v>
      </c>
      <c r="E296" s="254">
        <f t="shared" ca="1" si="36"/>
        <v>45635</v>
      </c>
      <c r="F296" s="259" t="e">
        <f t="shared" ca="1" si="40"/>
        <v>#N/A</v>
      </c>
      <c r="G296" s="259" t="e">
        <f t="shared" ca="1" si="33"/>
        <v>#N/A</v>
      </c>
      <c r="H296" s="259" t="e">
        <f t="shared" ca="1" si="39"/>
        <v>#N/A</v>
      </c>
      <c r="I296" s="259">
        <f t="shared" ca="1" si="34"/>
        <v>0</v>
      </c>
      <c r="J296" s="259" t="e">
        <f t="shared" ca="1" si="35"/>
        <v>#N/A</v>
      </c>
      <c r="K296" s="259"/>
      <c r="L296" s="259" t="e">
        <f ca="1">I296+H296+G296+#REF!+J296+K296</f>
        <v>#N/A</v>
      </c>
    </row>
    <row r="297" spans="4:12" hidden="1" x14ac:dyDescent="0.25">
      <c r="D297" s="259">
        <v>60</v>
      </c>
      <c r="E297" s="254">
        <f t="shared" ca="1" si="36"/>
        <v>45666</v>
      </c>
      <c r="F297" s="259" t="e">
        <f t="shared" ca="1" si="40"/>
        <v>#N/A</v>
      </c>
      <c r="G297" s="259" t="e">
        <f t="shared" ca="1" si="33"/>
        <v>#N/A</v>
      </c>
      <c r="H297" s="259" t="e">
        <f t="shared" ca="1" si="39"/>
        <v>#N/A</v>
      </c>
      <c r="I297" s="259">
        <f t="shared" ca="1" si="34"/>
        <v>0</v>
      </c>
      <c r="J297" s="259" t="e">
        <f t="shared" ca="1" si="35"/>
        <v>#N/A</v>
      </c>
      <c r="K297" s="259"/>
      <c r="L297" s="259" t="e">
        <f ca="1">I297+H297+G297+#REF!+J297+K297</f>
        <v>#N/A</v>
      </c>
    </row>
    <row r="298" spans="4:12" hidden="1" x14ac:dyDescent="0.25"/>
    <row r="299" spans="4:12" hidden="1" x14ac:dyDescent="0.25">
      <c r="D299" s="255">
        <f ca="1">D235+1</f>
        <v>14</v>
      </c>
      <c r="E299" s="256" t="e">
        <f ca="1">VLOOKUP($D299,$A$21:$B$40,2,0)</f>
        <v>#N/A</v>
      </c>
    </row>
    <row r="300" spans="4:12" ht="45" hidden="1" x14ac:dyDescent="0.25">
      <c r="D300" s="257" t="s">
        <v>41</v>
      </c>
      <c r="E300" s="258" t="s">
        <v>42</v>
      </c>
      <c r="F300" s="257" t="s">
        <v>43</v>
      </c>
      <c r="G300" s="257" t="s">
        <v>44</v>
      </c>
      <c r="H300" s="257" t="s">
        <v>45</v>
      </c>
      <c r="I300" s="257" t="s">
        <v>46</v>
      </c>
      <c r="J300" s="257" t="s">
        <v>47</v>
      </c>
      <c r="K300" s="257" t="s">
        <v>48</v>
      </c>
      <c r="L300" s="257" t="s">
        <v>49</v>
      </c>
    </row>
    <row r="301" spans="4:12" hidden="1" x14ac:dyDescent="0.25">
      <c r="D301" s="259">
        <v>0</v>
      </c>
      <c r="E301" s="254">
        <f ca="1">DATE(2019,D299,$F$1)</f>
        <v>43870</v>
      </c>
      <c r="F301" s="259" t="e">
        <f ca="1">$B$2*E$299+$B$8*$B$2*E$299</f>
        <v>#N/A</v>
      </c>
      <c r="G301" s="259">
        <v>0</v>
      </c>
      <c r="H301" s="259">
        <v>0</v>
      </c>
      <c r="I301" s="259">
        <v>0</v>
      </c>
      <c r="J301" s="259">
        <v>0</v>
      </c>
      <c r="K301" s="259" t="e">
        <f ca="1">$B$2*$B$10*E$299</f>
        <v>#N/A</v>
      </c>
      <c r="L301" s="259" t="e">
        <f ca="1">-($F301-$B$8*$B$2*E$299-K301)</f>
        <v>#N/A</v>
      </c>
    </row>
    <row r="302" spans="4:12" hidden="1" x14ac:dyDescent="0.25">
      <c r="D302" s="259">
        <v>1</v>
      </c>
      <c r="E302" s="254">
        <f ca="1">DATE(YEAR(E301),MONTH(E301)+1,DAY(E301))</f>
        <v>43899</v>
      </c>
      <c r="F302" s="259" t="e">
        <f ca="1">F301-G302</f>
        <v>#N/A</v>
      </c>
      <c r="G302" s="259" t="e">
        <f t="shared" ref="G302:G361" ca="1" si="41">IF(D302&lt;=$B$11,0,IF(AND(F301&gt;-0.000001,F301&lt;0.000001),0,F$301/($B$5-$B$11)))</f>
        <v>#N/A</v>
      </c>
      <c r="H302" s="259" t="e">
        <f ca="1">F301*$B$4*(E302-E301)/$B$6</f>
        <v>#N/A</v>
      </c>
      <c r="I302" s="259">
        <f t="shared" ref="I302:I361" ca="1" si="42">IF(D302&lt;=$B$12,0,IF(F301&gt;0.000001,$B$7*$B$2*E$299,0))</f>
        <v>0</v>
      </c>
      <c r="J302" s="259" t="e">
        <f t="shared" ref="J302:J361" ca="1" si="43">IF(F301&gt;0.000001,$B$13,0)*E$299</f>
        <v>#N/A</v>
      </c>
      <c r="K302" s="259"/>
      <c r="L302" s="259" t="e">
        <f ca="1">I302+H302+G302+#REF!+J302+K302</f>
        <v>#N/A</v>
      </c>
    </row>
    <row r="303" spans="4:12" hidden="1" x14ac:dyDescent="0.25">
      <c r="D303" s="259">
        <v>2</v>
      </c>
      <c r="E303" s="254">
        <f t="shared" ref="E303:E361" ca="1" si="44">DATE(YEAR(E302),MONTH(E302)+1,DAY(E302))</f>
        <v>43930</v>
      </c>
      <c r="F303" s="259" t="e">
        <f ca="1">F302-G303</f>
        <v>#N/A</v>
      </c>
      <c r="G303" s="259" t="e">
        <f t="shared" ca="1" si="41"/>
        <v>#N/A</v>
      </c>
      <c r="H303" s="259" t="e">
        <f t="shared" ref="H303:H304" ca="1" si="45">F302*$B$4*(E303-E302)/$B$6</f>
        <v>#N/A</v>
      </c>
      <c r="I303" s="259">
        <f t="shared" ca="1" si="42"/>
        <v>0</v>
      </c>
      <c r="J303" s="259" t="e">
        <f t="shared" ca="1" si="43"/>
        <v>#N/A</v>
      </c>
      <c r="K303" s="259"/>
      <c r="L303" s="259" t="e">
        <f ca="1">I303+H303+G303+#REF!+J303+K303</f>
        <v>#N/A</v>
      </c>
    </row>
    <row r="304" spans="4:12" hidden="1" x14ac:dyDescent="0.25">
      <c r="D304" s="259">
        <v>3</v>
      </c>
      <c r="E304" s="254">
        <f t="shared" ca="1" si="44"/>
        <v>43960</v>
      </c>
      <c r="F304" s="259" t="e">
        <f ca="1">F303-G304</f>
        <v>#N/A</v>
      </c>
      <c r="G304" s="259" t="e">
        <f t="shared" ca="1" si="41"/>
        <v>#N/A</v>
      </c>
      <c r="H304" s="259" t="e">
        <f t="shared" ca="1" si="45"/>
        <v>#N/A</v>
      </c>
      <c r="I304" s="259">
        <f t="shared" ca="1" si="42"/>
        <v>0</v>
      </c>
      <c r="J304" s="259" t="e">
        <f t="shared" ca="1" si="43"/>
        <v>#N/A</v>
      </c>
      <c r="K304" s="259"/>
      <c r="L304" s="259" t="e">
        <f ca="1">I304+H304+G304+#REF!+J304+K304</f>
        <v>#N/A</v>
      </c>
    </row>
    <row r="305" spans="4:12" hidden="1" x14ac:dyDescent="0.25">
      <c r="D305" s="259">
        <v>4</v>
      </c>
      <c r="E305" s="254">
        <f t="shared" ca="1" si="44"/>
        <v>43991</v>
      </c>
      <c r="F305" s="259" t="e">
        <f t="shared" ref="F305:F306" ca="1" si="46">F304-G305</f>
        <v>#N/A</v>
      </c>
      <c r="G305" s="259" t="e">
        <f t="shared" ca="1" si="41"/>
        <v>#N/A</v>
      </c>
      <c r="H305" s="259" t="e">
        <f ca="1">F304*$B$4*(E305-E304)/$B$6</f>
        <v>#N/A</v>
      </c>
      <c r="I305" s="259">
        <f t="shared" ca="1" si="42"/>
        <v>0</v>
      </c>
      <c r="J305" s="259" t="e">
        <f t="shared" ca="1" si="43"/>
        <v>#N/A</v>
      </c>
      <c r="K305" s="259"/>
      <c r="L305" s="259" t="e">
        <f ca="1">I305+H305+G305+#REF!+J305+K305</f>
        <v>#N/A</v>
      </c>
    </row>
    <row r="306" spans="4:12" hidden="1" x14ac:dyDescent="0.25">
      <c r="D306" s="259">
        <v>5</v>
      </c>
      <c r="E306" s="254">
        <f t="shared" ca="1" si="44"/>
        <v>44021</v>
      </c>
      <c r="F306" s="259" t="e">
        <f t="shared" ca="1" si="46"/>
        <v>#N/A</v>
      </c>
      <c r="G306" s="259" t="e">
        <f t="shared" ca="1" si="41"/>
        <v>#N/A</v>
      </c>
      <c r="H306" s="259" t="e">
        <f ca="1">F305*$B$4*(E306-E305)/$B$6</f>
        <v>#N/A</v>
      </c>
      <c r="I306" s="259">
        <f t="shared" ca="1" si="42"/>
        <v>0</v>
      </c>
      <c r="J306" s="259" t="e">
        <f t="shared" ca="1" si="43"/>
        <v>#N/A</v>
      </c>
      <c r="K306" s="259"/>
      <c r="L306" s="259" t="e">
        <f ca="1">I306+H306+G306+#REF!+J306+K306</f>
        <v>#N/A</v>
      </c>
    </row>
    <row r="307" spans="4:12" hidden="1" x14ac:dyDescent="0.25">
      <c r="D307" s="259">
        <v>6</v>
      </c>
      <c r="E307" s="254">
        <f t="shared" ca="1" si="44"/>
        <v>44052</v>
      </c>
      <c r="F307" s="259" t="e">
        <f ca="1">F306-G307</f>
        <v>#N/A</v>
      </c>
      <c r="G307" s="259" t="e">
        <f t="shared" ca="1" si="41"/>
        <v>#N/A</v>
      </c>
      <c r="H307" s="259" t="e">
        <f t="shared" ref="H307:H361" ca="1" si="47">F306*$B$4*(E307-E306)/$B$6</f>
        <v>#N/A</v>
      </c>
      <c r="I307" s="259">
        <f t="shared" ca="1" si="42"/>
        <v>0</v>
      </c>
      <c r="J307" s="259" t="e">
        <f t="shared" ca="1" si="43"/>
        <v>#N/A</v>
      </c>
      <c r="K307" s="259"/>
      <c r="L307" s="259" t="e">
        <f ca="1">I307+H307+G307+#REF!+J307+K307</f>
        <v>#N/A</v>
      </c>
    </row>
    <row r="308" spans="4:12" hidden="1" x14ac:dyDescent="0.25">
      <c r="D308" s="259">
        <v>7</v>
      </c>
      <c r="E308" s="254">
        <f t="shared" ca="1" si="44"/>
        <v>44083</v>
      </c>
      <c r="F308" s="259" t="e">
        <f t="shared" ref="F308:F361" ca="1" si="48">F307-G308</f>
        <v>#N/A</v>
      </c>
      <c r="G308" s="259" t="e">
        <f t="shared" ca="1" si="41"/>
        <v>#N/A</v>
      </c>
      <c r="H308" s="259" t="e">
        <f t="shared" ca="1" si="47"/>
        <v>#N/A</v>
      </c>
      <c r="I308" s="259">
        <f t="shared" ca="1" si="42"/>
        <v>0</v>
      </c>
      <c r="J308" s="259" t="e">
        <f t="shared" ca="1" si="43"/>
        <v>#N/A</v>
      </c>
      <c r="K308" s="259"/>
      <c r="L308" s="259" t="e">
        <f ca="1">I308+H308+G308+#REF!+J308+K308</f>
        <v>#N/A</v>
      </c>
    </row>
    <row r="309" spans="4:12" hidden="1" x14ac:dyDescent="0.25">
      <c r="D309" s="259">
        <v>8</v>
      </c>
      <c r="E309" s="254">
        <f t="shared" ca="1" si="44"/>
        <v>44113</v>
      </c>
      <c r="F309" s="259" t="e">
        <f t="shared" ca="1" si="48"/>
        <v>#N/A</v>
      </c>
      <c r="G309" s="259" t="e">
        <f t="shared" ca="1" si="41"/>
        <v>#N/A</v>
      </c>
      <c r="H309" s="259" t="e">
        <f t="shared" ca="1" si="47"/>
        <v>#N/A</v>
      </c>
      <c r="I309" s="259">
        <f t="shared" ca="1" si="42"/>
        <v>0</v>
      </c>
      <c r="J309" s="259" t="e">
        <f t="shared" ca="1" si="43"/>
        <v>#N/A</v>
      </c>
      <c r="K309" s="259"/>
      <c r="L309" s="259" t="e">
        <f ca="1">I309+H309+G309+#REF!+J309+K309</f>
        <v>#N/A</v>
      </c>
    </row>
    <row r="310" spans="4:12" hidden="1" x14ac:dyDescent="0.25">
      <c r="D310" s="259">
        <v>9</v>
      </c>
      <c r="E310" s="254">
        <f t="shared" ca="1" si="44"/>
        <v>44144</v>
      </c>
      <c r="F310" s="259" t="e">
        <f t="shared" ca="1" si="48"/>
        <v>#N/A</v>
      </c>
      <c r="G310" s="259" t="e">
        <f t="shared" ca="1" si="41"/>
        <v>#N/A</v>
      </c>
      <c r="H310" s="259" t="e">
        <f t="shared" ca="1" si="47"/>
        <v>#N/A</v>
      </c>
      <c r="I310" s="259">
        <f t="shared" ca="1" si="42"/>
        <v>0</v>
      </c>
      <c r="J310" s="259" t="e">
        <f t="shared" ca="1" si="43"/>
        <v>#N/A</v>
      </c>
      <c r="K310" s="259"/>
      <c r="L310" s="259" t="e">
        <f ca="1">I310+H310+G310+#REF!+J310+K310</f>
        <v>#N/A</v>
      </c>
    </row>
    <row r="311" spans="4:12" hidden="1" x14ac:dyDescent="0.25">
      <c r="D311" s="259">
        <v>10</v>
      </c>
      <c r="E311" s="254">
        <f t="shared" ca="1" si="44"/>
        <v>44174</v>
      </c>
      <c r="F311" s="259" t="e">
        <f t="shared" ca="1" si="48"/>
        <v>#N/A</v>
      </c>
      <c r="G311" s="259" t="e">
        <f t="shared" ca="1" si="41"/>
        <v>#N/A</v>
      </c>
      <c r="H311" s="259" t="e">
        <f t="shared" ca="1" si="47"/>
        <v>#N/A</v>
      </c>
      <c r="I311" s="259">
        <f t="shared" ca="1" si="42"/>
        <v>0</v>
      </c>
      <c r="J311" s="259" t="e">
        <f t="shared" ca="1" si="43"/>
        <v>#N/A</v>
      </c>
      <c r="K311" s="259"/>
      <c r="L311" s="259" t="e">
        <f ca="1">I311+H311+G311+#REF!+J311+K311</f>
        <v>#N/A</v>
      </c>
    </row>
    <row r="312" spans="4:12" hidden="1" x14ac:dyDescent="0.25">
      <c r="D312" s="259">
        <v>11</v>
      </c>
      <c r="E312" s="254">
        <f t="shared" ca="1" si="44"/>
        <v>44205</v>
      </c>
      <c r="F312" s="259" t="e">
        <f t="shared" ca="1" si="48"/>
        <v>#N/A</v>
      </c>
      <c r="G312" s="259" t="e">
        <f t="shared" ca="1" si="41"/>
        <v>#N/A</v>
      </c>
      <c r="H312" s="259" t="e">
        <f t="shared" ca="1" si="47"/>
        <v>#N/A</v>
      </c>
      <c r="I312" s="259">
        <f t="shared" ca="1" si="42"/>
        <v>0</v>
      </c>
      <c r="J312" s="259" t="e">
        <f t="shared" ca="1" si="43"/>
        <v>#N/A</v>
      </c>
      <c r="K312" s="259"/>
      <c r="L312" s="259" t="e">
        <f ca="1">I312+H312+G312+#REF!+J312+K312</f>
        <v>#N/A</v>
      </c>
    </row>
    <row r="313" spans="4:12" hidden="1" x14ac:dyDescent="0.25">
      <c r="D313" s="259">
        <v>12</v>
      </c>
      <c r="E313" s="254">
        <f t="shared" ca="1" si="44"/>
        <v>44236</v>
      </c>
      <c r="F313" s="259" t="e">
        <f t="shared" ca="1" si="48"/>
        <v>#N/A</v>
      </c>
      <c r="G313" s="259" t="e">
        <f t="shared" ca="1" si="41"/>
        <v>#N/A</v>
      </c>
      <c r="H313" s="259" t="e">
        <f t="shared" ca="1" si="47"/>
        <v>#N/A</v>
      </c>
      <c r="I313" s="259">
        <f t="shared" ca="1" si="42"/>
        <v>0</v>
      </c>
      <c r="J313" s="259" t="e">
        <f t="shared" ca="1" si="43"/>
        <v>#N/A</v>
      </c>
      <c r="K313" s="259"/>
      <c r="L313" s="259" t="e">
        <f ca="1">I313+H313+G313+#REF!+J313+K313</f>
        <v>#N/A</v>
      </c>
    </row>
    <row r="314" spans="4:12" hidden="1" x14ac:dyDescent="0.25">
      <c r="D314" s="259">
        <v>13</v>
      </c>
      <c r="E314" s="254">
        <f t="shared" ca="1" si="44"/>
        <v>44264</v>
      </c>
      <c r="F314" s="259" t="e">
        <f t="shared" ca="1" si="48"/>
        <v>#N/A</v>
      </c>
      <c r="G314" s="259" t="e">
        <f t="shared" ca="1" si="41"/>
        <v>#N/A</v>
      </c>
      <c r="H314" s="259" t="e">
        <f t="shared" ca="1" si="47"/>
        <v>#N/A</v>
      </c>
      <c r="I314" s="259">
        <f t="shared" ca="1" si="42"/>
        <v>0</v>
      </c>
      <c r="J314" s="259" t="e">
        <f t="shared" ca="1" si="43"/>
        <v>#N/A</v>
      </c>
      <c r="K314" s="259"/>
      <c r="L314" s="259" t="e">
        <f ca="1">I314+H314+G314+#REF!+J314+K314</f>
        <v>#N/A</v>
      </c>
    </row>
    <row r="315" spans="4:12" hidden="1" x14ac:dyDescent="0.25">
      <c r="D315" s="259">
        <v>14</v>
      </c>
      <c r="E315" s="254">
        <f t="shared" ca="1" si="44"/>
        <v>44295</v>
      </c>
      <c r="F315" s="259" t="e">
        <f t="shared" ca="1" si="48"/>
        <v>#N/A</v>
      </c>
      <c r="G315" s="259" t="e">
        <f t="shared" ca="1" si="41"/>
        <v>#N/A</v>
      </c>
      <c r="H315" s="259" t="e">
        <f t="shared" ca="1" si="47"/>
        <v>#N/A</v>
      </c>
      <c r="I315" s="259">
        <f t="shared" ca="1" si="42"/>
        <v>0</v>
      </c>
      <c r="J315" s="259" t="e">
        <f t="shared" ca="1" si="43"/>
        <v>#N/A</v>
      </c>
      <c r="K315" s="259"/>
      <c r="L315" s="259" t="e">
        <f ca="1">I315+H315+G315+#REF!+J315+K315</f>
        <v>#N/A</v>
      </c>
    </row>
    <row r="316" spans="4:12" hidden="1" x14ac:dyDescent="0.25">
      <c r="D316" s="259">
        <v>15</v>
      </c>
      <c r="E316" s="254">
        <f t="shared" ca="1" si="44"/>
        <v>44325</v>
      </c>
      <c r="F316" s="259" t="e">
        <f t="shared" ca="1" si="48"/>
        <v>#N/A</v>
      </c>
      <c r="G316" s="259" t="e">
        <f t="shared" ca="1" si="41"/>
        <v>#N/A</v>
      </c>
      <c r="H316" s="259" t="e">
        <f t="shared" ca="1" si="47"/>
        <v>#N/A</v>
      </c>
      <c r="I316" s="259">
        <f t="shared" ca="1" si="42"/>
        <v>0</v>
      </c>
      <c r="J316" s="259" t="e">
        <f t="shared" ca="1" si="43"/>
        <v>#N/A</v>
      </c>
      <c r="K316" s="259"/>
      <c r="L316" s="259" t="e">
        <f ca="1">I316+H316+G316+#REF!+J316+K316</f>
        <v>#N/A</v>
      </c>
    </row>
    <row r="317" spans="4:12" hidden="1" x14ac:dyDescent="0.25">
      <c r="D317" s="259">
        <v>16</v>
      </c>
      <c r="E317" s="254">
        <f t="shared" ca="1" si="44"/>
        <v>44356</v>
      </c>
      <c r="F317" s="259" t="e">
        <f t="shared" ca="1" si="48"/>
        <v>#N/A</v>
      </c>
      <c r="G317" s="259" t="e">
        <f t="shared" ca="1" si="41"/>
        <v>#N/A</v>
      </c>
      <c r="H317" s="259" t="e">
        <f t="shared" ca="1" si="47"/>
        <v>#N/A</v>
      </c>
      <c r="I317" s="259">
        <f t="shared" ca="1" si="42"/>
        <v>0</v>
      </c>
      <c r="J317" s="259" t="e">
        <f t="shared" ca="1" si="43"/>
        <v>#N/A</v>
      </c>
      <c r="K317" s="259"/>
      <c r="L317" s="259" t="e">
        <f ca="1">I317+H317+G317+#REF!+J317+K317</f>
        <v>#N/A</v>
      </c>
    </row>
    <row r="318" spans="4:12" hidden="1" x14ac:dyDescent="0.25">
      <c r="D318" s="259">
        <v>17</v>
      </c>
      <c r="E318" s="254">
        <f t="shared" ca="1" si="44"/>
        <v>44386</v>
      </c>
      <c r="F318" s="259" t="e">
        <f t="shared" ca="1" si="48"/>
        <v>#N/A</v>
      </c>
      <c r="G318" s="259" t="e">
        <f t="shared" ca="1" si="41"/>
        <v>#N/A</v>
      </c>
      <c r="H318" s="259" t="e">
        <f t="shared" ca="1" si="47"/>
        <v>#N/A</v>
      </c>
      <c r="I318" s="259">
        <f t="shared" ca="1" si="42"/>
        <v>0</v>
      </c>
      <c r="J318" s="259" t="e">
        <f t="shared" ca="1" si="43"/>
        <v>#N/A</v>
      </c>
      <c r="K318" s="259"/>
      <c r="L318" s="259" t="e">
        <f ca="1">I318+H318+G318+#REF!+J318+K318</f>
        <v>#N/A</v>
      </c>
    </row>
    <row r="319" spans="4:12" hidden="1" x14ac:dyDescent="0.25">
      <c r="D319" s="259">
        <v>18</v>
      </c>
      <c r="E319" s="254">
        <f t="shared" ca="1" si="44"/>
        <v>44417</v>
      </c>
      <c r="F319" s="259" t="e">
        <f t="shared" ca="1" si="48"/>
        <v>#N/A</v>
      </c>
      <c r="G319" s="259" t="e">
        <f t="shared" ca="1" si="41"/>
        <v>#N/A</v>
      </c>
      <c r="H319" s="259" t="e">
        <f t="shared" ca="1" si="47"/>
        <v>#N/A</v>
      </c>
      <c r="I319" s="259">
        <f t="shared" ca="1" si="42"/>
        <v>0</v>
      </c>
      <c r="J319" s="259" t="e">
        <f t="shared" ca="1" si="43"/>
        <v>#N/A</v>
      </c>
      <c r="K319" s="259"/>
      <c r="L319" s="259" t="e">
        <f ca="1">I319+H319+G319+#REF!+J319+K319</f>
        <v>#N/A</v>
      </c>
    </row>
    <row r="320" spans="4:12" hidden="1" x14ac:dyDescent="0.25">
      <c r="D320" s="259">
        <v>19</v>
      </c>
      <c r="E320" s="254">
        <f t="shared" ca="1" si="44"/>
        <v>44448</v>
      </c>
      <c r="F320" s="259" t="e">
        <f t="shared" ca="1" si="48"/>
        <v>#N/A</v>
      </c>
      <c r="G320" s="259" t="e">
        <f t="shared" ca="1" si="41"/>
        <v>#N/A</v>
      </c>
      <c r="H320" s="259" t="e">
        <f t="shared" ca="1" si="47"/>
        <v>#N/A</v>
      </c>
      <c r="I320" s="259">
        <f t="shared" ca="1" si="42"/>
        <v>0</v>
      </c>
      <c r="J320" s="259" t="e">
        <f t="shared" ca="1" si="43"/>
        <v>#N/A</v>
      </c>
      <c r="K320" s="259"/>
      <c r="L320" s="259" t="e">
        <f ca="1">I320+H320+G320+#REF!+J320+K320</f>
        <v>#N/A</v>
      </c>
    </row>
    <row r="321" spans="4:12" hidden="1" x14ac:dyDescent="0.25">
      <c r="D321" s="259">
        <v>20</v>
      </c>
      <c r="E321" s="254">
        <f t="shared" ca="1" si="44"/>
        <v>44478</v>
      </c>
      <c r="F321" s="259" t="e">
        <f t="shared" ca="1" si="48"/>
        <v>#N/A</v>
      </c>
      <c r="G321" s="259" t="e">
        <f t="shared" ca="1" si="41"/>
        <v>#N/A</v>
      </c>
      <c r="H321" s="259" t="e">
        <f t="shared" ca="1" si="47"/>
        <v>#N/A</v>
      </c>
      <c r="I321" s="259">
        <f t="shared" ca="1" si="42"/>
        <v>0</v>
      </c>
      <c r="J321" s="259" t="e">
        <f t="shared" ca="1" si="43"/>
        <v>#N/A</v>
      </c>
      <c r="K321" s="259"/>
      <c r="L321" s="259" t="e">
        <f ca="1">I321+H321+G321+#REF!+J321+K321</f>
        <v>#N/A</v>
      </c>
    </row>
    <row r="322" spans="4:12" hidden="1" x14ac:dyDescent="0.25">
      <c r="D322" s="259">
        <v>21</v>
      </c>
      <c r="E322" s="254">
        <f t="shared" ca="1" si="44"/>
        <v>44509</v>
      </c>
      <c r="F322" s="259" t="e">
        <f t="shared" ca="1" si="48"/>
        <v>#N/A</v>
      </c>
      <c r="G322" s="259" t="e">
        <f t="shared" ca="1" si="41"/>
        <v>#N/A</v>
      </c>
      <c r="H322" s="259" t="e">
        <f t="shared" ca="1" si="47"/>
        <v>#N/A</v>
      </c>
      <c r="I322" s="259">
        <f t="shared" ca="1" si="42"/>
        <v>0</v>
      </c>
      <c r="J322" s="259" t="e">
        <f t="shared" ca="1" si="43"/>
        <v>#N/A</v>
      </c>
      <c r="K322" s="259"/>
      <c r="L322" s="259" t="e">
        <f ca="1">I322+H322+G322+#REF!+J322+K322</f>
        <v>#N/A</v>
      </c>
    </row>
    <row r="323" spans="4:12" hidden="1" x14ac:dyDescent="0.25">
      <c r="D323" s="259">
        <v>22</v>
      </c>
      <c r="E323" s="254">
        <f t="shared" ca="1" si="44"/>
        <v>44539</v>
      </c>
      <c r="F323" s="259" t="e">
        <f t="shared" ca="1" si="48"/>
        <v>#N/A</v>
      </c>
      <c r="G323" s="259" t="e">
        <f t="shared" ca="1" si="41"/>
        <v>#N/A</v>
      </c>
      <c r="H323" s="259" t="e">
        <f t="shared" ca="1" si="47"/>
        <v>#N/A</v>
      </c>
      <c r="I323" s="259">
        <f t="shared" ca="1" si="42"/>
        <v>0</v>
      </c>
      <c r="J323" s="259" t="e">
        <f t="shared" ca="1" si="43"/>
        <v>#N/A</v>
      </c>
      <c r="K323" s="259"/>
      <c r="L323" s="259" t="e">
        <f ca="1">I323+H323+G323+#REF!+J323+K323</f>
        <v>#N/A</v>
      </c>
    </row>
    <row r="324" spans="4:12" hidden="1" x14ac:dyDescent="0.25">
      <c r="D324" s="259">
        <v>23</v>
      </c>
      <c r="E324" s="254">
        <f t="shared" ca="1" si="44"/>
        <v>44570</v>
      </c>
      <c r="F324" s="259" t="e">
        <f t="shared" ca="1" si="48"/>
        <v>#N/A</v>
      </c>
      <c r="G324" s="259" t="e">
        <f t="shared" ca="1" si="41"/>
        <v>#N/A</v>
      </c>
      <c r="H324" s="259" t="e">
        <f t="shared" ca="1" si="47"/>
        <v>#N/A</v>
      </c>
      <c r="I324" s="259">
        <f t="shared" ca="1" si="42"/>
        <v>0</v>
      </c>
      <c r="J324" s="259" t="e">
        <f t="shared" ca="1" si="43"/>
        <v>#N/A</v>
      </c>
      <c r="K324" s="259"/>
      <c r="L324" s="259" t="e">
        <f ca="1">I324+H324+G324+#REF!+J324+K324</f>
        <v>#N/A</v>
      </c>
    </row>
    <row r="325" spans="4:12" hidden="1" x14ac:dyDescent="0.25">
      <c r="D325" s="259">
        <v>24</v>
      </c>
      <c r="E325" s="254">
        <f t="shared" ca="1" si="44"/>
        <v>44601</v>
      </c>
      <c r="F325" s="259" t="e">
        <f t="shared" ca="1" si="48"/>
        <v>#N/A</v>
      </c>
      <c r="G325" s="259" t="e">
        <f t="shared" ca="1" si="41"/>
        <v>#N/A</v>
      </c>
      <c r="H325" s="259" t="e">
        <f t="shared" ca="1" si="47"/>
        <v>#N/A</v>
      </c>
      <c r="I325" s="259">
        <f t="shared" ca="1" si="42"/>
        <v>0</v>
      </c>
      <c r="J325" s="259" t="e">
        <f t="shared" ca="1" si="43"/>
        <v>#N/A</v>
      </c>
      <c r="K325" s="259"/>
      <c r="L325" s="259" t="e">
        <f ca="1">I325+H325+G325+#REF!+J325+K325</f>
        <v>#N/A</v>
      </c>
    </row>
    <row r="326" spans="4:12" hidden="1" x14ac:dyDescent="0.25">
      <c r="D326" s="259">
        <v>25</v>
      </c>
      <c r="E326" s="254">
        <f t="shared" ca="1" si="44"/>
        <v>44629</v>
      </c>
      <c r="F326" s="259" t="e">
        <f t="shared" ca="1" si="48"/>
        <v>#N/A</v>
      </c>
      <c r="G326" s="259" t="e">
        <f t="shared" ca="1" si="41"/>
        <v>#N/A</v>
      </c>
      <c r="H326" s="259" t="e">
        <f t="shared" ca="1" si="47"/>
        <v>#N/A</v>
      </c>
      <c r="I326" s="259">
        <f t="shared" ca="1" si="42"/>
        <v>0</v>
      </c>
      <c r="J326" s="259" t="e">
        <f t="shared" ca="1" si="43"/>
        <v>#N/A</v>
      </c>
      <c r="K326" s="259"/>
      <c r="L326" s="259" t="e">
        <f ca="1">I326+H326+G326+#REF!+J326+K326</f>
        <v>#N/A</v>
      </c>
    </row>
    <row r="327" spans="4:12" hidden="1" x14ac:dyDescent="0.25">
      <c r="D327" s="259">
        <v>26</v>
      </c>
      <c r="E327" s="254">
        <f t="shared" ca="1" si="44"/>
        <v>44660</v>
      </c>
      <c r="F327" s="259" t="e">
        <f t="shared" ca="1" si="48"/>
        <v>#N/A</v>
      </c>
      <c r="G327" s="259" t="e">
        <f t="shared" ca="1" si="41"/>
        <v>#N/A</v>
      </c>
      <c r="H327" s="259" t="e">
        <f t="shared" ca="1" si="47"/>
        <v>#N/A</v>
      </c>
      <c r="I327" s="259">
        <f t="shared" ca="1" si="42"/>
        <v>0</v>
      </c>
      <c r="J327" s="259" t="e">
        <f t="shared" ca="1" si="43"/>
        <v>#N/A</v>
      </c>
      <c r="K327" s="259"/>
      <c r="L327" s="259" t="e">
        <f ca="1">I327+H327+G327+#REF!+J327+K327</f>
        <v>#N/A</v>
      </c>
    </row>
    <row r="328" spans="4:12" hidden="1" x14ac:dyDescent="0.25">
      <c r="D328" s="259">
        <v>27</v>
      </c>
      <c r="E328" s="254">
        <f t="shared" ca="1" si="44"/>
        <v>44690</v>
      </c>
      <c r="F328" s="259" t="e">
        <f t="shared" ca="1" si="48"/>
        <v>#N/A</v>
      </c>
      <c r="G328" s="259" t="e">
        <f t="shared" ca="1" si="41"/>
        <v>#N/A</v>
      </c>
      <c r="H328" s="259" t="e">
        <f t="shared" ca="1" si="47"/>
        <v>#N/A</v>
      </c>
      <c r="I328" s="259">
        <f t="shared" ca="1" si="42"/>
        <v>0</v>
      </c>
      <c r="J328" s="259" t="e">
        <f t="shared" ca="1" si="43"/>
        <v>#N/A</v>
      </c>
      <c r="K328" s="259"/>
      <c r="L328" s="259" t="e">
        <f ca="1">I328+H328+G328+#REF!+J328+K328</f>
        <v>#N/A</v>
      </c>
    </row>
    <row r="329" spans="4:12" hidden="1" x14ac:dyDescent="0.25">
      <c r="D329" s="259">
        <v>28</v>
      </c>
      <c r="E329" s="254">
        <f t="shared" ca="1" si="44"/>
        <v>44721</v>
      </c>
      <c r="F329" s="259" t="e">
        <f t="shared" ca="1" si="48"/>
        <v>#N/A</v>
      </c>
      <c r="G329" s="259" t="e">
        <f t="shared" ca="1" si="41"/>
        <v>#N/A</v>
      </c>
      <c r="H329" s="259" t="e">
        <f t="shared" ca="1" si="47"/>
        <v>#N/A</v>
      </c>
      <c r="I329" s="259">
        <f t="shared" ca="1" si="42"/>
        <v>0</v>
      </c>
      <c r="J329" s="259" t="e">
        <f t="shared" ca="1" si="43"/>
        <v>#N/A</v>
      </c>
      <c r="K329" s="259"/>
      <c r="L329" s="259" t="e">
        <f ca="1">I329+H329+G329+#REF!+J329+K329</f>
        <v>#N/A</v>
      </c>
    </row>
    <row r="330" spans="4:12" hidden="1" x14ac:dyDescent="0.25">
      <c r="D330" s="259">
        <v>29</v>
      </c>
      <c r="E330" s="254">
        <f t="shared" ca="1" si="44"/>
        <v>44751</v>
      </c>
      <c r="F330" s="259" t="e">
        <f t="shared" ca="1" si="48"/>
        <v>#N/A</v>
      </c>
      <c r="G330" s="259" t="e">
        <f t="shared" ca="1" si="41"/>
        <v>#N/A</v>
      </c>
      <c r="H330" s="259" t="e">
        <f t="shared" ca="1" si="47"/>
        <v>#N/A</v>
      </c>
      <c r="I330" s="259">
        <f t="shared" ca="1" si="42"/>
        <v>0</v>
      </c>
      <c r="J330" s="259" t="e">
        <f t="shared" ca="1" si="43"/>
        <v>#N/A</v>
      </c>
      <c r="K330" s="259"/>
      <c r="L330" s="259" t="e">
        <f ca="1">I330+H330+G330+#REF!+J330+K330</f>
        <v>#N/A</v>
      </c>
    </row>
    <row r="331" spans="4:12" hidden="1" x14ac:dyDescent="0.25">
      <c r="D331" s="259">
        <v>30</v>
      </c>
      <c r="E331" s="254">
        <f t="shared" ca="1" si="44"/>
        <v>44782</v>
      </c>
      <c r="F331" s="259" t="e">
        <f t="shared" ca="1" si="48"/>
        <v>#N/A</v>
      </c>
      <c r="G331" s="259" t="e">
        <f t="shared" ca="1" si="41"/>
        <v>#N/A</v>
      </c>
      <c r="H331" s="259" t="e">
        <f t="shared" ca="1" si="47"/>
        <v>#N/A</v>
      </c>
      <c r="I331" s="259">
        <f t="shared" ca="1" si="42"/>
        <v>0</v>
      </c>
      <c r="J331" s="259" t="e">
        <f t="shared" ca="1" si="43"/>
        <v>#N/A</v>
      </c>
      <c r="K331" s="259"/>
      <c r="L331" s="259" t="e">
        <f ca="1">I331+H331+G331+#REF!+J331+K331</f>
        <v>#N/A</v>
      </c>
    </row>
    <row r="332" spans="4:12" hidden="1" x14ac:dyDescent="0.25">
      <c r="D332" s="259">
        <v>31</v>
      </c>
      <c r="E332" s="254">
        <f t="shared" ca="1" si="44"/>
        <v>44813</v>
      </c>
      <c r="F332" s="259" t="e">
        <f t="shared" ca="1" si="48"/>
        <v>#N/A</v>
      </c>
      <c r="G332" s="259" t="e">
        <f t="shared" ca="1" si="41"/>
        <v>#N/A</v>
      </c>
      <c r="H332" s="259" t="e">
        <f t="shared" ca="1" si="47"/>
        <v>#N/A</v>
      </c>
      <c r="I332" s="259">
        <f t="shared" ca="1" si="42"/>
        <v>0</v>
      </c>
      <c r="J332" s="259" t="e">
        <f t="shared" ca="1" si="43"/>
        <v>#N/A</v>
      </c>
      <c r="K332" s="259"/>
      <c r="L332" s="259" t="e">
        <f ca="1">I332+H332+G332+#REF!+J332+K332</f>
        <v>#N/A</v>
      </c>
    </row>
    <row r="333" spans="4:12" hidden="1" x14ac:dyDescent="0.25">
      <c r="D333" s="259">
        <v>32</v>
      </c>
      <c r="E333" s="254">
        <f t="shared" ca="1" si="44"/>
        <v>44843</v>
      </c>
      <c r="F333" s="259" t="e">
        <f t="shared" ca="1" si="48"/>
        <v>#N/A</v>
      </c>
      <c r="G333" s="259" t="e">
        <f t="shared" ca="1" si="41"/>
        <v>#N/A</v>
      </c>
      <c r="H333" s="259" t="e">
        <f t="shared" ca="1" si="47"/>
        <v>#N/A</v>
      </c>
      <c r="I333" s="259">
        <f t="shared" ca="1" si="42"/>
        <v>0</v>
      </c>
      <c r="J333" s="259" t="e">
        <f t="shared" ca="1" si="43"/>
        <v>#N/A</v>
      </c>
      <c r="K333" s="259"/>
      <c r="L333" s="259" t="e">
        <f ca="1">I333+H333+G333+#REF!+J333+K333</f>
        <v>#N/A</v>
      </c>
    </row>
    <row r="334" spans="4:12" hidden="1" x14ac:dyDescent="0.25">
      <c r="D334" s="259">
        <v>33</v>
      </c>
      <c r="E334" s="254">
        <f t="shared" ca="1" si="44"/>
        <v>44874</v>
      </c>
      <c r="F334" s="259" t="e">
        <f t="shared" ca="1" si="48"/>
        <v>#N/A</v>
      </c>
      <c r="G334" s="259" t="e">
        <f t="shared" ca="1" si="41"/>
        <v>#N/A</v>
      </c>
      <c r="H334" s="259" t="e">
        <f t="shared" ca="1" si="47"/>
        <v>#N/A</v>
      </c>
      <c r="I334" s="259">
        <f t="shared" ca="1" si="42"/>
        <v>0</v>
      </c>
      <c r="J334" s="259" t="e">
        <f t="shared" ca="1" si="43"/>
        <v>#N/A</v>
      </c>
      <c r="K334" s="259"/>
      <c r="L334" s="259" t="e">
        <f ca="1">I334+H334+G334+#REF!+J334+K334</f>
        <v>#N/A</v>
      </c>
    </row>
    <row r="335" spans="4:12" hidden="1" x14ac:dyDescent="0.25">
      <c r="D335" s="259">
        <v>34</v>
      </c>
      <c r="E335" s="254">
        <f t="shared" ca="1" si="44"/>
        <v>44904</v>
      </c>
      <c r="F335" s="259" t="e">
        <f t="shared" ca="1" si="48"/>
        <v>#N/A</v>
      </c>
      <c r="G335" s="259" t="e">
        <f t="shared" ca="1" si="41"/>
        <v>#N/A</v>
      </c>
      <c r="H335" s="259" t="e">
        <f t="shared" ca="1" si="47"/>
        <v>#N/A</v>
      </c>
      <c r="I335" s="259">
        <f t="shared" ca="1" si="42"/>
        <v>0</v>
      </c>
      <c r="J335" s="259" t="e">
        <f t="shared" ca="1" si="43"/>
        <v>#N/A</v>
      </c>
      <c r="K335" s="259"/>
      <c r="L335" s="259" t="e">
        <f ca="1">I335+H335+G335+#REF!+J335+K335</f>
        <v>#N/A</v>
      </c>
    </row>
    <row r="336" spans="4:12" hidden="1" x14ac:dyDescent="0.25">
      <c r="D336" s="259">
        <v>35</v>
      </c>
      <c r="E336" s="254">
        <f t="shared" ca="1" si="44"/>
        <v>44935</v>
      </c>
      <c r="F336" s="259" t="e">
        <f t="shared" ca="1" si="48"/>
        <v>#N/A</v>
      </c>
      <c r="G336" s="259" t="e">
        <f t="shared" ca="1" si="41"/>
        <v>#N/A</v>
      </c>
      <c r="H336" s="259" t="e">
        <f t="shared" ca="1" si="47"/>
        <v>#N/A</v>
      </c>
      <c r="I336" s="259">
        <f t="shared" ca="1" si="42"/>
        <v>0</v>
      </c>
      <c r="J336" s="259" t="e">
        <f t="shared" ca="1" si="43"/>
        <v>#N/A</v>
      </c>
      <c r="K336" s="259"/>
      <c r="L336" s="259" t="e">
        <f ca="1">I336+H336+G336+#REF!+J336+K336</f>
        <v>#N/A</v>
      </c>
    </row>
    <row r="337" spans="4:12" hidden="1" x14ac:dyDescent="0.25">
      <c r="D337" s="259">
        <v>36</v>
      </c>
      <c r="E337" s="254">
        <f t="shared" ca="1" si="44"/>
        <v>44966</v>
      </c>
      <c r="F337" s="259" t="e">
        <f t="shared" ca="1" si="48"/>
        <v>#N/A</v>
      </c>
      <c r="G337" s="259" t="e">
        <f t="shared" ca="1" si="41"/>
        <v>#N/A</v>
      </c>
      <c r="H337" s="259" t="e">
        <f t="shared" ca="1" si="47"/>
        <v>#N/A</v>
      </c>
      <c r="I337" s="259">
        <f t="shared" ca="1" si="42"/>
        <v>0</v>
      </c>
      <c r="J337" s="259" t="e">
        <f t="shared" ca="1" si="43"/>
        <v>#N/A</v>
      </c>
      <c r="K337" s="259"/>
      <c r="L337" s="259" t="e">
        <f ca="1">I337+H337+G337+#REF!+J337+K337</f>
        <v>#N/A</v>
      </c>
    </row>
    <row r="338" spans="4:12" hidden="1" x14ac:dyDescent="0.25">
      <c r="D338" s="259">
        <v>37</v>
      </c>
      <c r="E338" s="254">
        <f t="shared" ca="1" si="44"/>
        <v>44994</v>
      </c>
      <c r="F338" s="259" t="e">
        <f t="shared" ca="1" si="48"/>
        <v>#N/A</v>
      </c>
      <c r="G338" s="259" t="e">
        <f t="shared" ca="1" si="41"/>
        <v>#N/A</v>
      </c>
      <c r="H338" s="259" t="e">
        <f t="shared" ca="1" si="47"/>
        <v>#N/A</v>
      </c>
      <c r="I338" s="259">
        <f t="shared" ca="1" si="42"/>
        <v>0</v>
      </c>
      <c r="J338" s="259" t="e">
        <f t="shared" ca="1" si="43"/>
        <v>#N/A</v>
      </c>
      <c r="K338" s="259"/>
      <c r="L338" s="259" t="e">
        <f ca="1">I338+H338+G338+#REF!+J338+K338</f>
        <v>#N/A</v>
      </c>
    </row>
    <row r="339" spans="4:12" hidden="1" x14ac:dyDescent="0.25">
      <c r="D339" s="259">
        <v>38</v>
      </c>
      <c r="E339" s="254">
        <f t="shared" ca="1" si="44"/>
        <v>45025</v>
      </c>
      <c r="F339" s="259" t="e">
        <f t="shared" ca="1" si="48"/>
        <v>#N/A</v>
      </c>
      <c r="G339" s="259" t="e">
        <f t="shared" ca="1" si="41"/>
        <v>#N/A</v>
      </c>
      <c r="H339" s="259" t="e">
        <f t="shared" ca="1" si="47"/>
        <v>#N/A</v>
      </c>
      <c r="I339" s="259">
        <f t="shared" ca="1" si="42"/>
        <v>0</v>
      </c>
      <c r="J339" s="259" t="e">
        <f t="shared" ca="1" si="43"/>
        <v>#N/A</v>
      </c>
      <c r="K339" s="259"/>
      <c r="L339" s="259" t="e">
        <f ca="1">I339+H339+G339+#REF!+J339+K339</f>
        <v>#N/A</v>
      </c>
    </row>
    <row r="340" spans="4:12" hidden="1" x14ac:dyDescent="0.25">
      <c r="D340" s="259">
        <v>39</v>
      </c>
      <c r="E340" s="254">
        <f t="shared" ca="1" si="44"/>
        <v>45055</v>
      </c>
      <c r="F340" s="259" t="e">
        <f t="shared" ca="1" si="48"/>
        <v>#N/A</v>
      </c>
      <c r="G340" s="259" t="e">
        <f t="shared" ca="1" si="41"/>
        <v>#N/A</v>
      </c>
      <c r="H340" s="259" t="e">
        <f t="shared" ca="1" si="47"/>
        <v>#N/A</v>
      </c>
      <c r="I340" s="259">
        <f t="shared" ca="1" si="42"/>
        <v>0</v>
      </c>
      <c r="J340" s="259" t="e">
        <f t="shared" ca="1" si="43"/>
        <v>#N/A</v>
      </c>
      <c r="K340" s="259"/>
      <c r="L340" s="259" t="e">
        <f ca="1">I340+H340+G340+#REF!+J340+K340</f>
        <v>#N/A</v>
      </c>
    </row>
    <row r="341" spans="4:12" hidden="1" x14ac:dyDescent="0.25">
      <c r="D341" s="259">
        <v>40</v>
      </c>
      <c r="E341" s="254">
        <f t="shared" ca="1" si="44"/>
        <v>45086</v>
      </c>
      <c r="F341" s="259" t="e">
        <f t="shared" ca="1" si="48"/>
        <v>#N/A</v>
      </c>
      <c r="G341" s="259" t="e">
        <f t="shared" ca="1" si="41"/>
        <v>#N/A</v>
      </c>
      <c r="H341" s="259" t="e">
        <f t="shared" ca="1" si="47"/>
        <v>#N/A</v>
      </c>
      <c r="I341" s="259">
        <f t="shared" ca="1" si="42"/>
        <v>0</v>
      </c>
      <c r="J341" s="259" t="e">
        <f t="shared" ca="1" si="43"/>
        <v>#N/A</v>
      </c>
      <c r="K341" s="259"/>
      <c r="L341" s="259" t="e">
        <f ca="1">I341+H341+G341+#REF!+J341+K341</f>
        <v>#N/A</v>
      </c>
    </row>
    <row r="342" spans="4:12" hidden="1" x14ac:dyDescent="0.25">
      <c r="D342" s="259">
        <v>41</v>
      </c>
      <c r="E342" s="254">
        <f t="shared" ca="1" si="44"/>
        <v>45116</v>
      </c>
      <c r="F342" s="259" t="e">
        <f t="shared" ca="1" si="48"/>
        <v>#N/A</v>
      </c>
      <c r="G342" s="259" t="e">
        <f t="shared" ca="1" si="41"/>
        <v>#N/A</v>
      </c>
      <c r="H342" s="259" t="e">
        <f t="shared" ca="1" si="47"/>
        <v>#N/A</v>
      </c>
      <c r="I342" s="259">
        <f t="shared" ca="1" si="42"/>
        <v>0</v>
      </c>
      <c r="J342" s="259" t="e">
        <f t="shared" ca="1" si="43"/>
        <v>#N/A</v>
      </c>
      <c r="K342" s="259"/>
      <c r="L342" s="259" t="e">
        <f ca="1">I342+H342+G342+#REF!+J342+K342</f>
        <v>#N/A</v>
      </c>
    </row>
    <row r="343" spans="4:12" hidden="1" x14ac:dyDescent="0.25">
      <c r="D343" s="259">
        <v>42</v>
      </c>
      <c r="E343" s="254">
        <f t="shared" ca="1" si="44"/>
        <v>45147</v>
      </c>
      <c r="F343" s="259" t="e">
        <f t="shared" ca="1" si="48"/>
        <v>#N/A</v>
      </c>
      <c r="G343" s="259" t="e">
        <f t="shared" ca="1" si="41"/>
        <v>#N/A</v>
      </c>
      <c r="H343" s="259" t="e">
        <f t="shared" ca="1" si="47"/>
        <v>#N/A</v>
      </c>
      <c r="I343" s="259">
        <f t="shared" ca="1" si="42"/>
        <v>0</v>
      </c>
      <c r="J343" s="259" t="e">
        <f t="shared" ca="1" si="43"/>
        <v>#N/A</v>
      </c>
      <c r="K343" s="259"/>
      <c r="L343" s="259" t="e">
        <f ca="1">I343+H343+G343+#REF!+J343+K343</f>
        <v>#N/A</v>
      </c>
    </row>
    <row r="344" spans="4:12" hidden="1" x14ac:dyDescent="0.25">
      <c r="D344" s="259">
        <v>43</v>
      </c>
      <c r="E344" s="254">
        <f t="shared" ca="1" si="44"/>
        <v>45178</v>
      </c>
      <c r="F344" s="259" t="e">
        <f t="shared" ca="1" si="48"/>
        <v>#N/A</v>
      </c>
      <c r="G344" s="259" t="e">
        <f t="shared" ca="1" si="41"/>
        <v>#N/A</v>
      </c>
      <c r="H344" s="259" t="e">
        <f t="shared" ca="1" si="47"/>
        <v>#N/A</v>
      </c>
      <c r="I344" s="259">
        <f t="shared" ca="1" si="42"/>
        <v>0</v>
      </c>
      <c r="J344" s="259" t="e">
        <f t="shared" ca="1" si="43"/>
        <v>#N/A</v>
      </c>
      <c r="K344" s="259"/>
      <c r="L344" s="259" t="e">
        <f ca="1">I344+H344+G344+#REF!+J344+K344</f>
        <v>#N/A</v>
      </c>
    </row>
    <row r="345" spans="4:12" hidden="1" x14ac:dyDescent="0.25">
      <c r="D345" s="259">
        <v>44</v>
      </c>
      <c r="E345" s="254">
        <f t="shared" ca="1" si="44"/>
        <v>45208</v>
      </c>
      <c r="F345" s="259" t="e">
        <f t="shared" ca="1" si="48"/>
        <v>#N/A</v>
      </c>
      <c r="G345" s="259" t="e">
        <f t="shared" ca="1" si="41"/>
        <v>#N/A</v>
      </c>
      <c r="H345" s="259" t="e">
        <f t="shared" ca="1" si="47"/>
        <v>#N/A</v>
      </c>
      <c r="I345" s="259">
        <f t="shared" ca="1" si="42"/>
        <v>0</v>
      </c>
      <c r="J345" s="259" t="e">
        <f t="shared" ca="1" si="43"/>
        <v>#N/A</v>
      </c>
      <c r="K345" s="259"/>
      <c r="L345" s="259" t="e">
        <f ca="1">I345+H345+G345+#REF!+J345+K345</f>
        <v>#N/A</v>
      </c>
    </row>
    <row r="346" spans="4:12" hidden="1" x14ac:dyDescent="0.25">
      <c r="D346" s="259">
        <v>45</v>
      </c>
      <c r="E346" s="254">
        <f t="shared" ca="1" si="44"/>
        <v>45239</v>
      </c>
      <c r="F346" s="259" t="e">
        <f t="shared" ca="1" si="48"/>
        <v>#N/A</v>
      </c>
      <c r="G346" s="259" t="e">
        <f t="shared" ca="1" si="41"/>
        <v>#N/A</v>
      </c>
      <c r="H346" s="259" t="e">
        <f t="shared" ca="1" si="47"/>
        <v>#N/A</v>
      </c>
      <c r="I346" s="259">
        <f t="shared" ca="1" si="42"/>
        <v>0</v>
      </c>
      <c r="J346" s="259" t="e">
        <f t="shared" ca="1" si="43"/>
        <v>#N/A</v>
      </c>
      <c r="K346" s="259"/>
      <c r="L346" s="259" t="e">
        <f ca="1">I346+H346+G346+#REF!+J346+K346</f>
        <v>#N/A</v>
      </c>
    </row>
    <row r="347" spans="4:12" hidden="1" x14ac:dyDescent="0.25">
      <c r="D347" s="259">
        <v>46</v>
      </c>
      <c r="E347" s="254">
        <f t="shared" ca="1" si="44"/>
        <v>45269</v>
      </c>
      <c r="F347" s="259" t="e">
        <f t="shared" ca="1" si="48"/>
        <v>#N/A</v>
      </c>
      <c r="G347" s="259" t="e">
        <f t="shared" ca="1" si="41"/>
        <v>#N/A</v>
      </c>
      <c r="H347" s="259" t="e">
        <f t="shared" ca="1" si="47"/>
        <v>#N/A</v>
      </c>
      <c r="I347" s="259">
        <f t="shared" ca="1" si="42"/>
        <v>0</v>
      </c>
      <c r="J347" s="259" t="e">
        <f t="shared" ca="1" si="43"/>
        <v>#N/A</v>
      </c>
      <c r="K347" s="259"/>
      <c r="L347" s="259" t="e">
        <f ca="1">I347+H347+G347+#REF!+J347+K347</f>
        <v>#N/A</v>
      </c>
    </row>
    <row r="348" spans="4:12" hidden="1" x14ac:dyDescent="0.25">
      <c r="D348" s="259">
        <v>47</v>
      </c>
      <c r="E348" s="254">
        <f t="shared" ca="1" si="44"/>
        <v>45300</v>
      </c>
      <c r="F348" s="259" t="e">
        <f t="shared" ca="1" si="48"/>
        <v>#N/A</v>
      </c>
      <c r="G348" s="259" t="e">
        <f t="shared" ca="1" si="41"/>
        <v>#N/A</v>
      </c>
      <c r="H348" s="259" t="e">
        <f t="shared" ca="1" si="47"/>
        <v>#N/A</v>
      </c>
      <c r="I348" s="259">
        <f t="shared" ca="1" si="42"/>
        <v>0</v>
      </c>
      <c r="J348" s="259" t="e">
        <f t="shared" ca="1" si="43"/>
        <v>#N/A</v>
      </c>
      <c r="K348" s="259"/>
      <c r="L348" s="259" t="e">
        <f ca="1">I348+H348+G348+#REF!+J348+K348</f>
        <v>#N/A</v>
      </c>
    </row>
    <row r="349" spans="4:12" hidden="1" x14ac:dyDescent="0.25">
      <c r="D349" s="259">
        <v>48</v>
      </c>
      <c r="E349" s="254">
        <f t="shared" ca="1" si="44"/>
        <v>45331</v>
      </c>
      <c r="F349" s="259" t="e">
        <f t="shared" ca="1" si="48"/>
        <v>#N/A</v>
      </c>
      <c r="G349" s="259" t="e">
        <f t="shared" ca="1" si="41"/>
        <v>#N/A</v>
      </c>
      <c r="H349" s="259" t="e">
        <f t="shared" ca="1" si="47"/>
        <v>#N/A</v>
      </c>
      <c r="I349" s="259">
        <f t="shared" ca="1" si="42"/>
        <v>0</v>
      </c>
      <c r="J349" s="259" t="e">
        <f t="shared" ca="1" si="43"/>
        <v>#N/A</v>
      </c>
      <c r="K349" s="259"/>
      <c r="L349" s="259" t="e">
        <f ca="1">I349+H349+G349+#REF!+J349+K349</f>
        <v>#N/A</v>
      </c>
    </row>
    <row r="350" spans="4:12" hidden="1" x14ac:dyDescent="0.25">
      <c r="D350" s="259">
        <v>49</v>
      </c>
      <c r="E350" s="254">
        <f t="shared" ca="1" si="44"/>
        <v>45360</v>
      </c>
      <c r="F350" s="259" t="e">
        <f t="shared" ca="1" si="48"/>
        <v>#N/A</v>
      </c>
      <c r="G350" s="259" t="e">
        <f t="shared" ca="1" si="41"/>
        <v>#N/A</v>
      </c>
      <c r="H350" s="259" t="e">
        <f t="shared" ca="1" si="47"/>
        <v>#N/A</v>
      </c>
      <c r="I350" s="259">
        <f t="shared" ca="1" si="42"/>
        <v>0</v>
      </c>
      <c r="J350" s="259" t="e">
        <f t="shared" ca="1" si="43"/>
        <v>#N/A</v>
      </c>
      <c r="K350" s="259"/>
      <c r="L350" s="259" t="e">
        <f ca="1">I350+H350+G350+#REF!+J350+K350</f>
        <v>#N/A</v>
      </c>
    </row>
    <row r="351" spans="4:12" hidden="1" x14ac:dyDescent="0.25">
      <c r="D351" s="259">
        <v>50</v>
      </c>
      <c r="E351" s="254">
        <f t="shared" ca="1" si="44"/>
        <v>45391</v>
      </c>
      <c r="F351" s="259" t="e">
        <f t="shared" ca="1" si="48"/>
        <v>#N/A</v>
      </c>
      <c r="G351" s="259" t="e">
        <f t="shared" ca="1" si="41"/>
        <v>#N/A</v>
      </c>
      <c r="H351" s="259" t="e">
        <f t="shared" ca="1" si="47"/>
        <v>#N/A</v>
      </c>
      <c r="I351" s="259">
        <f t="shared" ca="1" si="42"/>
        <v>0</v>
      </c>
      <c r="J351" s="259" t="e">
        <f t="shared" ca="1" si="43"/>
        <v>#N/A</v>
      </c>
      <c r="K351" s="259"/>
      <c r="L351" s="259" t="e">
        <f ca="1">I351+H351+G351+#REF!+J351+K351</f>
        <v>#N/A</v>
      </c>
    </row>
    <row r="352" spans="4:12" hidden="1" x14ac:dyDescent="0.25">
      <c r="D352" s="259">
        <v>51</v>
      </c>
      <c r="E352" s="254">
        <f t="shared" ca="1" si="44"/>
        <v>45421</v>
      </c>
      <c r="F352" s="259" t="e">
        <f t="shared" ca="1" si="48"/>
        <v>#N/A</v>
      </c>
      <c r="G352" s="259" t="e">
        <f t="shared" ca="1" si="41"/>
        <v>#N/A</v>
      </c>
      <c r="H352" s="259" t="e">
        <f t="shared" ca="1" si="47"/>
        <v>#N/A</v>
      </c>
      <c r="I352" s="259">
        <f t="shared" ca="1" si="42"/>
        <v>0</v>
      </c>
      <c r="J352" s="259" t="e">
        <f t="shared" ca="1" si="43"/>
        <v>#N/A</v>
      </c>
      <c r="K352" s="259"/>
      <c r="L352" s="259" t="e">
        <f ca="1">I352+H352+G352+#REF!+J352+K352</f>
        <v>#N/A</v>
      </c>
    </row>
    <row r="353" spans="4:12" hidden="1" x14ac:dyDescent="0.25">
      <c r="D353" s="259">
        <v>52</v>
      </c>
      <c r="E353" s="254">
        <f t="shared" ca="1" si="44"/>
        <v>45452</v>
      </c>
      <c r="F353" s="259" t="e">
        <f t="shared" ca="1" si="48"/>
        <v>#N/A</v>
      </c>
      <c r="G353" s="259" t="e">
        <f t="shared" ca="1" si="41"/>
        <v>#N/A</v>
      </c>
      <c r="H353" s="259" t="e">
        <f t="shared" ca="1" si="47"/>
        <v>#N/A</v>
      </c>
      <c r="I353" s="259">
        <f t="shared" ca="1" si="42"/>
        <v>0</v>
      </c>
      <c r="J353" s="259" t="e">
        <f t="shared" ca="1" si="43"/>
        <v>#N/A</v>
      </c>
      <c r="K353" s="259"/>
      <c r="L353" s="259" t="e">
        <f ca="1">I353+H353+G353+#REF!+J353+K353</f>
        <v>#N/A</v>
      </c>
    </row>
    <row r="354" spans="4:12" hidden="1" x14ac:dyDescent="0.25">
      <c r="D354" s="259">
        <v>53</v>
      </c>
      <c r="E354" s="254">
        <f t="shared" ca="1" si="44"/>
        <v>45482</v>
      </c>
      <c r="F354" s="259" t="e">
        <f t="shared" ca="1" si="48"/>
        <v>#N/A</v>
      </c>
      <c r="G354" s="259" t="e">
        <f t="shared" ca="1" si="41"/>
        <v>#N/A</v>
      </c>
      <c r="H354" s="259" t="e">
        <f t="shared" ca="1" si="47"/>
        <v>#N/A</v>
      </c>
      <c r="I354" s="259">
        <f t="shared" ca="1" si="42"/>
        <v>0</v>
      </c>
      <c r="J354" s="259" t="e">
        <f t="shared" ca="1" si="43"/>
        <v>#N/A</v>
      </c>
      <c r="K354" s="259"/>
      <c r="L354" s="259" t="e">
        <f ca="1">I354+H354+G354+#REF!+J354+K354</f>
        <v>#N/A</v>
      </c>
    </row>
    <row r="355" spans="4:12" hidden="1" x14ac:dyDescent="0.25">
      <c r="D355" s="259">
        <v>54</v>
      </c>
      <c r="E355" s="254">
        <f t="shared" ca="1" si="44"/>
        <v>45513</v>
      </c>
      <c r="F355" s="259" t="e">
        <f t="shared" ca="1" si="48"/>
        <v>#N/A</v>
      </c>
      <c r="G355" s="259" t="e">
        <f t="shared" ca="1" si="41"/>
        <v>#N/A</v>
      </c>
      <c r="H355" s="259" t="e">
        <f t="shared" ca="1" si="47"/>
        <v>#N/A</v>
      </c>
      <c r="I355" s="259">
        <f t="shared" ca="1" si="42"/>
        <v>0</v>
      </c>
      <c r="J355" s="259" t="e">
        <f t="shared" ca="1" si="43"/>
        <v>#N/A</v>
      </c>
      <c r="K355" s="259"/>
      <c r="L355" s="259" t="e">
        <f ca="1">I355+H355+G355+#REF!+J355+K355</f>
        <v>#N/A</v>
      </c>
    </row>
    <row r="356" spans="4:12" hidden="1" x14ac:dyDescent="0.25">
      <c r="D356" s="259">
        <v>55</v>
      </c>
      <c r="E356" s="254">
        <f t="shared" ca="1" si="44"/>
        <v>45544</v>
      </c>
      <c r="F356" s="259" t="e">
        <f t="shared" ca="1" si="48"/>
        <v>#N/A</v>
      </c>
      <c r="G356" s="259" t="e">
        <f t="shared" ca="1" si="41"/>
        <v>#N/A</v>
      </c>
      <c r="H356" s="259" t="e">
        <f t="shared" ca="1" si="47"/>
        <v>#N/A</v>
      </c>
      <c r="I356" s="259">
        <f t="shared" ca="1" si="42"/>
        <v>0</v>
      </c>
      <c r="J356" s="259" t="e">
        <f t="shared" ca="1" si="43"/>
        <v>#N/A</v>
      </c>
      <c r="K356" s="259"/>
      <c r="L356" s="259" t="e">
        <f ca="1">I356+H356+G356+#REF!+J356+K356</f>
        <v>#N/A</v>
      </c>
    </row>
    <row r="357" spans="4:12" hidden="1" x14ac:dyDescent="0.25">
      <c r="D357" s="259">
        <v>56</v>
      </c>
      <c r="E357" s="254">
        <f t="shared" ca="1" si="44"/>
        <v>45574</v>
      </c>
      <c r="F357" s="259" t="e">
        <f t="shared" ca="1" si="48"/>
        <v>#N/A</v>
      </c>
      <c r="G357" s="259" t="e">
        <f t="shared" ca="1" si="41"/>
        <v>#N/A</v>
      </c>
      <c r="H357" s="259" t="e">
        <f t="shared" ca="1" si="47"/>
        <v>#N/A</v>
      </c>
      <c r="I357" s="259">
        <f t="shared" ca="1" si="42"/>
        <v>0</v>
      </c>
      <c r="J357" s="259" t="e">
        <f t="shared" ca="1" si="43"/>
        <v>#N/A</v>
      </c>
      <c r="K357" s="259"/>
      <c r="L357" s="259" t="e">
        <f ca="1">I357+H357+G357+#REF!+J357+K357</f>
        <v>#N/A</v>
      </c>
    </row>
    <row r="358" spans="4:12" hidden="1" x14ac:dyDescent="0.25">
      <c r="D358" s="259">
        <v>57</v>
      </c>
      <c r="E358" s="254">
        <f t="shared" ca="1" si="44"/>
        <v>45605</v>
      </c>
      <c r="F358" s="259" t="e">
        <f t="shared" ca="1" si="48"/>
        <v>#N/A</v>
      </c>
      <c r="G358" s="259" t="e">
        <f t="shared" ca="1" si="41"/>
        <v>#N/A</v>
      </c>
      <c r="H358" s="259" t="e">
        <f t="shared" ca="1" si="47"/>
        <v>#N/A</v>
      </c>
      <c r="I358" s="259">
        <f t="shared" ca="1" si="42"/>
        <v>0</v>
      </c>
      <c r="J358" s="259" t="e">
        <f t="shared" ca="1" si="43"/>
        <v>#N/A</v>
      </c>
      <c r="K358" s="259"/>
      <c r="L358" s="259" t="e">
        <f ca="1">I358+H358+G358+#REF!+J358+K358</f>
        <v>#N/A</v>
      </c>
    </row>
    <row r="359" spans="4:12" hidden="1" x14ac:dyDescent="0.25">
      <c r="D359" s="259">
        <v>58</v>
      </c>
      <c r="E359" s="254">
        <f t="shared" ca="1" si="44"/>
        <v>45635</v>
      </c>
      <c r="F359" s="259" t="e">
        <f t="shared" ca="1" si="48"/>
        <v>#N/A</v>
      </c>
      <c r="G359" s="259" t="e">
        <f t="shared" ca="1" si="41"/>
        <v>#N/A</v>
      </c>
      <c r="H359" s="259" t="e">
        <f t="shared" ca="1" si="47"/>
        <v>#N/A</v>
      </c>
      <c r="I359" s="259">
        <f t="shared" ca="1" si="42"/>
        <v>0</v>
      </c>
      <c r="J359" s="259" t="e">
        <f t="shared" ca="1" si="43"/>
        <v>#N/A</v>
      </c>
      <c r="K359" s="259"/>
      <c r="L359" s="259" t="e">
        <f ca="1">I359+H359+G359+#REF!+J359+K359</f>
        <v>#N/A</v>
      </c>
    </row>
    <row r="360" spans="4:12" hidden="1" x14ac:dyDescent="0.25">
      <c r="D360" s="259">
        <v>59</v>
      </c>
      <c r="E360" s="254">
        <f t="shared" ca="1" si="44"/>
        <v>45666</v>
      </c>
      <c r="F360" s="259" t="e">
        <f t="shared" ca="1" si="48"/>
        <v>#N/A</v>
      </c>
      <c r="G360" s="259" t="e">
        <f t="shared" ca="1" si="41"/>
        <v>#N/A</v>
      </c>
      <c r="H360" s="259" t="e">
        <f t="shared" ca="1" si="47"/>
        <v>#N/A</v>
      </c>
      <c r="I360" s="259">
        <f t="shared" ca="1" si="42"/>
        <v>0</v>
      </c>
      <c r="J360" s="259" t="e">
        <f t="shared" ca="1" si="43"/>
        <v>#N/A</v>
      </c>
      <c r="K360" s="259"/>
      <c r="L360" s="259" t="e">
        <f ca="1">I360+H360+G360+#REF!+J360+K360</f>
        <v>#N/A</v>
      </c>
    </row>
    <row r="361" spans="4:12" hidden="1" x14ac:dyDescent="0.25">
      <c r="D361" s="259">
        <v>60</v>
      </c>
      <c r="E361" s="254">
        <f t="shared" ca="1" si="44"/>
        <v>45697</v>
      </c>
      <c r="F361" s="259" t="e">
        <f t="shared" ca="1" si="48"/>
        <v>#N/A</v>
      </c>
      <c r="G361" s="259" t="e">
        <f t="shared" ca="1" si="41"/>
        <v>#N/A</v>
      </c>
      <c r="H361" s="259" t="e">
        <f t="shared" ca="1" si="47"/>
        <v>#N/A</v>
      </c>
      <c r="I361" s="259">
        <f t="shared" ca="1" si="42"/>
        <v>0</v>
      </c>
      <c r="J361" s="259" t="e">
        <f t="shared" ca="1" si="43"/>
        <v>#N/A</v>
      </c>
      <c r="K361" s="259"/>
      <c r="L361" s="259" t="e">
        <f ca="1">I361+H361+G361+#REF!+J361+K361</f>
        <v>#N/A</v>
      </c>
    </row>
    <row r="362" spans="4:12" hidden="1" x14ac:dyDescent="0.25"/>
    <row r="363" spans="4:12" hidden="1" x14ac:dyDescent="0.25">
      <c r="D363" s="255">
        <f ca="1">D299+1</f>
        <v>15</v>
      </c>
      <c r="E363" s="256" t="e">
        <f ca="1">VLOOKUP($D363,$A$21:$B$40,2,0)</f>
        <v>#N/A</v>
      </c>
    </row>
    <row r="364" spans="4:12" ht="45" hidden="1" x14ac:dyDescent="0.25">
      <c r="D364" s="257" t="s">
        <v>41</v>
      </c>
      <c r="E364" s="258" t="s">
        <v>42</v>
      </c>
      <c r="F364" s="257" t="s">
        <v>43</v>
      </c>
      <c r="G364" s="257" t="s">
        <v>44</v>
      </c>
      <c r="H364" s="257" t="s">
        <v>45</v>
      </c>
      <c r="I364" s="257" t="s">
        <v>46</v>
      </c>
      <c r="J364" s="257" t="s">
        <v>47</v>
      </c>
      <c r="K364" s="257" t="s">
        <v>48</v>
      </c>
      <c r="L364" s="257" t="s">
        <v>49</v>
      </c>
    </row>
    <row r="365" spans="4:12" hidden="1" x14ac:dyDescent="0.25">
      <c r="D365" s="259">
        <v>0</v>
      </c>
      <c r="E365" s="254">
        <f ca="1">DATE(2019,D363,$F$1)</f>
        <v>43899</v>
      </c>
      <c r="F365" s="259" t="e">
        <f ca="1">$B$2*E$363+$B$8*$B$2*E$363</f>
        <v>#N/A</v>
      </c>
      <c r="G365" s="259">
        <v>0</v>
      </c>
      <c r="H365" s="259">
        <v>0</v>
      </c>
      <c r="I365" s="259">
        <v>0</v>
      </c>
      <c r="J365" s="259">
        <v>0</v>
      </c>
      <c r="K365" s="259" t="e">
        <f ca="1">$B$2*$B$10*E$363</f>
        <v>#N/A</v>
      </c>
      <c r="L365" s="259" t="e">
        <f ca="1">-($F365-$B$8*$B$2*E$363-K365)</f>
        <v>#N/A</v>
      </c>
    </row>
    <row r="366" spans="4:12" hidden="1" x14ac:dyDescent="0.25">
      <c r="D366" s="259">
        <v>1</v>
      </c>
      <c r="E366" s="254">
        <f ca="1">DATE(YEAR(E365),MONTH(E365)+1,DAY(E365))</f>
        <v>43930</v>
      </c>
      <c r="F366" s="259" t="e">
        <f ca="1">F365-G366</f>
        <v>#N/A</v>
      </c>
      <c r="G366" s="259" t="e">
        <f t="shared" ref="G366:G425" ca="1" si="49">IF(D366&lt;=$B$11,0,IF(AND(F365&gt;-0.000001,F365&lt;0.000001),0,F$365/($B$5-$B$11)))</f>
        <v>#N/A</v>
      </c>
      <c r="H366" s="259" t="e">
        <f ca="1">F365*$B$4*(E366-E365)/$B$6</f>
        <v>#N/A</v>
      </c>
      <c r="I366" s="259">
        <f t="shared" ref="I366:I425" ca="1" si="50">IF(D366&lt;=$B$12,0,IF(F365&gt;0.000001,$B$7*$B$2*E$363,0))</f>
        <v>0</v>
      </c>
      <c r="J366" s="259" t="e">
        <f t="shared" ref="J366:J425" ca="1" si="51">IF(F365&gt;0.000001,$B$13,0)*E$363</f>
        <v>#N/A</v>
      </c>
      <c r="K366" s="259"/>
      <c r="L366" s="259" t="e">
        <f ca="1">I366+H366+G366+#REF!+J366+K366</f>
        <v>#N/A</v>
      </c>
    </row>
    <row r="367" spans="4:12" hidden="1" x14ac:dyDescent="0.25">
      <c r="D367" s="259">
        <v>2</v>
      </c>
      <c r="E367" s="254">
        <f t="shared" ref="E367:E425" ca="1" si="52">DATE(YEAR(E366),MONTH(E366)+1,DAY(E366))</f>
        <v>43960</v>
      </c>
      <c r="F367" s="259" t="e">
        <f ca="1">F366-G367</f>
        <v>#N/A</v>
      </c>
      <c r="G367" s="259" t="e">
        <f t="shared" ca="1" si="49"/>
        <v>#N/A</v>
      </c>
      <c r="H367" s="259" t="e">
        <f t="shared" ref="H367:H368" ca="1" si="53">F366*$B$4*(E367-E366)/$B$6</f>
        <v>#N/A</v>
      </c>
      <c r="I367" s="259">
        <f t="shared" ca="1" si="50"/>
        <v>0</v>
      </c>
      <c r="J367" s="259" t="e">
        <f t="shared" ca="1" si="51"/>
        <v>#N/A</v>
      </c>
      <c r="K367" s="259"/>
      <c r="L367" s="259" t="e">
        <f ca="1">I367+H367+G367+#REF!+J367+K367</f>
        <v>#N/A</v>
      </c>
    </row>
    <row r="368" spans="4:12" hidden="1" x14ac:dyDescent="0.25">
      <c r="D368" s="259">
        <v>3</v>
      </c>
      <c r="E368" s="254">
        <f t="shared" ca="1" si="52"/>
        <v>43991</v>
      </c>
      <c r="F368" s="259" t="e">
        <f ca="1">F367-G368</f>
        <v>#N/A</v>
      </c>
      <c r="G368" s="259" t="e">
        <f t="shared" ca="1" si="49"/>
        <v>#N/A</v>
      </c>
      <c r="H368" s="259" t="e">
        <f t="shared" ca="1" si="53"/>
        <v>#N/A</v>
      </c>
      <c r="I368" s="259">
        <f t="shared" ca="1" si="50"/>
        <v>0</v>
      </c>
      <c r="J368" s="259" t="e">
        <f t="shared" ca="1" si="51"/>
        <v>#N/A</v>
      </c>
      <c r="K368" s="259"/>
      <c r="L368" s="259" t="e">
        <f ca="1">I368+H368+G368+#REF!+J368+K368</f>
        <v>#N/A</v>
      </c>
    </row>
    <row r="369" spans="4:12" hidden="1" x14ac:dyDescent="0.25">
      <c r="D369" s="259">
        <v>4</v>
      </c>
      <c r="E369" s="254">
        <f t="shared" ca="1" si="52"/>
        <v>44021</v>
      </c>
      <c r="F369" s="259" t="e">
        <f t="shared" ref="F369:F370" ca="1" si="54">F368-G369</f>
        <v>#N/A</v>
      </c>
      <c r="G369" s="259" t="e">
        <f t="shared" ca="1" si="49"/>
        <v>#N/A</v>
      </c>
      <c r="H369" s="259" t="e">
        <f ca="1">F368*$B$4*(E369-E368)/$B$6</f>
        <v>#N/A</v>
      </c>
      <c r="I369" s="259">
        <f t="shared" ca="1" si="50"/>
        <v>0</v>
      </c>
      <c r="J369" s="259" t="e">
        <f t="shared" ca="1" si="51"/>
        <v>#N/A</v>
      </c>
      <c r="K369" s="259"/>
      <c r="L369" s="259" t="e">
        <f ca="1">I369+H369+G369+#REF!+J369+K369</f>
        <v>#N/A</v>
      </c>
    </row>
    <row r="370" spans="4:12" hidden="1" x14ac:dyDescent="0.25">
      <c r="D370" s="259">
        <v>5</v>
      </c>
      <c r="E370" s="254">
        <f t="shared" ca="1" si="52"/>
        <v>44052</v>
      </c>
      <c r="F370" s="259" t="e">
        <f t="shared" ca="1" si="54"/>
        <v>#N/A</v>
      </c>
      <c r="G370" s="259" t="e">
        <f t="shared" ca="1" si="49"/>
        <v>#N/A</v>
      </c>
      <c r="H370" s="259" t="e">
        <f ca="1">F369*$B$4*(E370-E369)/$B$6</f>
        <v>#N/A</v>
      </c>
      <c r="I370" s="259">
        <f t="shared" ca="1" si="50"/>
        <v>0</v>
      </c>
      <c r="J370" s="259" t="e">
        <f t="shared" ca="1" si="51"/>
        <v>#N/A</v>
      </c>
      <c r="K370" s="259"/>
      <c r="L370" s="259" t="e">
        <f ca="1">I370+H370+G370+#REF!+J370+K370</f>
        <v>#N/A</v>
      </c>
    </row>
    <row r="371" spans="4:12" hidden="1" x14ac:dyDescent="0.25">
      <c r="D371" s="259">
        <v>6</v>
      </c>
      <c r="E371" s="254">
        <f t="shared" ca="1" si="52"/>
        <v>44083</v>
      </c>
      <c r="F371" s="259" t="e">
        <f ca="1">F370-G371</f>
        <v>#N/A</v>
      </c>
      <c r="G371" s="259" t="e">
        <f t="shared" ca="1" si="49"/>
        <v>#N/A</v>
      </c>
      <c r="H371" s="259" t="e">
        <f t="shared" ref="H371:H425" ca="1" si="55">F370*$B$4*(E371-E370)/$B$6</f>
        <v>#N/A</v>
      </c>
      <c r="I371" s="259">
        <f t="shared" ca="1" si="50"/>
        <v>0</v>
      </c>
      <c r="J371" s="259" t="e">
        <f t="shared" ca="1" si="51"/>
        <v>#N/A</v>
      </c>
      <c r="K371" s="259"/>
      <c r="L371" s="259" t="e">
        <f ca="1">I371+H371+G371+#REF!+J371+K371</f>
        <v>#N/A</v>
      </c>
    </row>
    <row r="372" spans="4:12" hidden="1" x14ac:dyDescent="0.25">
      <c r="D372" s="259">
        <v>7</v>
      </c>
      <c r="E372" s="254">
        <f t="shared" ca="1" si="52"/>
        <v>44113</v>
      </c>
      <c r="F372" s="259" t="e">
        <f t="shared" ref="F372:F425" ca="1" si="56">F371-G372</f>
        <v>#N/A</v>
      </c>
      <c r="G372" s="259" t="e">
        <f t="shared" ca="1" si="49"/>
        <v>#N/A</v>
      </c>
      <c r="H372" s="259" t="e">
        <f t="shared" ca="1" si="55"/>
        <v>#N/A</v>
      </c>
      <c r="I372" s="259">
        <f t="shared" ca="1" si="50"/>
        <v>0</v>
      </c>
      <c r="J372" s="259" t="e">
        <f t="shared" ca="1" si="51"/>
        <v>#N/A</v>
      </c>
      <c r="K372" s="259"/>
      <c r="L372" s="259" t="e">
        <f ca="1">I372+H372+G372+#REF!+J372+K372</f>
        <v>#N/A</v>
      </c>
    </row>
    <row r="373" spans="4:12" hidden="1" x14ac:dyDescent="0.25">
      <c r="D373" s="259">
        <v>8</v>
      </c>
      <c r="E373" s="254">
        <f t="shared" ca="1" si="52"/>
        <v>44144</v>
      </c>
      <c r="F373" s="259" t="e">
        <f t="shared" ca="1" si="56"/>
        <v>#N/A</v>
      </c>
      <c r="G373" s="259" t="e">
        <f t="shared" ca="1" si="49"/>
        <v>#N/A</v>
      </c>
      <c r="H373" s="259" t="e">
        <f t="shared" ca="1" si="55"/>
        <v>#N/A</v>
      </c>
      <c r="I373" s="259">
        <f t="shared" ca="1" si="50"/>
        <v>0</v>
      </c>
      <c r="J373" s="259" t="e">
        <f t="shared" ca="1" si="51"/>
        <v>#N/A</v>
      </c>
      <c r="K373" s="259"/>
      <c r="L373" s="259" t="e">
        <f ca="1">I373+H373+G373+#REF!+J373+K373</f>
        <v>#N/A</v>
      </c>
    </row>
    <row r="374" spans="4:12" hidden="1" x14ac:dyDescent="0.25">
      <c r="D374" s="259">
        <v>9</v>
      </c>
      <c r="E374" s="254">
        <f t="shared" ca="1" si="52"/>
        <v>44174</v>
      </c>
      <c r="F374" s="259" t="e">
        <f t="shared" ca="1" si="56"/>
        <v>#N/A</v>
      </c>
      <c r="G374" s="259" t="e">
        <f t="shared" ca="1" si="49"/>
        <v>#N/A</v>
      </c>
      <c r="H374" s="259" t="e">
        <f t="shared" ca="1" si="55"/>
        <v>#N/A</v>
      </c>
      <c r="I374" s="259">
        <f t="shared" ca="1" si="50"/>
        <v>0</v>
      </c>
      <c r="J374" s="259" t="e">
        <f t="shared" ca="1" si="51"/>
        <v>#N/A</v>
      </c>
      <c r="K374" s="259"/>
      <c r="L374" s="259" t="e">
        <f ca="1">I374+H374+G374+#REF!+J374+K374</f>
        <v>#N/A</v>
      </c>
    </row>
    <row r="375" spans="4:12" hidden="1" x14ac:dyDescent="0.25">
      <c r="D375" s="259">
        <v>10</v>
      </c>
      <c r="E375" s="254">
        <f t="shared" ca="1" si="52"/>
        <v>44205</v>
      </c>
      <c r="F375" s="259" t="e">
        <f t="shared" ca="1" si="56"/>
        <v>#N/A</v>
      </c>
      <c r="G375" s="259" t="e">
        <f t="shared" ca="1" si="49"/>
        <v>#N/A</v>
      </c>
      <c r="H375" s="259" t="e">
        <f t="shared" ca="1" si="55"/>
        <v>#N/A</v>
      </c>
      <c r="I375" s="259">
        <f t="shared" ca="1" si="50"/>
        <v>0</v>
      </c>
      <c r="J375" s="259" t="e">
        <f t="shared" ca="1" si="51"/>
        <v>#N/A</v>
      </c>
      <c r="K375" s="259"/>
      <c r="L375" s="259" t="e">
        <f ca="1">I375+H375+G375+#REF!+J375+K375</f>
        <v>#N/A</v>
      </c>
    </row>
    <row r="376" spans="4:12" hidden="1" x14ac:dyDescent="0.25">
      <c r="D376" s="259">
        <v>11</v>
      </c>
      <c r="E376" s="254">
        <f t="shared" ca="1" si="52"/>
        <v>44236</v>
      </c>
      <c r="F376" s="259" t="e">
        <f t="shared" ca="1" si="56"/>
        <v>#N/A</v>
      </c>
      <c r="G376" s="259" t="e">
        <f t="shared" ca="1" si="49"/>
        <v>#N/A</v>
      </c>
      <c r="H376" s="259" t="e">
        <f t="shared" ca="1" si="55"/>
        <v>#N/A</v>
      </c>
      <c r="I376" s="259">
        <f t="shared" ca="1" si="50"/>
        <v>0</v>
      </c>
      <c r="J376" s="259" t="e">
        <f t="shared" ca="1" si="51"/>
        <v>#N/A</v>
      </c>
      <c r="K376" s="259"/>
      <c r="L376" s="259" t="e">
        <f ca="1">I376+H376+G376+#REF!+J376+K376</f>
        <v>#N/A</v>
      </c>
    </row>
    <row r="377" spans="4:12" hidden="1" x14ac:dyDescent="0.25">
      <c r="D377" s="259">
        <v>12</v>
      </c>
      <c r="E377" s="254">
        <f t="shared" ca="1" si="52"/>
        <v>44264</v>
      </c>
      <c r="F377" s="259" t="e">
        <f t="shared" ca="1" si="56"/>
        <v>#N/A</v>
      </c>
      <c r="G377" s="259" t="e">
        <f t="shared" ca="1" si="49"/>
        <v>#N/A</v>
      </c>
      <c r="H377" s="259" t="e">
        <f t="shared" ca="1" si="55"/>
        <v>#N/A</v>
      </c>
      <c r="I377" s="259">
        <f t="shared" ca="1" si="50"/>
        <v>0</v>
      </c>
      <c r="J377" s="259" t="e">
        <f t="shared" ca="1" si="51"/>
        <v>#N/A</v>
      </c>
      <c r="K377" s="259"/>
      <c r="L377" s="259" t="e">
        <f ca="1">I377+H377+G377+#REF!+J377+K377</f>
        <v>#N/A</v>
      </c>
    </row>
    <row r="378" spans="4:12" hidden="1" x14ac:dyDescent="0.25">
      <c r="D378" s="259">
        <v>13</v>
      </c>
      <c r="E378" s="254">
        <f t="shared" ca="1" si="52"/>
        <v>44295</v>
      </c>
      <c r="F378" s="259" t="e">
        <f t="shared" ca="1" si="56"/>
        <v>#N/A</v>
      </c>
      <c r="G378" s="259" t="e">
        <f t="shared" ca="1" si="49"/>
        <v>#N/A</v>
      </c>
      <c r="H378" s="259" t="e">
        <f t="shared" ca="1" si="55"/>
        <v>#N/A</v>
      </c>
      <c r="I378" s="259">
        <f t="shared" ca="1" si="50"/>
        <v>0</v>
      </c>
      <c r="J378" s="259" t="e">
        <f t="shared" ca="1" si="51"/>
        <v>#N/A</v>
      </c>
      <c r="K378" s="259"/>
      <c r="L378" s="259" t="e">
        <f ca="1">I378+H378+G378+#REF!+J378+K378</f>
        <v>#N/A</v>
      </c>
    </row>
    <row r="379" spans="4:12" hidden="1" x14ac:dyDescent="0.25">
      <c r="D379" s="259">
        <v>14</v>
      </c>
      <c r="E379" s="254">
        <f t="shared" ca="1" si="52"/>
        <v>44325</v>
      </c>
      <c r="F379" s="259" t="e">
        <f t="shared" ca="1" si="56"/>
        <v>#N/A</v>
      </c>
      <c r="G379" s="259" t="e">
        <f t="shared" ca="1" si="49"/>
        <v>#N/A</v>
      </c>
      <c r="H379" s="259" t="e">
        <f t="shared" ca="1" si="55"/>
        <v>#N/A</v>
      </c>
      <c r="I379" s="259">
        <f t="shared" ca="1" si="50"/>
        <v>0</v>
      </c>
      <c r="J379" s="259" t="e">
        <f t="shared" ca="1" si="51"/>
        <v>#N/A</v>
      </c>
      <c r="K379" s="259"/>
      <c r="L379" s="259" t="e">
        <f ca="1">I379+H379+G379+#REF!+J379+K379</f>
        <v>#N/A</v>
      </c>
    </row>
    <row r="380" spans="4:12" hidden="1" x14ac:dyDescent="0.25">
      <c r="D380" s="259">
        <v>15</v>
      </c>
      <c r="E380" s="254">
        <f t="shared" ca="1" si="52"/>
        <v>44356</v>
      </c>
      <c r="F380" s="259" t="e">
        <f t="shared" ca="1" si="56"/>
        <v>#N/A</v>
      </c>
      <c r="G380" s="259" t="e">
        <f t="shared" ca="1" si="49"/>
        <v>#N/A</v>
      </c>
      <c r="H380" s="259" t="e">
        <f t="shared" ca="1" si="55"/>
        <v>#N/A</v>
      </c>
      <c r="I380" s="259">
        <f t="shared" ca="1" si="50"/>
        <v>0</v>
      </c>
      <c r="J380" s="259" t="e">
        <f t="shared" ca="1" si="51"/>
        <v>#N/A</v>
      </c>
      <c r="K380" s="259"/>
      <c r="L380" s="259" t="e">
        <f ca="1">I380+H380+G380+#REF!+J380+K380</f>
        <v>#N/A</v>
      </c>
    </row>
    <row r="381" spans="4:12" hidden="1" x14ac:dyDescent="0.25">
      <c r="D381" s="259">
        <v>16</v>
      </c>
      <c r="E381" s="254">
        <f t="shared" ca="1" si="52"/>
        <v>44386</v>
      </c>
      <c r="F381" s="259" t="e">
        <f t="shared" ca="1" si="56"/>
        <v>#N/A</v>
      </c>
      <c r="G381" s="259" t="e">
        <f t="shared" ca="1" si="49"/>
        <v>#N/A</v>
      </c>
      <c r="H381" s="259" t="e">
        <f t="shared" ca="1" si="55"/>
        <v>#N/A</v>
      </c>
      <c r="I381" s="259">
        <f t="shared" ca="1" si="50"/>
        <v>0</v>
      </c>
      <c r="J381" s="259" t="e">
        <f t="shared" ca="1" si="51"/>
        <v>#N/A</v>
      </c>
      <c r="K381" s="259"/>
      <c r="L381" s="259" t="e">
        <f ca="1">I381+H381+G381+#REF!+J381+K381</f>
        <v>#N/A</v>
      </c>
    </row>
    <row r="382" spans="4:12" hidden="1" x14ac:dyDescent="0.25">
      <c r="D382" s="259">
        <v>17</v>
      </c>
      <c r="E382" s="254">
        <f t="shared" ca="1" si="52"/>
        <v>44417</v>
      </c>
      <c r="F382" s="259" t="e">
        <f t="shared" ca="1" si="56"/>
        <v>#N/A</v>
      </c>
      <c r="G382" s="259" t="e">
        <f t="shared" ca="1" si="49"/>
        <v>#N/A</v>
      </c>
      <c r="H382" s="259" t="e">
        <f t="shared" ca="1" si="55"/>
        <v>#N/A</v>
      </c>
      <c r="I382" s="259">
        <f t="shared" ca="1" si="50"/>
        <v>0</v>
      </c>
      <c r="J382" s="259" t="e">
        <f t="shared" ca="1" si="51"/>
        <v>#N/A</v>
      </c>
      <c r="K382" s="259"/>
      <c r="L382" s="259" t="e">
        <f ca="1">I382+H382+G382+#REF!+J382+K382</f>
        <v>#N/A</v>
      </c>
    </row>
    <row r="383" spans="4:12" hidden="1" x14ac:dyDescent="0.25">
      <c r="D383" s="259">
        <v>18</v>
      </c>
      <c r="E383" s="254">
        <f t="shared" ca="1" si="52"/>
        <v>44448</v>
      </c>
      <c r="F383" s="259" t="e">
        <f t="shared" ca="1" si="56"/>
        <v>#N/A</v>
      </c>
      <c r="G383" s="259" t="e">
        <f t="shared" ca="1" si="49"/>
        <v>#N/A</v>
      </c>
      <c r="H383" s="259" t="e">
        <f t="shared" ca="1" si="55"/>
        <v>#N/A</v>
      </c>
      <c r="I383" s="259">
        <f t="shared" ca="1" si="50"/>
        <v>0</v>
      </c>
      <c r="J383" s="259" t="e">
        <f t="shared" ca="1" si="51"/>
        <v>#N/A</v>
      </c>
      <c r="K383" s="259"/>
      <c r="L383" s="259" t="e">
        <f ca="1">I383+H383+G383+#REF!+J383+K383</f>
        <v>#N/A</v>
      </c>
    </row>
    <row r="384" spans="4:12" hidden="1" x14ac:dyDescent="0.25">
      <c r="D384" s="259">
        <v>19</v>
      </c>
      <c r="E384" s="254">
        <f t="shared" ca="1" si="52"/>
        <v>44478</v>
      </c>
      <c r="F384" s="259" t="e">
        <f t="shared" ca="1" si="56"/>
        <v>#N/A</v>
      </c>
      <c r="G384" s="259" t="e">
        <f t="shared" ca="1" si="49"/>
        <v>#N/A</v>
      </c>
      <c r="H384" s="259" t="e">
        <f t="shared" ca="1" si="55"/>
        <v>#N/A</v>
      </c>
      <c r="I384" s="259">
        <f t="shared" ca="1" si="50"/>
        <v>0</v>
      </c>
      <c r="J384" s="259" t="e">
        <f t="shared" ca="1" si="51"/>
        <v>#N/A</v>
      </c>
      <c r="K384" s="259"/>
      <c r="L384" s="259" t="e">
        <f ca="1">I384+H384+G384+#REF!+J384+K384</f>
        <v>#N/A</v>
      </c>
    </row>
    <row r="385" spans="4:12" hidden="1" x14ac:dyDescent="0.25">
      <c r="D385" s="259">
        <v>20</v>
      </c>
      <c r="E385" s="254">
        <f t="shared" ca="1" si="52"/>
        <v>44509</v>
      </c>
      <c r="F385" s="259" t="e">
        <f t="shared" ca="1" si="56"/>
        <v>#N/A</v>
      </c>
      <c r="G385" s="259" t="e">
        <f t="shared" ca="1" si="49"/>
        <v>#N/A</v>
      </c>
      <c r="H385" s="259" t="e">
        <f t="shared" ca="1" si="55"/>
        <v>#N/A</v>
      </c>
      <c r="I385" s="259">
        <f t="shared" ca="1" si="50"/>
        <v>0</v>
      </c>
      <c r="J385" s="259" t="e">
        <f t="shared" ca="1" si="51"/>
        <v>#N/A</v>
      </c>
      <c r="K385" s="259"/>
      <c r="L385" s="259" t="e">
        <f ca="1">I385+H385+G385+#REF!+J385+K385</f>
        <v>#N/A</v>
      </c>
    </row>
    <row r="386" spans="4:12" hidden="1" x14ac:dyDescent="0.25">
      <c r="D386" s="259">
        <v>21</v>
      </c>
      <c r="E386" s="254">
        <f t="shared" ca="1" si="52"/>
        <v>44539</v>
      </c>
      <c r="F386" s="259" t="e">
        <f t="shared" ca="1" si="56"/>
        <v>#N/A</v>
      </c>
      <c r="G386" s="259" t="e">
        <f t="shared" ca="1" si="49"/>
        <v>#N/A</v>
      </c>
      <c r="H386" s="259" t="e">
        <f t="shared" ca="1" si="55"/>
        <v>#N/A</v>
      </c>
      <c r="I386" s="259">
        <f t="shared" ca="1" si="50"/>
        <v>0</v>
      </c>
      <c r="J386" s="259" t="e">
        <f t="shared" ca="1" si="51"/>
        <v>#N/A</v>
      </c>
      <c r="K386" s="259"/>
      <c r="L386" s="259" t="e">
        <f ca="1">I386+H386+G386+#REF!+J386+K386</f>
        <v>#N/A</v>
      </c>
    </row>
    <row r="387" spans="4:12" hidden="1" x14ac:dyDescent="0.25">
      <c r="D387" s="259">
        <v>22</v>
      </c>
      <c r="E387" s="254">
        <f t="shared" ca="1" si="52"/>
        <v>44570</v>
      </c>
      <c r="F387" s="259" t="e">
        <f t="shared" ca="1" si="56"/>
        <v>#N/A</v>
      </c>
      <c r="G387" s="259" t="e">
        <f t="shared" ca="1" si="49"/>
        <v>#N/A</v>
      </c>
      <c r="H387" s="259" t="e">
        <f t="shared" ca="1" si="55"/>
        <v>#N/A</v>
      </c>
      <c r="I387" s="259">
        <f t="shared" ca="1" si="50"/>
        <v>0</v>
      </c>
      <c r="J387" s="259" t="e">
        <f t="shared" ca="1" si="51"/>
        <v>#N/A</v>
      </c>
      <c r="K387" s="259"/>
      <c r="L387" s="259" t="e">
        <f ca="1">I387+H387+G387+#REF!+J387+K387</f>
        <v>#N/A</v>
      </c>
    </row>
    <row r="388" spans="4:12" hidden="1" x14ac:dyDescent="0.25">
      <c r="D388" s="259">
        <v>23</v>
      </c>
      <c r="E388" s="254">
        <f t="shared" ca="1" si="52"/>
        <v>44601</v>
      </c>
      <c r="F388" s="259" t="e">
        <f t="shared" ca="1" si="56"/>
        <v>#N/A</v>
      </c>
      <c r="G388" s="259" t="e">
        <f t="shared" ca="1" si="49"/>
        <v>#N/A</v>
      </c>
      <c r="H388" s="259" t="e">
        <f t="shared" ca="1" si="55"/>
        <v>#N/A</v>
      </c>
      <c r="I388" s="259">
        <f t="shared" ca="1" si="50"/>
        <v>0</v>
      </c>
      <c r="J388" s="259" t="e">
        <f t="shared" ca="1" si="51"/>
        <v>#N/A</v>
      </c>
      <c r="K388" s="259"/>
      <c r="L388" s="259" t="e">
        <f ca="1">I388+H388+G388+#REF!+J388+K388</f>
        <v>#N/A</v>
      </c>
    </row>
    <row r="389" spans="4:12" hidden="1" x14ac:dyDescent="0.25">
      <c r="D389" s="259">
        <v>24</v>
      </c>
      <c r="E389" s="254">
        <f t="shared" ca="1" si="52"/>
        <v>44629</v>
      </c>
      <c r="F389" s="259" t="e">
        <f t="shared" ca="1" si="56"/>
        <v>#N/A</v>
      </c>
      <c r="G389" s="259" t="e">
        <f t="shared" ca="1" si="49"/>
        <v>#N/A</v>
      </c>
      <c r="H389" s="259" t="e">
        <f t="shared" ca="1" si="55"/>
        <v>#N/A</v>
      </c>
      <c r="I389" s="259">
        <f t="shared" ca="1" si="50"/>
        <v>0</v>
      </c>
      <c r="J389" s="259" t="e">
        <f t="shared" ca="1" si="51"/>
        <v>#N/A</v>
      </c>
      <c r="K389" s="259"/>
      <c r="L389" s="259" t="e">
        <f ca="1">I389+H389+G389+#REF!+J389+K389</f>
        <v>#N/A</v>
      </c>
    </row>
    <row r="390" spans="4:12" hidden="1" x14ac:dyDescent="0.25">
      <c r="D390" s="259">
        <v>25</v>
      </c>
      <c r="E390" s="254">
        <f t="shared" ca="1" si="52"/>
        <v>44660</v>
      </c>
      <c r="F390" s="259" t="e">
        <f t="shared" ca="1" si="56"/>
        <v>#N/A</v>
      </c>
      <c r="G390" s="259" t="e">
        <f t="shared" ca="1" si="49"/>
        <v>#N/A</v>
      </c>
      <c r="H390" s="259" t="e">
        <f t="shared" ca="1" si="55"/>
        <v>#N/A</v>
      </c>
      <c r="I390" s="259">
        <f t="shared" ca="1" si="50"/>
        <v>0</v>
      </c>
      <c r="J390" s="259" t="e">
        <f t="shared" ca="1" si="51"/>
        <v>#N/A</v>
      </c>
      <c r="K390" s="259"/>
      <c r="L390" s="259" t="e">
        <f ca="1">I390+H390+G390+#REF!+J390+K390</f>
        <v>#N/A</v>
      </c>
    </row>
    <row r="391" spans="4:12" hidden="1" x14ac:dyDescent="0.25">
      <c r="D391" s="259">
        <v>26</v>
      </c>
      <c r="E391" s="254">
        <f t="shared" ca="1" si="52"/>
        <v>44690</v>
      </c>
      <c r="F391" s="259" t="e">
        <f t="shared" ca="1" si="56"/>
        <v>#N/A</v>
      </c>
      <c r="G391" s="259" t="e">
        <f t="shared" ca="1" si="49"/>
        <v>#N/A</v>
      </c>
      <c r="H391" s="259" t="e">
        <f t="shared" ca="1" si="55"/>
        <v>#N/A</v>
      </c>
      <c r="I391" s="259">
        <f t="shared" ca="1" si="50"/>
        <v>0</v>
      </c>
      <c r="J391" s="259" t="e">
        <f t="shared" ca="1" si="51"/>
        <v>#N/A</v>
      </c>
      <c r="K391" s="259"/>
      <c r="L391" s="259" t="e">
        <f ca="1">I391+H391+G391+#REF!+J391+K391</f>
        <v>#N/A</v>
      </c>
    </row>
    <row r="392" spans="4:12" hidden="1" x14ac:dyDescent="0.25">
      <c r="D392" s="259">
        <v>27</v>
      </c>
      <c r="E392" s="254">
        <f t="shared" ca="1" si="52"/>
        <v>44721</v>
      </c>
      <c r="F392" s="259" t="e">
        <f t="shared" ca="1" si="56"/>
        <v>#N/A</v>
      </c>
      <c r="G392" s="259" t="e">
        <f t="shared" ca="1" si="49"/>
        <v>#N/A</v>
      </c>
      <c r="H392" s="259" t="e">
        <f t="shared" ca="1" si="55"/>
        <v>#N/A</v>
      </c>
      <c r="I392" s="259">
        <f t="shared" ca="1" si="50"/>
        <v>0</v>
      </c>
      <c r="J392" s="259" t="e">
        <f t="shared" ca="1" si="51"/>
        <v>#N/A</v>
      </c>
      <c r="K392" s="259"/>
      <c r="L392" s="259" t="e">
        <f ca="1">I392+H392+G392+#REF!+J392+K392</f>
        <v>#N/A</v>
      </c>
    </row>
    <row r="393" spans="4:12" hidden="1" x14ac:dyDescent="0.25">
      <c r="D393" s="259">
        <v>28</v>
      </c>
      <c r="E393" s="254">
        <f t="shared" ca="1" si="52"/>
        <v>44751</v>
      </c>
      <c r="F393" s="259" t="e">
        <f t="shared" ca="1" si="56"/>
        <v>#N/A</v>
      </c>
      <c r="G393" s="259" t="e">
        <f t="shared" ca="1" si="49"/>
        <v>#N/A</v>
      </c>
      <c r="H393" s="259" t="e">
        <f t="shared" ca="1" si="55"/>
        <v>#N/A</v>
      </c>
      <c r="I393" s="259">
        <f t="shared" ca="1" si="50"/>
        <v>0</v>
      </c>
      <c r="J393" s="259" t="e">
        <f t="shared" ca="1" si="51"/>
        <v>#N/A</v>
      </c>
      <c r="K393" s="259"/>
      <c r="L393" s="259" t="e">
        <f ca="1">I393+H393+G393+#REF!+J393+K393</f>
        <v>#N/A</v>
      </c>
    </row>
    <row r="394" spans="4:12" hidden="1" x14ac:dyDescent="0.25">
      <c r="D394" s="259">
        <v>29</v>
      </c>
      <c r="E394" s="254">
        <f t="shared" ca="1" si="52"/>
        <v>44782</v>
      </c>
      <c r="F394" s="259" t="e">
        <f t="shared" ca="1" si="56"/>
        <v>#N/A</v>
      </c>
      <c r="G394" s="259" t="e">
        <f t="shared" ca="1" si="49"/>
        <v>#N/A</v>
      </c>
      <c r="H394" s="259" t="e">
        <f t="shared" ca="1" si="55"/>
        <v>#N/A</v>
      </c>
      <c r="I394" s="259">
        <f t="shared" ca="1" si="50"/>
        <v>0</v>
      </c>
      <c r="J394" s="259" t="e">
        <f t="shared" ca="1" si="51"/>
        <v>#N/A</v>
      </c>
      <c r="K394" s="259"/>
      <c r="L394" s="259" t="e">
        <f ca="1">I394+H394+G394+#REF!+J394+K394</f>
        <v>#N/A</v>
      </c>
    </row>
    <row r="395" spans="4:12" hidden="1" x14ac:dyDescent="0.25">
      <c r="D395" s="259">
        <v>30</v>
      </c>
      <c r="E395" s="254">
        <f t="shared" ca="1" si="52"/>
        <v>44813</v>
      </c>
      <c r="F395" s="259" t="e">
        <f t="shared" ca="1" si="56"/>
        <v>#N/A</v>
      </c>
      <c r="G395" s="259" t="e">
        <f t="shared" ca="1" si="49"/>
        <v>#N/A</v>
      </c>
      <c r="H395" s="259" t="e">
        <f t="shared" ca="1" si="55"/>
        <v>#N/A</v>
      </c>
      <c r="I395" s="259">
        <f t="shared" ca="1" si="50"/>
        <v>0</v>
      </c>
      <c r="J395" s="259" t="e">
        <f t="shared" ca="1" si="51"/>
        <v>#N/A</v>
      </c>
      <c r="K395" s="259"/>
      <c r="L395" s="259" t="e">
        <f ca="1">I395+H395+G395+#REF!+J395+K395</f>
        <v>#N/A</v>
      </c>
    </row>
    <row r="396" spans="4:12" hidden="1" x14ac:dyDescent="0.25">
      <c r="D396" s="259">
        <v>31</v>
      </c>
      <c r="E396" s="254">
        <f t="shared" ca="1" si="52"/>
        <v>44843</v>
      </c>
      <c r="F396" s="259" t="e">
        <f t="shared" ca="1" si="56"/>
        <v>#N/A</v>
      </c>
      <c r="G396" s="259" t="e">
        <f t="shared" ca="1" si="49"/>
        <v>#N/A</v>
      </c>
      <c r="H396" s="259" t="e">
        <f t="shared" ca="1" si="55"/>
        <v>#N/A</v>
      </c>
      <c r="I396" s="259">
        <f t="shared" ca="1" si="50"/>
        <v>0</v>
      </c>
      <c r="J396" s="259" t="e">
        <f t="shared" ca="1" si="51"/>
        <v>#N/A</v>
      </c>
      <c r="K396" s="259"/>
      <c r="L396" s="259" t="e">
        <f ca="1">I396+H396+G396+#REF!+J396+K396</f>
        <v>#N/A</v>
      </c>
    </row>
    <row r="397" spans="4:12" hidden="1" x14ac:dyDescent="0.25">
      <c r="D397" s="259">
        <v>32</v>
      </c>
      <c r="E397" s="254">
        <f t="shared" ca="1" si="52"/>
        <v>44874</v>
      </c>
      <c r="F397" s="259" t="e">
        <f t="shared" ca="1" si="56"/>
        <v>#N/A</v>
      </c>
      <c r="G397" s="259" t="e">
        <f t="shared" ca="1" si="49"/>
        <v>#N/A</v>
      </c>
      <c r="H397" s="259" t="e">
        <f t="shared" ca="1" si="55"/>
        <v>#N/A</v>
      </c>
      <c r="I397" s="259">
        <f t="shared" ca="1" si="50"/>
        <v>0</v>
      </c>
      <c r="J397" s="259" t="e">
        <f t="shared" ca="1" si="51"/>
        <v>#N/A</v>
      </c>
      <c r="K397" s="259"/>
      <c r="L397" s="259" t="e">
        <f ca="1">I397+H397+G397+#REF!+J397+K397</f>
        <v>#N/A</v>
      </c>
    </row>
    <row r="398" spans="4:12" hidden="1" x14ac:dyDescent="0.25">
      <c r="D398" s="259">
        <v>33</v>
      </c>
      <c r="E398" s="254">
        <f t="shared" ca="1" si="52"/>
        <v>44904</v>
      </c>
      <c r="F398" s="259" t="e">
        <f t="shared" ca="1" si="56"/>
        <v>#N/A</v>
      </c>
      <c r="G398" s="259" t="e">
        <f t="shared" ca="1" si="49"/>
        <v>#N/A</v>
      </c>
      <c r="H398" s="259" t="e">
        <f t="shared" ca="1" si="55"/>
        <v>#N/A</v>
      </c>
      <c r="I398" s="259">
        <f t="shared" ca="1" si="50"/>
        <v>0</v>
      </c>
      <c r="J398" s="259" t="e">
        <f t="shared" ca="1" si="51"/>
        <v>#N/A</v>
      </c>
      <c r="K398" s="259"/>
      <c r="L398" s="259" t="e">
        <f ca="1">I398+H398+G398+#REF!+J398+K398</f>
        <v>#N/A</v>
      </c>
    </row>
    <row r="399" spans="4:12" hidden="1" x14ac:dyDescent="0.25">
      <c r="D399" s="259">
        <v>34</v>
      </c>
      <c r="E399" s="254">
        <f t="shared" ca="1" si="52"/>
        <v>44935</v>
      </c>
      <c r="F399" s="259" t="e">
        <f t="shared" ca="1" si="56"/>
        <v>#N/A</v>
      </c>
      <c r="G399" s="259" t="e">
        <f t="shared" ca="1" si="49"/>
        <v>#N/A</v>
      </c>
      <c r="H399" s="259" t="e">
        <f t="shared" ca="1" si="55"/>
        <v>#N/A</v>
      </c>
      <c r="I399" s="259">
        <f t="shared" ca="1" si="50"/>
        <v>0</v>
      </c>
      <c r="J399" s="259" t="e">
        <f t="shared" ca="1" si="51"/>
        <v>#N/A</v>
      </c>
      <c r="K399" s="259"/>
      <c r="L399" s="259" t="e">
        <f ca="1">I399+H399+G399+#REF!+J399+K399</f>
        <v>#N/A</v>
      </c>
    </row>
    <row r="400" spans="4:12" hidden="1" x14ac:dyDescent="0.25">
      <c r="D400" s="259">
        <v>35</v>
      </c>
      <c r="E400" s="254">
        <f t="shared" ca="1" si="52"/>
        <v>44966</v>
      </c>
      <c r="F400" s="259" t="e">
        <f t="shared" ca="1" si="56"/>
        <v>#N/A</v>
      </c>
      <c r="G400" s="259" t="e">
        <f t="shared" ca="1" si="49"/>
        <v>#N/A</v>
      </c>
      <c r="H400" s="259" t="e">
        <f t="shared" ca="1" si="55"/>
        <v>#N/A</v>
      </c>
      <c r="I400" s="259">
        <f t="shared" ca="1" si="50"/>
        <v>0</v>
      </c>
      <c r="J400" s="259" t="e">
        <f t="shared" ca="1" si="51"/>
        <v>#N/A</v>
      </c>
      <c r="K400" s="259"/>
      <c r="L400" s="259" t="e">
        <f ca="1">I400+H400+G400+#REF!+J400+K400</f>
        <v>#N/A</v>
      </c>
    </row>
    <row r="401" spans="4:12" hidden="1" x14ac:dyDescent="0.25">
      <c r="D401" s="259">
        <v>36</v>
      </c>
      <c r="E401" s="254">
        <f t="shared" ca="1" si="52"/>
        <v>44994</v>
      </c>
      <c r="F401" s="259" t="e">
        <f t="shared" ca="1" si="56"/>
        <v>#N/A</v>
      </c>
      <c r="G401" s="259" t="e">
        <f t="shared" ca="1" si="49"/>
        <v>#N/A</v>
      </c>
      <c r="H401" s="259" t="e">
        <f t="shared" ca="1" si="55"/>
        <v>#N/A</v>
      </c>
      <c r="I401" s="259">
        <f t="shared" ca="1" si="50"/>
        <v>0</v>
      </c>
      <c r="J401" s="259" t="e">
        <f t="shared" ca="1" si="51"/>
        <v>#N/A</v>
      </c>
      <c r="K401" s="259"/>
      <c r="L401" s="259" t="e">
        <f ca="1">I401+H401+G401+#REF!+J401+K401</f>
        <v>#N/A</v>
      </c>
    </row>
    <row r="402" spans="4:12" hidden="1" x14ac:dyDescent="0.25">
      <c r="D402" s="259">
        <v>37</v>
      </c>
      <c r="E402" s="254">
        <f t="shared" ca="1" si="52"/>
        <v>45025</v>
      </c>
      <c r="F402" s="259" t="e">
        <f t="shared" ca="1" si="56"/>
        <v>#N/A</v>
      </c>
      <c r="G402" s="259" t="e">
        <f t="shared" ca="1" si="49"/>
        <v>#N/A</v>
      </c>
      <c r="H402" s="259" t="e">
        <f t="shared" ca="1" si="55"/>
        <v>#N/A</v>
      </c>
      <c r="I402" s="259">
        <f t="shared" ca="1" si="50"/>
        <v>0</v>
      </c>
      <c r="J402" s="259" t="e">
        <f t="shared" ca="1" si="51"/>
        <v>#N/A</v>
      </c>
      <c r="K402" s="259"/>
      <c r="L402" s="259" t="e">
        <f ca="1">I402+H402+G402+#REF!+J402+K402</f>
        <v>#N/A</v>
      </c>
    </row>
    <row r="403" spans="4:12" hidden="1" x14ac:dyDescent="0.25">
      <c r="D403" s="259">
        <v>38</v>
      </c>
      <c r="E403" s="254">
        <f t="shared" ca="1" si="52"/>
        <v>45055</v>
      </c>
      <c r="F403" s="259" t="e">
        <f t="shared" ca="1" si="56"/>
        <v>#N/A</v>
      </c>
      <c r="G403" s="259" t="e">
        <f t="shared" ca="1" si="49"/>
        <v>#N/A</v>
      </c>
      <c r="H403" s="259" t="e">
        <f t="shared" ca="1" si="55"/>
        <v>#N/A</v>
      </c>
      <c r="I403" s="259">
        <f t="shared" ca="1" si="50"/>
        <v>0</v>
      </c>
      <c r="J403" s="259" t="e">
        <f t="shared" ca="1" si="51"/>
        <v>#N/A</v>
      </c>
      <c r="K403" s="259"/>
      <c r="L403" s="259" t="e">
        <f ca="1">I403+H403+G403+#REF!+J403+K403</f>
        <v>#N/A</v>
      </c>
    </row>
    <row r="404" spans="4:12" hidden="1" x14ac:dyDescent="0.25">
      <c r="D404" s="259">
        <v>39</v>
      </c>
      <c r="E404" s="254">
        <f t="shared" ca="1" si="52"/>
        <v>45086</v>
      </c>
      <c r="F404" s="259" t="e">
        <f t="shared" ca="1" si="56"/>
        <v>#N/A</v>
      </c>
      <c r="G404" s="259" t="e">
        <f t="shared" ca="1" si="49"/>
        <v>#N/A</v>
      </c>
      <c r="H404" s="259" t="e">
        <f t="shared" ca="1" si="55"/>
        <v>#N/A</v>
      </c>
      <c r="I404" s="259">
        <f t="shared" ca="1" si="50"/>
        <v>0</v>
      </c>
      <c r="J404" s="259" t="e">
        <f t="shared" ca="1" si="51"/>
        <v>#N/A</v>
      </c>
      <c r="K404" s="259"/>
      <c r="L404" s="259" t="e">
        <f ca="1">I404+H404+G404+#REF!+J404+K404</f>
        <v>#N/A</v>
      </c>
    </row>
    <row r="405" spans="4:12" hidden="1" x14ac:dyDescent="0.25">
      <c r="D405" s="259">
        <v>40</v>
      </c>
      <c r="E405" s="254">
        <f t="shared" ca="1" si="52"/>
        <v>45116</v>
      </c>
      <c r="F405" s="259" t="e">
        <f t="shared" ca="1" si="56"/>
        <v>#N/A</v>
      </c>
      <c r="G405" s="259" t="e">
        <f t="shared" ca="1" si="49"/>
        <v>#N/A</v>
      </c>
      <c r="H405" s="259" t="e">
        <f t="shared" ca="1" si="55"/>
        <v>#N/A</v>
      </c>
      <c r="I405" s="259">
        <f t="shared" ca="1" si="50"/>
        <v>0</v>
      </c>
      <c r="J405" s="259" t="e">
        <f t="shared" ca="1" si="51"/>
        <v>#N/A</v>
      </c>
      <c r="K405" s="259"/>
      <c r="L405" s="259" t="e">
        <f ca="1">I405+H405+G405+#REF!+J405+K405</f>
        <v>#N/A</v>
      </c>
    </row>
    <row r="406" spans="4:12" hidden="1" x14ac:dyDescent="0.25">
      <c r="D406" s="259">
        <v>41</v>
      </c>
      <c r="E406" s="254">
        <f t="shared" ca="1" si="52"/>
        <v>45147</v>
      </c>
      <c r="F406" s="259" t="e">
        <f t="shared" ca="1" si="56"/>
        <v>#N/A</v>
      </c>
      <c r="G406" s="259" t="e">
        <f t="shared" ca="1" si="49"/>
        <v>#N/A</v>
      </c>
      <c r="H406" s="259" t="e">
        <f t="shared" ca="1" si="55"/>
        <v>#N/A</v>
      </c>
      <c r="I406" s="259">
        <f t="shared" ca="1" si="50"/>
        <v>0</v>
      </c>
      <c r="J406" s="259" t="e">
        <f t="shared" ca="1" si="51"/>
        <v>#N/A</v>
      </c>
      <c r="K406" s="259"/>
      <c r="L406" s="259" t="e">
        <f ca="1">I406+H406+G406+#REF!+J406+K406</f>
        <v>#N/A</v>
      </c>
    </row>
    <row r="407" spans="4:12" hidden="1" x14ac:dyDescent="0.25">
      <c r="D407" s="259">
        <v>42</v>
      </c>
      <c r="E407" s="254">
        <f t="shared" ca="1" si="52"/>
        <v>45178</v>
      </c>
      <c r="F407" s="259" t="e">
        <f t="shared" ca="1" si="56"/>
        <v>#N/A</v>
      </c>
      <c r="G407" s="259" t="e">
        <f t="shared" ca="1" si="49"/>
        <v>#N/A</v>
      </c>
      <c r="H407" s="259" t="e">
        <f t="shared" ca="1" si="55"/>
        <v>#N/A</v>
      </c>
      <c r="I407" s="259">
        <f t="shared" ca="1" si="50"/>
        <v>0</v>
      </c>
      <c r="J407" s="259" t="e">
        <f t="shared" ca="1" si="51"/>
        <v>#N/A</v>
      </c>
      <c r="K407" s="259"/>
      <c r="L407" s="259" t="e">
        <f ca="1">I407+H407+G407+#REF!+J407+K407</f>
        <v>#N/A</v>
      </c>
    </row>
    <row r="408" spans="4:12" hidden="1" x14ac:dyDescent="0.25">
      <c r="D408" s="259">
        <v>43</v>
      </c>
      <c r="E408" s="254">
        <f t="shared" ca="1" si="52"/>
        <v>45208</v>
      </c>
      <c r="F408" s="259" t="e">
        <f t="shared" ca="1" si="56"/>
        <v>#N/A</v>
      </c>
      <c r="G408" s="259" t="e">
        <f t="shared" ca="1" si="49"/>
        <v>#N/A</v>
      </c>
      <c r="H408" s="259" t="e">
        <f t="shared" ca="1" si="55"/>
        <v>#N/A</v>
      </c>
      <c r="I408" s="259">
        <f t="shared" ca="1" si="50"/>
        <v>0</v>
      </c>
      <c r="J408" s="259" t="e">
        <f t="shared" ca="1" si="51"/>
        <v>#N/A</v>
      </c>
      <c r="K408" s="259"/>
      <c r="L408" s="259" t="e">
        <f ca="1">I408+H408+G408+#REF!+J408+K408</f>
        <v>#N/A</v>
      </c>
    </row>
    <row r="409" spans="4:12" hidden="1" x14ac:dyDescent="0.25">
      <c r="D409" s="259">
        <v>44</v>
      </c>
      <c r="E409" s="254">
        <f t="shared" ca="1" si="52"/>
        <v>45239</v>
      </c>
      <c r="F409" s="259" t="e">
        <f t="shared" ca="1" si="56"/>
        <v>#N/A</v>
      </c>
      <c r="G409" s="259" t="e">
        <f t="shared" ca="1" si="49"/>
        <v>#N/A</v>
      </c>
      <c r="H409" s="259" t="e">
        <f t="shared" ca="1" si="55"/>
        <v>#N/A</v>
      </c>
      <c r="I409" s="259">
        <f t="shared" ca="1" si="50"/>
        <v>0</v>
      </c>
      <c r="J409" s="259" t="e">
        <f t="shared" ca="1" si="51"/>
        <v>#N/A</v>
      </c>
      <c r="K409" s="259"/>
      <c r="L409" s="259" t="e">
        <f ca="1">I409+H409+G409+#REF!+J409+K409</f>
        <v>#N/A</v>
      </c>
    </row>
    <row r="410" spans="4:12" hidden="1" x14ac:dyDescent="0.25">
      <c r="D410" s="259">
        <v>45</v>
      </c>
      <c r="E410" s="254">
        <f t="shared" ca="1" si="52"/>
        <v>45269</v>
      </c>
      <c r="F410" s="259" t="e">
        <f t="shared" ca="1" si="56"/>
        <v>#N/A</v>
      </c>
      <c r="G410" s="259" t="e">
        <f t="shared" ca="1" si="49"/>
        <v>#N/A</v>
      </c>
      <c r="H410" s="259" t="e">
        <f t="shared" ca="1" si="55"/>
        <v>#N/A</v>
      </c>
      <c r="I410" s="259">
        <f t="shared" ca="1" si="50"/>
        <v>0</v>
      </c>
      <c r="J410" s="259" t="e">
        <f t="shared" ca="1" si="51"/>
        <v>#N/A</v>
      </c>
      <c r="K410" s="259"/>
      <c r="L410" s="259" t="e">
        <f ca="1">I410+H410+G410+#REF!+J410+K410</f>
        <v>#N/A</v>
      </c>
    </row>
    <row r="411" spans="4:12" hidden="1" x14ac:dyDescent="0.25">
      <c r="D411" s="259">
        <v>46</v>
      </c>
      <c r="E411" s="254">
        <f t="shared" ca="1" si="52"/>
        <v>45300</v>
      </c>
      <c r="F411" s="259" t="e">
        <f t="shared" ca="1" si="56"/>
        <v>#N/A</v>
      </c>
      <c r="G411" s="259" t="e">
        <f t="shared" ca="1" si="49"/>
        <v>#N/A</v>
      </c>
      <c r="H411" s="259" t="e">
        <f t="shared" ca="1" si="55"/>
        <v>#N/A</v>
      </c>
      <c r="I411" s="259">
        <f t="shared" ca="1" si="50"/>
        <v>0</v>
      </c>
      <c r="J411" s="259" t="e">
        <f t="shared" ca="1" si="51"/>
        <v>#N/A</v>
      </c>
      <c r="K411" s="259"/>
      <c r="L411" s="259" t="e">
        <f ca="1">I411+H411+G411+#REF!+J411+K411</f>
        <v>#N/A</v>
      </c>
    </row>
    <row r="412" spans="4:12" hidden="1" x14ac:dyDescent="0.25">
      <c r="D412" s="259">
        <v>47</v>
      </c>
      <c r="E412" s="254">
        <f t="shared" ca="1" si="52"/>
        <v>45331</v>
      </c>
      <c r="F412" s="259" t="e">
        <f t="shared" ca="1" si="56"/>
        <v>#N/A</v>
      </c>
      <c r="G412" s="259" t="e">
        <f t="shared" ca="1" si="49"/>
        <v>#N/A</v>
      </c>
      <c r="H412" s="259" t="e">
        <f t="shared" ca="1" si="55"/>
        <v>#N/A</v>
      </c>
      <c r="I412" s="259">
        <f t="shared" ca="1" si="50"/>
        <v>0</v>
      </c>
      <c r="J412" s="259" t="e">
        <f t="shared" ca="1" si="51"/>
        <v>#N/A</v>
      </c>
      <c r="K412" s="259"/>
      <c r="L412" s="259" t="e">
        <f ca="1">I412+H412+G412+#REF!+J412+K412</f>
        <v>#N/A</v>
      </c>
    </row>
    <row r="413" spans="4:12" hidden="1" x14ac:dyDescent="0.25">
      <c r="D413" s="259">
        <v>48</v>
      </c>
      <c r="E413" s="254">
        <f t="shared" ca="1" si="52"/>
        <v>45360</v>
      </c>
      <c r="F413" s="259" t="e">
        <f t="shared" ca="1" si="56"/>
        <v>#N/A</v>
      </c>
      <c r="G413" s="259" t="e">
        <f t="shared" ca="1" si="49"/>
        <v>#N/A</v>
      </c>
      <c r="H413" s="259" t="e">
        <f t="shared" ca="1" si="55"/>
        <v>#N/A</v>
      </c>
      <c r="I413" s="259">
        <f t="shared" ca="1" si="50"/>
        <v>0</v>
      </c>
      <c r="J413" s="259" t="e">
        <f t="shared" ca="1" si="51"/>
        <v>#N/A</v>
      </c>
      <c r="K413" s="259"/>
      <c r="L413" s="259" t="e">
        <f ca="1">I413+H413+G413+#REF!+J413+K413</f>
        <v>#N/A</v>
      </c>
    </row>
    <row r="414" spans="4:12" hidden="1" x14ac:dyDescent="0.25">
      <c r="D414" s="259">
        <v>49</v>
      </c>
      <c r="E414" s="254">
        <f t="shared" ca="1" si="52"/>
        <v>45391</v>
      </c>
      <c r="F414" s="259" t="e">
        <f t="shared" ca="1" si="56"/>
        <v>#N/A</v>
      </c>
      <c r="G414" s="259" t="e">
        <f t="shared" ca="1" si="49"/>
        <v>#N/A</v>
      </c>
      <c r="H414" s="259" t="e">
        <f t="shared" ca="1" si="55"/>
        <v>#N/A</v>
      </c>
      <c r="I414" s="259">
        <f t="shared" ca="1" si="50"/>
        <v>0</v>
      </c>
      <c r="J414" s="259" t="e">
        <f t="shared" ca="1" si="51"/>
        <v>#N/A</v>
      </c>
      <c r="K414" s="259"/>
      <c r="L414" s="259" t="e">
        <f ca="1">I414+H414+G414+#REF!+J414+K414</f>
        <v>#N/A</v>
      </c>
    </row>
    <row r="415" spans="4:12" hidden="1" x14ac:dyDescent="0.25">
      <c r="D415" s="259">
        <v>50</v>
      </c>
      <c r="E415" s="254">
        <f t="shared" ca="1" si="52"/>
        <v>45421</v>
      </c>
      <c r="F415" s="259" t="e">
        <f t="shared" ca="1" si="56"/>
        <v>#N/A</v>
      </c>
      <c r="G415" s="259" t="e">
        <f t="shared" ca="1" si="49"/>
        <v>#N/A</v>
      </c>
      <c r="H415" s="259" t="e">
        <f t="shared" ca="1" si="55"/>
        <v>#N/A</v>
      </c>
      <c r="I415" s="259">
        <f t="shared" ca="1" si="50"/>
        <v>0</v>
      </c>
      <c r="J415" s="259" t="e">
        <f t="shared" ca="1" si="51"/>
        <v>#N/A</v>
      </c>
      <c r="K415" s="259"/>
      <c r="L415" s="259" t="e">
        <f ca="1">I415+H415+G415+#REF!+J415+K415</f>
        <v>#N/A</v>
      </c>
    </row>
    <row r="416" spans="4:12" hidden="1" x14ac:dyDescent="0.25">
      <c r="D416" s="259">
        <v>51</v>
      </c>
      <c r="E416" s="254">
        <f t="shared" ca="1" si="52"/>
        <v>45452</v>
      </c>
      <c r="F416" s="259" t="e">
        <f t="shared" ca="1" si="56"/>
        <v>#N/A</v>
      </c>
      <c r="G416" s="259" t="e">
        <f t="shared" ca="1" si="49"/>
        <v>#N/A</v>
      </c>
      <c r="H416" s="259" t="e">
        <f t="shared" ca="1" si="55"/>
        <v>#N/A</v>
      </c>
      <c r="I416" s="259">
        <f t="shared" ca="1" si="50"/>
        <v>0</v>
      </c>
      <c r="J416" s="259" t="e">
        <f t="shared" ca="1" si="51"/>
        <v>#N/A</v>
      </c>
      <c r="K416" s="259"/>
      <c r="L416" s="259" t="e">
        <f ca="1">I416+H416+G416+#REF!+J416+K416</f>
        <v>#N/A</v>
      </c>
    </row>
    <row r="417" spans="4:12" hidden="1" x14ac:dyDescent="0.25">
      <c r="D417" s="259">
        <v>52</v>
      </c>
      <c r="E417" s="254">
        <f t="shared" ca="1" si="52"/>
        <v>45482</v>
      </c>
      <c r="F417" s="259" t="e">
        <f t="shared" ca="1" si="56"/>
        <v>#N/A</v>
      </c>
      <c r="G417" s="259" t="e">
        <f t="shared" ca="1" si="49"/>
        <v>#N/A</v>
      </c>
      <c r="H417" s="259" t="e">
        <f t="shared" ca="1" si="55"/>
        <v>#N/A</v>
      </c>
      <c r="I417" s="259">
        <f t="shared" ca="1" si="50"/>
        <v>0</v>
      </c>
      <c r="J417" s="259" t="e">
        <f t="shared" ca="1" si="51"/>
        <v>#N/A</v>
      </c>
      <c r="K417" s="259"/>
      <c r="L417" s="259" t="e">
        <f ca="1">I417+H417+G417+#REF!+J417+K417</f>
        <v>#N/A</v>
      </c>
    </row>
    <row r="418" spans="4:12" hidden="1" x14ac:dyDescent="0.25">
      <c r="D418" s="259">
        <v>53</v>
      </c>
      <c r="E418" s="254">
        <f t="shared" ca="1" si="52"/>
        <v>45513</v>
      </c>
      <c r="F418" s="259" t="e">
        <f t="shared" ca="1" si="56"/>
        <v>#N/A</v>
      </c>
      <c r="G418" s="259" t="e">
        <f t="shared" ca="1" si="49"/>
        <v>#N/A</v>
      </c>
      <c r="H418" s="259" t="e">
        <f t="shared" ca="1" si="55"/>
        <v>#N/A</v>
      </c>
      <c r="I418" s="259">
        <f t="shared" ca="1" si="50"/>
        <v>0</v>
      </c>
      <c r="J418" s="259" t="e">
        <f t="shared" ca="1" si="51"/>
        <v>#N/A</v>
      </c>
      <c r="K418" s="259"/>
      <c r="L418" s="259" t="e">
        <f ca="1">I418+H418+G418+#REF!+J418+K418</f>
        <v>#N/A</v>
      </c>
    </row>
    <row r="419" spans="4:12" hidden="1" x14ac:dyDescent="0.25">
      <c r="D419" s="259">
        <v>54</v>
      </c>
      <c r="E419" s="254">
        <f t="shared" ca="1" si="52"/>
        <v>45544</v>
      </c>
      <c r="F419" s="259" t="e">
        <f t="shared" ca="1" si="56"/>
        <v>#N/A</v>
      </c>
      <c r="G419" s="259" t="e">
        <f t="shared" ca="1" si="49"/>
        <v>#N/A</v>
      </c>
      <c r="H419" s="259" t="e">
        <f t="shared" ca="1" si="55"/>
        <v>#N/A</v>
      </c>
      <c r="I419" s="259">
        <f t="shared" ca="1" si="50"/>
        <v>0</v>
      </c>
      <c r="J419" s="259" t="e">
        <f t="shared" ca="1" si="51"/>
        <v>#N/A</v>
      </c>
      <c r="K419" s="259"/>
      <c r="L419" s="259" t="e">
        <f ca="1">I419+H419+G419+#REF!+J419+K419</f>
        <v>#N/A</v>
      </c>
    </row>
    <row r="420" spans="4:12" hidden="1" x14ac:dyDescent="0.25">
      <c r="D420" s="259">
        <v>55</v>
      </c>
      <c r="E420" s="254">
        <f t="shared" ca="1" si="52"/>
        <v>45574</v>
      </c>
      <c r="F420" s="259" t="e">
        <f t="shared" ca="1" si="56"/>
        <v>#N/A</v>
      </c>
      <c r="G420" s="259" t="e">
        <f t="shared" ca="1" si="49"/>
        <v>#N/A</v>
      </c>
      <c r="H420" s="259" t="e">
        <f t="shared" ca="1" si="55"/>
        <v>#N/A</v>
      </c>
      <c r="I420" s="259">
        <f t="shared" ca="1" si="50"/>
        <v>0</v>
      </c>
      <c r="J420" s="259" t="e">
        <f t="shared" ca="1" si="51"/>
        <v>#N/A</v>
      </c>
      <c r="K420" s="259"/>
      <c r="L420" s="259" t="e">
        <f ca="1">I420+H420+G420+#REF!+J420+K420</f>
        <v>#N/A</v>
      </c>
    </row>
    <row r="421" spans="4:12" hidden="1" x14ac:dyDescent="0.25">
      <c r="D421" s="259">
        <v>56</v>
      </c>
      <c r="E421" s="254">
        <f t="shared" ca="1" si="52"/>
        <v>45605</v>
      </c>
      <c r="F421" s="259" t="e">
        <f t="shared" ca="1" si="56"/>
        <v>#N/A</v>
      </c>
      <c r="G421" s="259" t="e">
        <f t="shared" ca="1" si="49"/>
        <v>#N/A</v>
      </c>
      <c r="H421" s="259" t="e">
        <f t="shared" ca="1" si="55"/>
        <v>#N/A</v>
      </c>
      <c r="I421" s="259">
        <f t="shared" ca="1" si="50"/>
        <v>0</v>
      </c>
      <c r="J421" s="259" t="e">
        <f t="shared" ca="1" si="51"/>
        <v>#N/A</v>
      </c>
      <c r="K421" s="259"/>
      <c r="L421" s="259" t="e">
        <f ca="1">I421+H421+G421+#REF!+J421+K421</f>
        <v>#N/A</v>
      </c>
    </row>
    <row r="422" spans="4:12" hidden="1" x14ac:dyDescent="0.25">
      <c r="D422" s="259">
        <v>57</v>
      </c>
      <c r="E422" s="254">
        <f t="shared" ca="1" si="52"/>
        <v>45635</v>
      </c>
      <c r="F422" s="259" t="e">
        <f t="shared" ca="1" si="56"/>
        <v>#N/A</v>
      </c>
      <c r="G422" s="259" t="e">
        <f t="shared" ca="1" si="49"/>
        <v>#N/A</v>
      </c>
      <c r="H422" s="259" t="e">
        <f t="shared" ca="1" si="55"/>
        <v>#N/A</v>
      </c>
      <c r="I422" s="259">
        <f t="shared" ca="1" si="50"/>
        <v>0</v>
      </c>
      <c r="J422" s="259" t="e">
        <f t="shared" ca="1" si="51"/>
        <v>#N/A</v>
      </c>
      <c r="K422" s="259"/>
      <c r="L422" s="259" t="e">
        <f ca="1">I422+H422+G422+#REF!+J422+K422</f>
        <v>#N/A</v>
      </c>
    </row>
    <row r="423" spans="4:12" hidden="1" x14ac:dyDescent="0.25">
      <c r="D423" s="259">
        <v>58</v>
      </c>
      <c r="E423" s="254">
        <f t="shared" ca="1" si="52"/>
        <v>45666</v>
      </c>
      <c r="F423" s="259" t="e">
        <f t="shared" ca="1" si="56"/>
        <v>#N/A</v>
      </c>
      <c r="G423" s="259" t="e">
        <f t="shared" ca="1" si="49"/>
        <v>#N/A</v>
      </c>
      <c r="H423" s="259" t="e">
        <f t="shared" ca="1" si="55"/>
        <v>#N/A</v>
      </c>
      <c r="I423" s="259">
        <f t="shared" ca="1" si="50"/>
        <v>0</v>
      </c>
      <c r="J423" s="259" t="e">
        <f t="shared" ca="1" si="51"/>
        <v>#N/A</v>
      </c>
      <c r="K423" s="259"/>
      <c r="L423" s="259" t="e">
        <f ca="1">I423+H423+G423+#REF!+J423+K423</f>
        <v>#N/A</v>
      </c>
    </row>
    <row r="424" spans="4:12" hidden="1" x14ac:dyDescent="0.25">
      <c r="D424" s="259">
        <v>59</v>
      </c>
      <c r="E424" s="254">
        <f t="shared" ca="1" si="52"/>
        <v>45697</v>
      </c>
      <c r="F424" s="259" t="e">
        <f t="shared" ca="1" si="56"/>
        <v>#N/A</v>
      </c>
      <c r="G424" s="259" t="e">
        <f t="shared" ca="1" si="49"/>
        <v>#N/A</v>
      </c>
      <c r="H424" s="259" t="e">
        <f t="shared" ca="1" si="55"/>
        <v>#N/A</v>
      </c>
      <c r="I424" s="259">
        <f t="shared" ca="1" si="50"/>
        <v>0</v>
      </c>
      <c r="J424" s="259" t="e">
        <f t="shared" ca="1" si="51"/>
        <v>#N/A</v>
      </c>
      <c r="K424" s="259"/>
      <c r="L424" s="259" t="e">
        <f ca="1">I424+H424+G424+#REF!+J424+K424</f>
        <v>#N/A</v>
      </c>
    </row>
    <row r="425" spans="4:12" hidden="1" x14ac:dyDescent="0.25">
      <c r="D425" s="259">
        <v>60</v>
      </c>
      <c r="E425" s="254">
        <f t="shared" ca="1" si="52"/>
        <v>45725</v>
      </c>
      <c r="F425" s="259" t="e">
        <f t="shared" ca="1" si="56"/>
        <v>#N/A</v>
      </c>
      <c r="G425" s="259" t="e">
        <f t="shared" ca="1" si="49"/>
        <v>#N/A</v>
      </c>
      <c r="H425" s="259" t="e">
        <f t="shared" ca="1" si="55"/>
        <v>#N/A</v>
      </c>
      <c r="I425" s="259">
        <f t="shared" ca="1" si="50"/>
        <v>0</v>
      </c>
      <c r="J425" s="259" t="e">
        <f t="shared" ca="1" si="51"/>
        <v>#N/A</v>
      </c>
      <c r="K425" s="259"/>
      <c r="L425" s="259" t="e">
        <f ca="1">I425+H425+G425+#REF!+J425+K425</f>
        <v>#N/A</v>
      </c>
    </row>
    <row r="426" spans="4:12" hidden="1" x14ac:dyDescent="0.25"/>
    <row r="427" spans="4:12" hidden="1" x14ac:dyDescent="0.25">
      <c r="D427" s="255">
        <f ca="1">D363+1</f>
        <v>16</v>
      </c>
      <c r="E427" s="256" t="e">
        <f ca="1">VLOOKUP($D427,$A$21:$B$40,2,0)</f>
        <v>#N/A</v>
      </c>
    </row>
    <row r="428" spans="4:12" ht="45" hidden="1" x14ac:dyDescent="0.25">
      <c r="D428" s="257" t="s">
        <v>41</v>
      </c>
      <c r="E428" s="258" t="s">
        <v>42</v>
      </c>
      <c r="F428" s="257" t="s">
        <v>43</v>
      </c>
      <c r="G428" s="257" t="s">
        <v>44</v>
      </c>
      <c r="H428" s="257" t="s">
        <v>45</v>
      </c>
      <c r="I428" s="257" t="s">
        <v>46</v>
      </c>
      <c r="J428" s="257" t="s">
        <v>47</v>
      </c>
      <c r="K428" s="257" t="s">
        <v>48</v>
      </c>
      <c r="L428" s="257" t="s">
        <v>49</v>
      </c>
    </row>
    <row r="429" spans="4:12" hidden="1" x14ac:dyDescent="0.25">
      <c r="D429" s="259">
        <v>0</v>
      </c>
      <c r="E429" s="254">
        <f ca="1">DATE(2019,D427,$F$1)</f>
        <v>43930</v>
      </c>
      <c r="F429" s="259" t="e">
        <f ca="1">$B$2*E$427+$B$8*$B$2*E$427</f>
        <v>#N/A</v>
      </c>
      <c r="G429" s="259">
        <v>0</v>
      </c>
      <c r="H429" s="259">
        <v>0</v>
      </c>
      <c r="I429" s="259">
        <v>0</v>
      </c>
      <c r="J429" s="259">
        <v>0</v>
      </c>
      <c r="K429" s="259" t="e">
        <f ca="1">$B$2*$B$10*E$427</f>
        <v>#N/A</v>
      </c>
      <c r="L429" s="259" t="e">
        <f ca="1">-($F429-$B$8*$B$2*E$427-K429)</f>
        <v>#N/A</v>
      </c>
    </row>
    <row r="430" spans="4:12" hidden="1" x14ac:dyDescent="0.25">
      <c r="D430" s="259">
        <v>1</v>
      </c>
      <c r="E430" s="254">
        <f ca="1">DATE(YEAR(E429),MONTH(E429)+1,DAY(E429))</f>
        <v>43960</v>
      </c>
      <c r="F430" s="259" t="e">
        <f ca="1">F429-G430</f>
        <v>#N/A</v>
      </c>
      <c r="G430" s="259" t="e">
        <f t="shared" ref="G430:G489" ca="1" si="57">IF(D430&lt;=$B$11,0,IF(AND(F429&gt;-0.000001,F429&lt;0.000001),0,F$429/($B$5-$B$11)))</f>
        <v>#N/A</v>
      </c>
      <c r="H430" s="259" t="e">
        <f ca="1">F429*$B$4*(E430-E429)/$B$6</f>
        <v>#N/A</v>
      </c>
      <c r="I430" s="259">
        <f t="shared" ref="I430:I489" ca="1" si="58">IF(D430&lt;=$B$12,0,IF(F429&gt;0.000001,$B$7*$B$2*E$427,0))</f>
        <v>0</v>
      </c>
      <c r="J430" s="259" t="e">
        <f t="shared" ref="J430:J489" ca="1" si="59">IF(F429&gt;0.000001,$B$13,0)*E$427</f>
        <v>#N/A</v>
      </c>
      <c r="K430" s="259"/>
      <c r="L430" s="259" t="e">
        <f ca="1">I430+H430+G430+#REF!+J430+K430</f>
        <v>#N/A</v>
      </c>
    </row>
    <row r="431" spans="4:12" hidden="1" x14ac:dyDescent="0.25">
      <c r="D431" s="259">
        <v>2</v>
      </c>
      <c r="E431" s="254">
        <f t="shared" ref="E431:E489" ca="1" si="60">DATE(YEAR(E430),MONTH(E430)+1,DAY(E430))</f>
        <v>43991</v>
      </c>
      <c r="F431" s="259" t="e">
        <f ca="1">F430-G431</f>
        <v>#N/A</v>
      </c>
      <c r="G431" s="259" t="e">
        <f t="shared" ca="1" si="57"/>
        <v>#N/A</v>
      </c>
      <c r="H431" s="259" t="e">
        <f t="shared" ref="H431:H432" ca="1" si="61">F430*$B$4*(E431-E430)/$B$6</f>
        <v>#N/A</v>
      </c>
      <c r="I431" s="259">
        <f t="shared" ca="1" si="58"/>
        <v>0</v>
      </c>
      <c r="J431" s="259" t="e">
        <f t="shared" ca="1" si="59"/>
        <v>#N/A</v>
      </c>
      <c r="K431" s="259"/>
      <c r="L431" s="259" t="e">
        <f ca="1">I431+H431+G431+#REF!+J431+K431</f>
        <v>#N/A</v>
      </c>
    </row>
    <row r="432" spans="4:12" hidden="1" x14ac:dyDescent="0.25">
      <c r="D432" s="259">
        <v>3</v>
      </c>
      <c r="E432" s="254">
        <f t="shared" ca="1" si="60"/>
        <v>44021</v>
      </c>
      <c r="F432" s="259" t="e">
        <f ca="1">F431-G432</f>
        <v>#N/A</v>
      </c>
      <c r="G432" s="259" t="e">
        <f t="shared" ca="1" si="57"/>
        <v>#N/A</v>
      </c>
      <c r="H432" s="259" t="e">
        <f t="shared" ca="1" si="61"/>
        <v>#N/A</v>
      </c>
      <c r="I432" s="259">
        <f t="shared" ca="1" si="58"/>
        <v>0</v>
      </c>
      <c r="J432" s="259" t="e">
        <f t="shared" ca="1" si="59"/>
        <v>#N/A</v>
      </c>
      <c r="K432" s="259"/>
      <c r="L432" s="259" t="e">
        <f ca="1">I432+H432+G432+#REF!+J432+K432</f>
        <v>#N/A</v>
      </c>
    </row>
    <row r="433" spans="4:12" hidden="1" x14ac:dyDescent="0.25">
      <c r="D433" s="259">
        <v>4</v>
      </c>
      <c r="E433" s="254">
        <f t="shared" ca="1" si="60"/>
        <v>44052</v>
      </c>
      <c r="F433" s="259" t="e">
        <f t="shared" ref="F433:F434" ca="1" si="62">F432-G433</f>
        <v>#N/A</v>
      </c>
      <c r="G433" s="259" t="e">
        <f t="shared" ca="1" si="57"/>
        <v>#N/A</v>
      </c>
      <c r="H433" s="259" t="e">
        <f ca="1">F432*$B$4*(E433-E432)/$B$6</f>
        <v>#N/A</v>
      </c>
      <c r="I433" s="259">
        <f t="shared" ca="1" si="58"/>
        <v>0</v>
      </c>
      <c r="J433" s="259" t="e">
        <f t="shared" ca="1" si="59"/>
        <v>#N/A</v>
      </c>
      <c r="K433" s="259"/>
      <c r="L433" s="259" t="e">
        <f ca="1">I433+H433+G433+#REF!+J433+K433</f>
        <v>#N/A</v>
      </c>
    </row>
    <row r="434" spans="4:12" hidden="1" x14ac:dyDescent="0.25">
      <c r="D434" s="259">
        <v>5</v>
      </c>
      <c r="E434" s="254">
        <f t="shared" ca="1" si="60"/>
        <v>44083</v>
      </c>
      <c r="F434" s="259" t="e">
        <f t="shared" ca="1" si="62"/>
        <v>#N/A</v>
      </c>
      <c r="G434" s="259" t="e">
        <f t="shared" ca="1" si="57"/>
        <v>#N/A</v>
      </c>
      <c r="H434" s="259" t="e">
        <f ca="1">F433*$B$4*(E434-E433)/$B$6</f>
        <v>#N/A</v>
      </c>
      <c r="I434" s="259">
        <f t="shared" ca="1" si="58"/>
        <v>0</v>
      </c>
      <c r="J434" s="259" t="e">
        <f t="shared" ca="1" si="59"/>
        <v>#N/A</v>
      </c>
      <c r="K434" s="259"/>
      <c r="L434" s="259" t="e">
        <f ca="1">I434+H434+G434+#REF!+J434+K434</f>
        <v>#N/A</v>
      </c>
    </row>
    <row r="435" spans="4:12" hidden="1" x14ac:dyDescent="0.25">
      <c r="D435" s="259">
        <v>6</v>
      </c>
      <c r="E435" s="254">
        <f t="shared" ca="1" si="60"/>
        <v>44113</v>
      </c>
      <c r="F435" s="259" t="e">
        <f ca="1">F434-G435</f>
        <v>#N/A</v>
      </c>
      <c r="G435" s="259" t="e">
        <f t="shared" ca="1" si="57"/>
        <v>#N/A</v>
      </c>
      <c r="H435" s="259" t="e">
        <f t="shared" ref="H435:H489" ca="1" si="63">F434*$B$4*(E435-E434)/$B$6</f>
        <v>#N/A</v>
      </c>
      <c r="I435" s="259">
        <f t="shared" ca="1" si="58"/>
        <v>0</v>
      </c>
      <c r="J435" s="259" t="e">
        <f t="shared" ca="1" si="59"/>
        <v>#N/A</v>
      </c>
      <c r="K435" s="259"/>
      <c r="L435" s="259" t="e">
        <f ca="1">I435+H435+G435+#REF!+J435+K435</f>
        <v>#N/A</v>
      </c>
    </row>
    <row r="436" spans="4:12" hidden="1" x14ac:dyDescent="0.25">
      <c r="D436" s="259">
        <v>7</v>
      </c>
      <c r="E436" s="254">
        <f t="shared" ca="1" si="60"/>
        <v>44144</v>
      </c>
      <c r="F436" s="259" t="e">
        <f t="shared" ref="F436:F489" ca="1" si="64">F435-G436</f>
        <v>#N/A</v>
      </c>
      <c r="G436" s="259" t="e">
        <f t="shared" ca="1" si="57"/>
        <v>#N/A</v>
      </c>
      <c r="H436" s="259" t="e">
        <f t="shared" ca="1" si="63"/>
        <v>#N/A</v>
      </c>
      <c r="I436" s="259">
        <f t="shared" ca="1" si="58"/>
        <v>0</v>
      </c>
      <c r="J436" s="259" t="e">
        <f t="shared" ca="1" si="59"/>
        <v>#N/A</v>
      </c>
      <c r="K436" s="259"/>
      <c r="L436" s="259" t="e">
        <f ca="1">I436+H436+G436+#REF!+J436+K436</f>
        <v>#N/A</v>
      </c>
    </row>
    <row r="437" spans="4:12" hidden="1" x14ac:dyDescent="0.25">
      <c r="D437" s="259">
        <v>8</v>
      </c>
      <c r="E437" s="254">
        <f t="shared" ca="1" si="60"/>
        <v>44174</v>
      </c>
      <c r="F437" s="259" t="e">
        <f t="shared" ca="1" si="64"/>
        <v>#N/A</v>
      </c>
      <c r="G437" s="259" t="e">
        <f t="shared" ca="1" si="57"/>
        <v>#N/A</v>
      </c>
      <c r="H437" s="259" t="e">
        <f t="shared" ca="1" si="63"/>
        <v>#N/A</v>
      </c>
      <c r="I437" s="259">
        <f t="shared" ca="1" si="58"/>
        <v>0</v>
      </c>
      <c r="J437" s="259" t="e">
        <f t="shared" ca="1" si="59"/>
        <v>#N/A</v>
      </c>
      <c r="K437" s="259"/>
      <c r="L437" s="259" t="e">
        <f ca="1">I437+H437+G437+#REF!+J437+K437</f>
        <v>#N/A</v>
      </c>
    </row>
    <row r="438" spans="4:12" hidden="1" x14ac:dyDescent="0.25">
      <c r="D438" s="259">
        <v>9</v>
      </c>
      <c r="E438" s="254">
        <f t="shared" ca="1" si="60"/>
        <v>44205</v>
      </c>
      <c r="F438" s="259" t="e">
        <f t="shared" ca="1" si="64"/>
        <v>#N/A</v>
      </c>
      <c r="G438" s="259" t="e">
        <f t="shared" ca="1" si="57"/>
        <v>#N/A</v>
      </c>
      <c r="H438" s="259" t="e">
        <f t="shared" ca="1" si="63"/>
        <v>#N/A</v>
      </c>
      <c r="I438" s="259">
        <f t="shared" ca="1" si="58"/>
        <v>0</v>
      </c>
      <c r="J438" s="259" t="e">
        <f t="shared" ca="1" si="59"/>
        <v>#N/A</v>
      </c>
      <c r="K438" s="259"/>
      <c r="L438" s="259" t="e">
        <f ca="1">I438+H438+G438+#REF!+J438+K438</f>
        <v>#N/A</v>
      </c>
    </row>
    <row r="439" spans="4:12" hidden="1" x14ac:dyDescent="0.25">
      <c r="D439" s="259">
        <v>10</v>
      </c>
      <c r="E439" s="254">
        <f t="shared" ca="1" si="60"/>
        <v>44236</v>
      </c>
      <c r="F439" s="259" t="e">
        <f t="shared" ca="1" si="64"/>
        <v>#N/A</v>
      </c>
      <c r="G439" s="259" t="e">
        <f t="shared" ca="1" si="57"/>
        <v>#N/A</v>
      </c>
      <c r="H439" s="259" t="e">
        <f t="shared" ca="1" si="63"/>
        <v>#N/A</v>
      </c>
      <c r="I439" s="259">
        <f t="shared" ca="1" si="58"/>
        <v>0</v>
      </c>
      <c r="J439" s="259" t="e">
        <f t="shared" ca="1" si="59"/>
        <v>#N/A</v>
      </c>
      <c r="K439" s="259"/>
      <c r="L439" s="259" t="e">
        <f ca="1">I439+H439+G439+#REF!+J439+K439</f>
        <v>#N/A</v>
      </c>
    </row>
    <row r="440" spans="4:12" hidden="1" x14ac:dyDescent="0.25">
      <c r="D440" s="259">
        <v>11</v>
      </c>
      <c r="E440" s="254">
        <f t="shared" ca="1" si="60"/>
        <v>44264</v>
      </c>
      <c r="F440" s="259" t="e">
        <f t="shared" ca="1" si="64"/>
        <v>#N/A</v>
      </c>
      <c r="G440" s="259" t="e">
        <f t="shared" ca="1" si="57"/>
        <v>#N/A</v>
      </c>
      <c r="H440" s="259" t="e">
        <f t="shared" ca="1" si="63"/>
        <v>#N/A</v>
      </c>
      <c r="I440" s="259">
        <f t="shared" ca="1" si="58"/>
        <v>0</v>
      </c>
      <c r="J440" s="259" t="e">
        <f t="shared" ca="1" si="59"/>
        <v>#N/A</v>
      </c>
      <c r="K440" s="259"/>
      <c r="L440" s="259" t="e">
        <f ca="1">I440+H440+G440+#REF!+J440+K440</f>
        <v>#N/A</v>
      </c>
    </row>
    <row r="441" spans="4:12" hidden="1" x14ac:dyDescent="0.25">
      <c r="D441" s="259">
        <v>12</v>
      </c>
      <c r="E441" s="254">
        <f t="shared" ca="1" si="60"/>
        <v>44295</v>
      </c>
      <c r="F441" s="259" t="e">
        <f t="shared" ca="1" si="64"/>
        <v>#N/A</v>
      </c>
      <c r="G441" s="259" t="e">
        <f t="shared" ca="1" si="57"/>
        <v>#N/A</v>
      </c>
      <c r="H441" s="259" t="e">
        <f t="shared" ca="1" si="63"/>
        <v>#N/A</v>
      </c>
      <c r="I441" s="259">
        <f t="shared" ca="1" si="58"/>
        <v>0</v>
      </c>
      <c r="J441" s="259" t="e">
        <f t="shared" ca="1" si="59"/>
        <v>#N/A</v>
      </c>
      <c r="K441" s="259"/>
      <c r="L441" s="259" t="e">
        <f ca="1">I441+H441+G441+#REF!+J441+K441</f>
        <v>#N/A</v>
      </c>
    </row>
    <row r="442" spans="4:12" hidden="1" x14ac:dyDescent="0.25">
      <c r="D442" s="259">
        <v>13</v>
      </c>
      <c r="E442" s="254">
        <f t="shared" ca="1" si="60"/>
        <v>44325</v>
      </c>
      <c r="F442" s="259" t="e">
        <f t="shared" ca="1" si="64"/>
        <v>#N/A</v>
      </c>
      <c r="G442" s="259" t="e">
        <f t="shared" ca="1" si="57"/>
        <v>#N/A</v>
      </c>
      <c r="H442" s="259" t="e">
        <f t="shared" ca="1" si="63"/>
        <v>#N/A</v>
      </c>
      <c r="I442" s="259">
        <f t="shared" ca="1" si="58"/>
        <v>0</v>
      </c>
      <c r="J442" s="259" t="e">
        <f t="shared" ca="1" si="59"/>
        <v>#N/A</v>
      </c>
      <c r="K442" s="259"/>
      <c r="L442" s="259" t="e">
        <f ca="1">I442+H442+G442+#REF!+J442+K442</f>
        <v>#N/A</v>
      </c>
    </row>
    <row r="443" spans="4:12" hidden="1" x14ac:dyDescent="0.25">
      <c r="D443" s="259">
        <v>14</v>
      </c>
      <c r="E443" s="254">
        <f t="shared" ca="1" si="60"/>
        <v>44356</v>
      </c>
      <c r="F443" s="259" t="e">
        <f t="shared" ca="1" si="64"/>
        <v>#N/A</v>
      </c>
      <c r="G443" s="259" t="e">
        <f t="shared" ca="1" si="57"/>
        <v>#N/A</v>
      </c>
      <c r="H443" s="259" t="e">
        <f t="shared" ca="1" si="63"/>
        <v>#N/A</v>
      </c>
      <c r="I443" s="259">
        <f t="shared" ca="1" si="58"/>
        <v>0</v>
      </c>
      <c r="J443" s="259" t="e">
        <f t="shared" ca="1" si="59"/>
        <v>#N/A</v>
      </c>
      <c r="K443" s="259"/>
      <c r="L443" s="259" t="e">
        <f ca="1">I443+H443+G443+#REF!+J443+K443</f>
        <v>#N/A</v>
      </c>
    </row>
    <row r="444" spans="4:12" hidden="1" x14ac:dyDescent="0.25">
      <c r="D444" s="259">
        <v>15</v>
      </c>
      <c r="E444" s="254">
        <f t="shared" ca="1" si="60"/>
        <v>44386</v>
      </c>
      <c r="F444" s="259" t="e">
        <f t="shared" ca="1" si="64"/>
        <v>#N/A</v>
      </c>
      <c r="G444" s="259" t="e">
        <f t="shared" ca="1" si="57"/>
        <v>#N/A</v>
      </c>
      <c r="H444" s="259" t="e">
        <f t="shared" ca="1" si="63"/>
        <v>#N/A</v>
      </c>
      <c r="I444" s="259">
        <f t="shared" ca="1" si="58"/>
        <v>0</v>
      </c>
      <c r="J444" s="259" t="e">
        <f t="shared" ca="1" si="59"/>
        <v>#N/A</v>
      </c>
      <c r="K444" s="259"/>
      <c r="L444" s="259" t="e">
        <f ca="1">I444+H444+G444+#REF!+J444+K444</f>
        <v>#N/A</v>
      </c>
    </row>
    <row r="445" spans="4:12" hidden="1" x14ac:dyDescent="0.25">
      <c r="D445" s="259">
        <v>16</v>
      </c>
      <c r="E445" s="254">
        <f t="shared" ca="1" si="60"/>
        <v>44417</v>
      </c>
      <c r="F445" s="259" t="e">
        <f t="shared" ca="1" si="64"/>
        <v>#N/A</v>
      </c>
      <c r="G445" s="259" t="e">
        <f t="shared" ca="1" si="57"/>
        <v>#N/A</v>
      </c>
      <c r="H445" s="259" t="e">
        <f t="shared" ca="1" si="63"/>
        <v>#N/A</v>
      </c>
      <c r="I445" s="259">
        <f t="shared" ca="1" si="58"/>
        <v>0</v>
      </c>
      <c r="J445" s="259" t="e">
        <f t="shared" ca="1" si="59"/>
        <v>#N/A</v>
      </c>
      <c r="K445" s="259"/>
      <c r="L445" s="259" t="e">
        <f ca="1">I445+H445+G445+#REF!+J445+K445</f>
        <v>#N/A</v>
      </c>
    </row>
    <row r="446" spans="4:12" hidden="1" x14ac:dyDescent="0.25">
      <c r="D446" s="259">
        <v>17</v>
      </c>
      <c r="E446" s="254">
        <f t="shared" ca="1" si="60"/>
        <v>44448</v>
      </c>
      <c r="F446" s="259" t="e">
        <f t="shared" ca="1" si="64"/>
        <v>#N/A</v>
      </c>
      <c r="G446" s="259" t="e">
        <f t="shared" ca="1" si="57"/>
        <v>#N/A</v>
      </c>
      <c r="H446" s="259" t="e">
        <f t="shared" ca="1" si="63"/>
        <v>#N/A</v>
      </c>
      <c r="I446" s="259">
        <f t="shared" ca="1" si="58"/>
        <v>0</v>
      </c>
      <c r="J446" s="259" t="e">
        <f t="shared" ca="1" si="59"/>
        <v>#N/A</v>
      </c>
      <c r="K446" s="259"/>
      <c r="L446" s="259" t="e">
        <f ca="1">I446+H446+G446+#REF!+J446+K446</f>
        <v>#N/A</v>
      </c>
    </row>
    <row r="447" spans="4:12" hidden="1" x14ac:dyDescent="0.25">
      <c r="D447" s="259">
        <v>18</v>
      </c>
      <c r="E447" s="254">
        <f t="shared" ca="1" si="60"/>
        <v>44478</v>
      </c>
      <c r="F447" s="259" t="e">
        <f t="shared" ca="1" si="64"/>
        <v>#N/A</v>
      </c>
      <c r="G447" s="259" t="e">
        <f t="shared" ca="1" si="57"/>
        <v>#N/A</v>
      </c>
      <c r="H447" s="259" t="e">
        <f t="shared" ca="1" si="63"/>
        <v>#N/A</v>
      </c>
      <c r="I447" s="259">
        <f t="shared" ca="1" si="58"/>
        <v>0</v>
      </c>
      <c r="J447" s="259" t="e">
        <f t="shared" ca="1" si="59"/>
        <v>#N/A</v>
      </c>
      <c r="K447" s="259"/>
      <c r="L447" s="259" t="e">
        <f ca="1">I447+H447+G447+#REF!+J447+K447</f>
        <v>#N/A</v>
      </c>
    </row>
    <row r="448" spans="4:12" hidden="1" x14ac:dyDescent="0.25">
      <c r="D448" s="259">
        <v>19</v>
      </c>
      <c r="E448" s="254">
        <f t="shared" ca="1" si="60"/>
        <v>44509</v>
      </c>
      <c r="F448" s="259" t="e">
        <f t="shared" ca="1" si="64"/>
        <v>#N/A</v>
      </c>
      <c r="G448" s="259" t="e">
        <f t="shared" ca="1" si="57"/>
        <v>#N/A</v>
      </c>
      <c r="H448" s="259" t="e">
        <f t="shared" ca="1" si="63"/>
        <v>#N/A</v>
      </c>
      <c r="I448" s="259">
        <f t="shared" ca="1" si="58"/>
        <v>0</v>
      </c>
      <c r="J448" s="259" t="e">
        <f t="shared" ca="1" si="59"/>
        <v>#N/A</v>
      </c>
      <c r="K448" s="259"/>
      <c r="L448" s="259" t="e">
        <f ca="1">I448+H448+G448+#REF!+J448+K448</f>
        <v>#N/A</v>
      </c>
    </row>
    <row r="449" spans="4:12" hidden="1" x14ac:dyDescent="0.25">
      <c r="D449" s="259">
        <v>20</v>
      </c>
      <c r="E449" s="254">
        <f t="shared" ca="1" si="60"/>
        <v>44539</v>
      </c>
      <c r="F449" s="259" t="e">
        <f t="shared" ca="1" si="64"/>
        <v>#N/A</v>
      </c>
      <c r="G449" s="259" t="e">
        <f t="shared" ca="1" si="57"/>
        <v>#N/A</v>
      </c>
      <c r="H449" s="259" t="e">
        <f t="shared" ca="1" si="63"/>
        <v>#N/A</v>
      </c>
      <c r="I449" s="259">
        <f t="shared" ca="1" si="58"/>
        <v>0</v>
      </c>
      <c r="J449" s="259" t="e">
        <f t="shared" ca="1" si="59"/>
        <v>#N/A</v>
      </c>
      <c r="K449" s="259"/>
      <c r="L449" s="259" t="e">
        <f ca="1">I449+H449+G449+#REF!+J449+K449</f>
        <v>#N/A</v>
      </c>
    </row>
    <row r="450" spans="4:12" hidden="1" x14ac:dyDescent="0.25">
      <c r="D450" s="259">
        <v>21</v>
      </c>
      <c r="E450" s="254">
        <f t="shared" ca="1" si="60"/>
        <v>44570</v>
      </c>
      <c r="F450" s="259" t="e">
        <f t="shared" ca="1" si="64"/>
        <v>#N/A</v>
      </c>
      <c r="G450" s="259" t="e">
        <f t="shared" ca="1" si="57"/>
        <v>#N/A</v>
      </c>
      <c r="H450" s="259" t="e">
        <f t="shared" ca="1" si="63"/>
        <v>#N/A</v>
      </c>
      <c r="I450" s="259">
        <f t="shared" ca="1" si="58"/>
        <v>0</v>
      </c>
      <c r="J450" s="259" t="e">
        <f t="shared" ca="1" si="59"/>
        <v>#N/A</v>
      </c>
      <c r="K450" s="259"/>
      <c r="L450" s="259" t="e">
        <f ca="1">I450+H450+G450+#REF!+J450+K450</f>
        <v>#N/A</v>
      </c>
    </row>
    <row r="451" spans="4:12" hidden="1" x14ac:dyDescent="0.25">
      <c r="D451" s="259">
        <v>22</v>
      </c>
      <c r="E451" s="254">
        <f t="shared" ca="1" si="60"/>
        <v>44601</v>
      </c>
      <c r="F451" s="259" t="e">
        <f t="shared" ca="1" si="64"/>
        <v>#N/A</v>
      </c>
      <c r="G451" s="259" t="e">
        <f t="shared" ca="1" si="57"/>
        <v>#N/A</v>
      </c>
      <c r="H451" s="259" t="e">
        <f t="shared" ca="1" si="63"/>
        <v>#N/A</v>
      </c>
      <c r="I451" s="259">
        <f t="shared" ca="1" si="58"/>
        <v>0</v>
      </c>
      <c r="J451" s="259" t="e">
        <f t="shared" ca="1" si="59"/>
        <v>#N/A</v>
      </c>
      <c r="K451" s="259"/>
      <c r="L451" s="259" t="e">
        <f ca="1">I451+H451+G451+#REF!+J451+K451</f>
        <v>#N/A</v>
      </c>
    </row>
    <row r="452" spans="4:12" hidden="1" x14ac:dyDescent="0.25">
      <c r="D452" s="259">
        <v>23</v>
      </c>
      <c r="E452" s="254">
        <f t="shared" ca="1" si="60"/>
        <v>44629</v>
      </c>
      <c r="F452" s="259" t="e">
        <f t="shared" ca="1" si="64"/>
        <v>#N/A</v>
      </c>
      <c r="G452" s="259" t="e">
        <f t="shared" ca="1" si="57"/>
        <v>#N/A</v>
      </c>
      <c r="H452" s="259" t="e">
        <f t="shared" ca="1" si="63"/>
        <v>#N/A</v>
      </c>
      <c r="I452" s="259">
        <f t="shared" ca="1" si="58"/>
        <v>0</v>
      </c>
      <c r="J452" s="259" t="e">
        <f t="shared" ca="1" si="59"/>
        <v>#N/A</v>
      </c>
      <c r="K452" s="259"/>
      <c r="L452" s="259" t="e">
        <f ca="1">I452+H452+G452+#REF!+J452+K452</f>
        <v>#N/A</v>
      </c>
    </row>
    <row r="453" spans="4:12" hidden="1" x14ac:dyDescent="0.25">
      <c r="D453" s="259">
        <v>24</v>
      </c>
      <c r="E453" s="254">
        <f t="shared" ca="1" si="60"/>
        <v>44660</v>
      </c>
      <c r="F453" s="259" t="e">
        <f t="shared" ca="1" si="64"/>
        <v>#N/A</v>
      </c>
      <c r="G453" s="259" t="e">
        <f t="shared" ca="1" si="57"/>
        <v>#N/A</v>
      </c>
      <c r="H453" s="259" t="e">
        <f t="shared" ca="1" si="63"/>
        <v>#N/A</v>
      </c>
      <c r="I453" s="259">
        <f t="shared" ca="1" si="58"/>
        <v>0</v>
      </c>
      <c r="J453" s="259" t="e">
        <f t="shared" ca="1" si="59"/>
        <v>#N/A</v>
      </c>
      <c r="K453" s="259"/>
      <c r="L453" s="259" t="e">
        <f ca="1">I453+H453+G453+#REF!+J453+K453</f>
        <v>#N/A</v>
      </c>
    </row>
    <row r="454" spans="4:12" hidden="1" x14ac:dyDescent="0.25">
      <c r="D454" s="259">
        <v>25</v>
      </c>
      <c r="E454" s="254">
        <f t="shared" ca="1" si="60"/>
        <v>44690</v>
      </c>
      <c r="F454" s="259" t="e">
        <f t="shared" ca="1" si="64"/>
        <v>#N/A</v>
      </c>
      <c r="G454" s="259" t="e">
        <f t="shared" ca="1" si="57"/>
        <v>#N/A</v>
      </c>
      <c r="H454" s="259" t="e">
        <f t="shared" ca="1" si="63"/>
        <v>#N/A</v>
      </c>
      <c r="I454" s="259">
        <f t="shared" ca="1" si="58"/>
        <v>0</v>
      </c>
      <c r="J454" s="259" t="e">
        <f t="shared" ca="1" si="59"/>
        <v>#N/A</v>
      </c>
      <c r="K454" s="259"/>
      <c r="L454" s="259" t="e">
        <f ca="1">I454+H454+G454+#REF!+J454+K454</f>
        <v>#N/A</v>
      </c>
    </row>
    <row r="455" spans="4:12" hidden="1" x14ac:dyDescent="0.25">
      <c r="D455" s="259">
        <v>26</v>
      </c>
      <c r="E455" s="254">
        <f t="shared" ca="1" si="60"/>
        <v>44721</v>
      </c>
      <c r="F455" s="259" t="e">
        <f t="shared" ca="1" si="64"/>
        <v>#N/A</v>
      </c>
      <c r="G455" s="259" t="e">
        <f t="shared" ca="1" si="57"/>
        <v>#N/A</v>
      </c>
      <c r="H455" s="259" t="e">
        <f t="shared" ca="1" si="63"/>
        <v>#N/A</v>
      </c>
      <c r="I455" s="259">
        <f t="shared" ca="1" si="58"/>
        <v>0</v>
      </c>
      <c r="J455" s="259" t="e">
        <f t="shared" ca="1" si="59"/>
        <v>#N/A</v>
      </c>
      <c r="K455" s="259"/>
      <c r="L455" s="259" t="e">
        <f ca="1">I455+H455+G455+#REF!+J455+K455</f>
        <v>#N/A</v>
      </c>
    </row>
    <row r="456" spans="4:12" hidden="1" x14ac:dyDescent="0.25">
      <c r="D456" s="259">
        <v>27</v>
      </c>
      <c r="E456" s="254">
        <f t="shared" ca="1" si="60"/>
        <v>44751</v>
      </c>
      <c r="F456" s="259" t="e">
        <f t="shared" ca="1" si="64"/>
        <v>#N/A</v>
      </c>
      <c r="G456" s="259" t="e">
        <f t="shared" ca="1" si="57"/>
        <v>#N/A</v>
      </c>
      <c r="H456" s="259" t="e">
        <f t="shared" ca="1" si="63"/>
        <v>#N/A</v>
      </c>
      <c r="I456" s="259">
        <f t="shared" ca="1" si="58"/>
        <v>0</v>
      </c>
      <c r="J456" s="259" t="e">
        <f t="shared" ca="1" si="59"/>
        <v>#N/A</v>
      </c>
      <c r="K456" s="259"/>
      <c r="L456" s="259" t="e">
        <f ca="1">I456+H456+G456+#REF!+J456+K456</f>
        <v>#N/A</v>
      </c>
    </row>
    <row r="457" spans="4:12" hidden="1" x14ac:dyDescent="0.25">
      <c r="D457" s="259">
        <v>28</v>
      </c>
      <c r="E457" s="254">
        <f t="shared" ca="1" si="60"/>
        <v>44782</v>
      </c>
      <c r="F457" s="259" t="e">
        <f t="shared" ca="1" si="64"/>
        <v>#N/A</v>
      </c>
      <c r="G457" s="259" t="e">
        <f t="shared" ca="1" si="57"/>
        <v>#N/A</v>
      </c>
      <c r="H457" s="259" t="e">
        <f t="shared" ca="1" si="63"/>
        <v>#N/A</v>
      </c>
      <c r="I457" s="259">
        <f t="shared" ca="1" si="58"/>
        <v>0</v>
      </c>
      <c r="J457" s="259" t="e">
        <f t="shared" ca="1" si="59"/>
        <v>#N/A</v>
      </c>
      <c r="K457" s="259"/>
      <c r="L457" s="259" t="e">
        <f ca="1">I457+H457+G457+#REF!+J457+K457</f>
        <v>#N/A</v>
      </c>
    </row>
    <row r="458" spans="4:12" hidden="1" x14ac:dyDescent="0.25">
      <c r="D458" s="259">
        <v>29</v>
      </c>
      <c r="E458" s="254">
        <f t="shared" ca="1" si="60"/>
        <v>44813</v>
      </c>
      <c r="F458" s="259" t="e">
        <f t="shared" ca="1" si="64"/>
        <v>#N/A</v>
      </c>
      <c r="G458" s="259" t="e">
        <f t="shared" ca="1" si="57"/>
        <v>#N/A</v>
      </c>
      <c r="H458" s="259" t="e">
        <f t="shared" ca="1" si="63"/>
        <v>#N/A</v>
      </c>
      <c r="I458" s="259">
        <f t="shared" ca="1" si="58"/>
        <v>0</v>
      </c>
      <c r="J458" s="259" t="e">
        <f t="shared" ca="1" si="59"/>
        <v>#N/A</v>
      </c>
      <c r="K458" s="259"/>
      <c r="L458" s="259" t="e">
        <f ca="1">I458+H458+G458+#REF!+J458+K458</f>
        <v>#N/A</v>
      </c>
    </row>
    <row r="459" spans="4:12" hidden="1" x14ac:dyDescent="0.25">
      <c r="D459" s="259">
        <v>30</v>
      </c>
      <c r="E459" s="254">
        <f t="shared" ca="1" si="60"/>
        <v>44843</v>
      </c>
      <c r="F459" s="259" t="e">
        <f t="shared" ca="1" si="64"/>
        <v>#N/A</v>
      </c>
      <c r="G459" s="259" t="e">
        <f t="shared" ca="1" si="57"/>
        <v>#N/A</v>
      </c>
      <c r="H459" s="259" t="e">
        <f t="shared" ca="1" si="63"/>
        <v>#N/A</v>
      </c>
      <c r="I459" s="259">
        <f t="shared" ca="1" si="58"/>
        <v>0</v>
      </c>
      <c r="J459" s="259" t="e">
        <f t="shared" ca="1" si="59"/>
        <v>#N/A</v>
      </c>
      <c r="K459" s="259"/>
      <c r="L459" s="259" t="e">
        <f ca="1">I459+H459+G459+#REF!+J459+K459</f>
        <v>#N/A</v>
      </c>
    </row>
    <row r="460" spans="4:12" hidden="1" x14ac:dyDescent="0.25">
      <c r="D460" s="259">
        <v>31</v>
      </c>
      <c r="E460" s="254">
        <f t="shared" ca="1" si="60"/>
        <v>44874</v>
      </c>
      <c r="F460" s="259" t="e">
        <f t="shared" ca="1" si="64"/>
        <v>#N/A</v>
      </c>
      <c r="G460" s="259" t="e">
        <f t="shared" ca="1" si="57"/>
        <v>#N/A</v>
      </c>
      <c r="H460" s="259" t="e">
        <f t="shared" ca="1" si="63"/>
        <v>#N/A</v>
      </c>
      <c r="I460" s="259">
        <f t="shared" ca="1" si="58"/>
        <v>0</v>
      </c>
      <c r="J460" s="259" t="e">
        <f t="shared" ca="1" si="59"/>
        <v>#N/A</v>
      </c>
      <c r="K460" s="259"/>
      <c r="L460" s="259" t="e">
        <f ca="1">I460+H460+G460+#REF!+J460+K460</f>
        <v>#N/A</v>
      </c>
    </row>
    <row r="461" spans="4:12" hidden="1" x14ac:dyDescent="0.25">
      <c r="D461" s="259">
        <v>32</v>
      </c>
      <c r="E461" s="254">
        <f t="shared" ca="1" si="60"/>
        <v>44904</v>
      </c>
      <c r="F461" s="259" t="e">
        <f t="shared" ca="1" si="64"/>
        <v>#N/A</v>
      </c>
      <c r="G461" s="259" t="e">
        <f t="shared" ca="1" si="57"/>
        <v>#N/A</v>
      </c>
      <c r="H461" s="259" t="e">
        <f t="shared" ca="1" si="63"/>
        <v>#N/A</v>
      </c>
      <c r="I461" s="259">
        <f t="shared" ca="1" si="58"/>
        <v>0</v>
      </c>
      <c r="J461" s="259" t="e">
        <f t="shared" ca="1" si="59"/>
        <v>#N/A</v>
      </c>
      <c r="K461" s="259"/>
      <c r="L461" s="259" t="e">
        <f ca="1">I461+H461+G461+#REF!+J461+K461</f>
        <v>#N/A</v>
      </c>
    </row>
    <row r="462" spans="4:12" hidden="1" x14ac:dyDescent="0.25">
      <c r="D462" s="259">
        <v>33</v>
      </c>
      <c r="E462" s="254">
        <f t="shared" ca="1" si="60"/>
        <v>44935</v>
      </c>
      <c r="F462" s="259" t="e">
        <f t="shared" ca="1" si="64"/>
        <v>#N/A</v>
      </c>
      <c r="G462" s="259" t="e">
        <f t="shared" ca="1" si="57"/>
        <v>#N/A</v>
      </c>
      <c r="H462" s="259" t="e">
        <f t="shared" ca="1" si="63"/>
        <v>#N/A</v>
      </c>
      <c r="I462" s="259">
        <f t="shared" ca="1" si="58"/>
        <v>0</v>
      </c>
      <c r="J462" s="259" t="e">
        <f t="shared" ca="1" si="59"/>
        <v>#N/A</v>
      </c>
      <c r="K462" s="259"/>
      <c r="L462" s="259" t="e">
        <f ca="1">I462+H462+G462+#REF!+J462+K462</f>
        <v>#N/A</v>
      </c>
    </row>
    <row r="463" spans="4:12" hidden="1" x14ac:dyDescent="0.25">
      <c r="D463" s="259">
        <v>34</v>
      </c>
      <c r="E463" s="254">
        <f t="shared" ca="1" si="60"/>
        <v>44966</v>
      </c>
      <c r="F463" s="259" t="e">
        <f t="shared" ca="1" si="64"/>
        <v>#N/A</v>
      </c>
      <c r="G463" s="259" t="e">
        <f t="shared" ca="1" si="57"/>
        <v>#N/A</v>
      </c>
      <c r="H463" s="259" t="e">
        <f t="shared" ca="1" si="63"/>
        <v>#N/A</v>
      </c>
      <c r="I463" s="259">
        <f t="shared" ca="1" si="58"/>
        <v>0</v>
      </c>
      <c r="J463" s="259" t="e">
        <f t="shared" ca="1" si="59"/>
        <v>#N/A</v>
      </c>
      <c r="K463" s="259"/>
      <c r="L463" s="259" t="e">
        <f ca="1">I463+H463+G463+#REF!+J463+K463</f>
        <v>#N/A</v>
      </c>
    </row>
    <row r="464" spans="4:12" hidden="1" x14ac:dyDescent="0.25">
      <c r="D464" s="259">
        <v>35</v>
      </c>
      <c r="E464" s="254">
        <f t="shared" ca="1" si="60"/>
        <v>44994</v>
      </c>
      <c r="F464" s="259" t="e">
        <f t="shared" ca="1" si="64"/>
        <v>#N/A</v>
      </c>
      <c r="G464" s="259" t="e">
        <f t="shared" ca="1" si="57"/>
        <v>#N/A</v>
      </c>
      <c r="H464" s="259" t="e">
        <f t="shared" ca="1" si="63"/>
        <v>#N/A</v>
      </c>
      <c r="I464" s="259">
        <f t="shared" ca="1" si="58"/>
        <v>0</v>
      </c>
      <c r="J464" s="259" t="e">
        <f t="shared" ca="1" si="59"/>
        <v>#N/A</v>
      </c>
      <c r="K464" s="259"/>
      <c r="L464" s="259" t="e">
        <f ca="1">I464+H464+G464+#REF!+J464+K464</f>
        <v>#N/A</v>
      </c>
    </row>
    <row r="465" spans="4:12" hidden="1" x14ac:dyDescent="0.25">
      <c r="D465" s="259">
        <v>36</v>
      </c>
      <c r="E465" s="254">
        <f t="shared" ca="1" si="60"/>
        <v>45025</v>
      </c>
      <c r="F465" s="259" t="e">
        <f t="shared" ca="1" si="64"/>
        <v>#N/A</v>
      </c>
      <c r="G465" s="259" t="e">
        <f t="shared" ca="1" si="57"/>
        <v>#N/A</v>
      </c>
      <c r="H465" s="259" t="e">
        <f t="shared" ca="1" si="63"/>
        <v>#N/A</v>
      </c>
      <c r="I465" s="259">
        <f t="shared" ca="1" si="58"/>
        <v>0</v>
      </c>
      <c r="J465" s="259" t="e">
        <f t="shared" ca="1" si="59"/>
        <v>#N/A</v>
      </c>
      <c r="K465" s="259"/>
      <c r="L465" s="259" t="e">
        <f ca="1">I465+H465+G465+#REF!+J465+K465</f>
        <v>#N/A</v>
      </c>
    </row>
    <row r="466" spans="4:12" hidden="1" x14ac:dyDescent="0.25">
      <c r="D466" s="259">
        <v>37</v>
      </c>
      <c r="E466" s="254">
        <f t="shared" ca="1" si="60"/>
        <v>45055</v>
      </c>
      <c r="F466" s="259" t="e">
        <f t="shared" ca="1" si="64"/>
        <v>#N/A</v>
      </c>
      <c r="G466" s="259" t="e">
        <f t="shared" ca="1" si="57"/>
        <v>#N/A</v>
      </c>
      <c r="H466" s="259" t="e">
        <f t="shared" ca="1" si="63"/>
        <v>#N/A</v>
      </c>
      <c r="I466" s="259">
        <f t="shared" ca="1" si="58"/>
        <v>0</v>
      </c>
      <c r="J466" s="259" t="e">
        <f t="shared" ca="1" si="59"/>
        <v>#N/A</v>
      </c>
      <c r="K466" s="259"/>
      <c r="L466" s="259" t="e">
        <f ca="1">I466+H466+G466+#REF!+J466+K466</f>
        <v>#N/A</v>
      </c>
    </row>
    <row r="467" spans="4:12" hidden="1" x14ac:dyDescent="0.25">
      <c r="D467" s="259">
        <v>38</v>
      </c>
      <c r="E467" s="254">
        <f t="shared" ca="1" si="60"/>
        <v>45086</v>
      </c>
      <c r="F467" s="259" t="e">
        <f t="shared" ca="1" si="64"/>
        <v>#N/A</v>
      </c>
      <c r="G467" s="259" t="e">
        <f t="shared" ca="1" si="57"/>
        <v>#N/A</v>
      </c>
      <c r="H467" s="259" t="e">
        <f t="shared" ca="1" si="63"/>
        <v>#N/A</v>
      </c>
      <c r="I467" s="259">
        <f t="shared" ca="1" si="58"/>
        <v>0</v>
      </c>
      <c r="J467" s="259" t="e">
        <f t="shared" ca="1" si="59"/>
        <v>#N/A</v>
      </c>
      <c r="K467" s="259"/>
      <c r="L467" s="259" t="e">
        <f ca="1">I467+H467+G467+#REF!+J467+K467</f>
        <v>#N/A</v>
      </c>
    </row>
    <row r="468" spans="4:12" hidden="1" x14ac:dyDescent="0.25">
      <c r="D468" s="259">
        <v>39</v>
      </c>
      <c r="E468" s="254">
        <f t="shared" ca="1" si="60"/>
        <v>45116</v>
      </c>
      <c r="F468" s="259" t="e">
        <f t="shared" ca="1" si="64"/>
        <v>#N/A</v>
      </c>
      <c r="G468" s="259" t="e">
        <f t="shared" ca="1" si="57"/>
        <v>#N/A</v>
      </c>
      <c r="H468" s="259" t="e">
        <f t="shared" ca="1" si="63"/>
        <v>#N/A</v>
      </c>
      <c r="I468" s="259">
        <f t="shared" ca="1" si="58"/>
        <v>0</v>
      </c>
      <c r="J468" s="259" t="e">
        <f t="shared" ca="1" si="59"/>
        <v>#N/A</v>
      </c>
      <c r="K468" s="259"/>
      <c r="L468" s="259" t="e">
        <f ca="1">I468+H468+G468+#REF!+J468+K468</f>
        <v>#N/A</v>
      </c>
    </row>
    <row r="469" spans="4:12" hidden="1" x14ac:dyDescent="0.25">
      <c r="D469" s="259">
        <v>40</v>
      </c>
      <c r="E469" s="254">
        <f t="shared" ca="1" si="60"/>
        <v>45147</v>
      </c>
      <c r="F469" s="259" t="e">
        <f t="shared" ca="1" si="64"/>
        <v>#N/A</v>
      </c>
      <c r="G469" s="259" t="e">
        <f t="shared" ca="1" si="57"/>
        <v>#N/A</v>
      </c>
      <c r="H469" s="259" t="e">
        <f t="shared" ca="1" si="63"/>
        <v>#N/A</v>
      </c>
      <c r="I469" s="259">
        <f t="shared" ca="1" si="58"/>
        <v>0</v>
      </c>
      <c r="J469" s="259" t="e">
        <f t="shared" ca="1" si="59"/>
        <v>#N/A</v>
      </c>
      <c r="K469" s="259"/>
      <c r="L469" s="259" t="e">
        <f ca="1">I469+H469+G469+#REF!+J469+K469</f>
        <v>#N/A</v>
      </c>
    </row>
    <row r="470" spans="4:12" hidden="1" x14ac:dyDescent="0.25">
      <c r="D470" s="259">
        <v>41</v>
      </c>
      <c r="E470" s="254">
        <f t="shared" ca="1" si="60"/>
        <v>45178</v>
      </c>
      <c r="F470" s="259" t="e">
        <f t="shared" ca="1" si="64"/>
        <v>#N/A</v>
      </c>
      <c r="G470" s="259" t="e">
        <f t="shared" ca="1" si="57"/>
        <v>#N/A</v>
      </c>
      <c r="H470" s="259" t="e">
        <f t="shared" ca="1" si="63"/>
        <v>#N/A</v>
      </c>
      <c r="I470" s="259">
        <f t="shared" ca="1" si="58"/>
        <v>0</v>
      </c>
      <c r="J470" s="259" t="e">
        <f t="shared" ca="1" si="59"/>
        <v>#N/A</v>
      </c>
      <c r="K470" s="259"/>
      <c r="L470" s="259" t="e">
        <f ca="1">I470+H470+G470+#REF!+J470+K470</f>
        <v>#N/A</v>
      </c>
    </row>
    <row r="471" spans="4:12" hidden="1" x14ac:dyDescent="0.25">
      <c r="D471" s="259">
        <v>42</v>
      </c>
      <c r="E471" s="254">
        <f t="shared" ca="1" si="60"/>
        <v>45208</v>
      </c>
      <c r="F471" s="259" t="e">
        <f t="shared" ca="1" si="64"/>
        <v>#N/A</v>
      </c>
      <c r="G471" s="259" t="e">
        <f t="shared" ca="1" si="57"/>
        <v>#N/A</v>
      </c>
      <c r="H471" s="259" t="e">
        <f t="shared" ca="1" si="63"/>
        <v>#N/A</v>
      </c>
      <c r="I471" s="259">
        <f t="shared" ca="1" si="58"/>
        <v>0</v>
      </c>
      <c r="J471" s="259" t="e">
        <f t="shared" ca="1" si="59"/>
        <v>#N/A</v>
      </c>
      <c r="K471" s="259"/>
      <c r="L471" s="259" t="e">
        <f ca="1">I471+H471+G471+#REF!+J471+K471</f>
        <v>#N/A</v>
      </c>
    </row>
    <row r="472" spans="4:12" hidden="1" x14ac:dyDescent="0.25">
      <c r="D472" s="259">
        <v>43</v>
      </c>
      <c r="E472" s="254">
        <f t="shared" ca="1" si="60"/>
        <v>45239</v>
      </c>
      <c r="F472" s="259" t="e">
        <f t="shared" ca="1" si="64"/>
        <v>#N/A</v>
      </c>
      <c r="G472" s="259" t="e">
        <f t="shared" ca="1" si="57"/>
        <v>#N/A</v>
      </c>
      <c r="H472" s="259" t="e">
        <f t="shared" ca="1" si="63"/>
        <v>#N/A</v>
      </c>
      <c r="I472" s="259">
        <f t="shared" ca="1" si="58"/>
        <v>0</v>
      </c>
      <c r="J472" s="259" t="e">
        <f t="shared" ca="1" si="59"/>
        <v>#N/A</v>
      </c>
      <c r="K472" s="259"/>
      <c r="L472" s="259" t="e">
        <f ca="1">I472+H472+G472+#REF!+J472+K472</f>
        <v>#N/A</v>
      </c>
    </row>
    <row r="473" spans="4:12" hidden="1" x14ac:dyDescent="0.25">
      <c r="D473" s="259">
        <v>44</v>
      </c>
      <c r="E473" s="254">
        <f t="shared" ca="1" si="60"/>
        <v>45269</v>
      </c>
      <c r="F473" s="259" t="e">
        <f t="shared" ca="1" si="64"/>
        <v>#N/A</v>
      </c>
      <c r="G473" s="259" t="e">
        <f t="shared" ca="1" si="57"/>
        <v>#N/A</v>
      </c>
      <c r="H473" s="259" t="e">
        <f t="shared" ca="1" si="63"/>
        <v>#N/A</v>
      </c>
      <c r="I473" s="259">
        <f t="shared" ca="1" si="58"/>
        <v>0</v>
      </c>
      <c r="J473" s="259" t="e">
        <f t="shared" ca="1" si="59"/>
        <v>#N/A</v>
      </c>
      <c r="K473" s="259"/>
      <c r="L473" s="259" t="e">
        <f ca="1">I473+H473+G473+#REF!+J473+K473</f>
        <v>#N/A</v>
      </c>
    </row>
    <row r="474" spans="4:12" hidden="1" x14ac:dyDescent="0.25">
      <c r="D474" s="259">
        <v>45</v>
      </c>
      <c r="E474" s="254">
        <f t="shared" ca="1" si="60"/>
        <v>45300</v>
      </c>
      <c r="F474" s="259" t="e">
        <f t="shared" ca="1" si="64"/>
        <v>#N/A</v>
      </c>
      <c r="G474" s="259" t="e">
        <f t="shared" ca="1" si="57"/>
        <v>#N/A</v>
      </c>
      <c r="H474" s="259" t="e">
        <f t="shared" ca="1" si="63"/>
        <v>#N/A</v>
      </c>
      <c r="I474" s="259">
        <f t="shared" ca="1" si="58"/>
        <v>0</v>
      </c>
      <c r="J474" s="259" t="e">
        <f t="shared" ca="1" si="59"/>
        <v>#N/A</v>
      </c>
      <c r="K474" s="259"/>
      <c r="L474" s="259" t="e">
        <f ca="1">I474+H474+G474+#REF!+J474+K474</f>
        <v>#N/A</v>
      </c>
    </row>
    <row r="475" spans="4:12" hidden="1" x14ac:dyDescent="0.25">
      <c r="D475" s="259">
        <v>46</v>
      </c>
      <c r="E475" s="254">
        <f t="shared" ca="1" si="60"/>
        <v>45331</v>
      </c>
      <c r="F475" s="259" t="e">
        <f t="shared" ca="1" si="64"/>
        <v>#N/A</v>
      </c>
      <c r="G475" s="259" t="e">
        <f t="shared" ca="1" si="57"/>
        <v>#N/A</v>
      </c>
      <c r="H475" s="259" t="e">
        <f t="shared" ca="1" si="63"/>
        <v>#N/A</v>
      </c>
      <c r="I475" s="259">
        <f t="shared" ca="1" si="58"/>
        <v>0</v>
      </c>
      <c r="J475" s="259" t="e">
        <f t="shared" ca="1" si="59"/>
        <v>#N/A</v>
      </c>
      <c r="K475" s="259"/>
      <c r="L475" s="259" t="e">
        <f ca="1">I475+H475+G475+#REF!+J475+K475</f>
        <v>#N/A</v>
      </c>
    </row>
    <row r="476" spans="4:12" hidden="1" x14ac:dyDescent="0.25">
      <c r="D476" s="259">
        <v>47</v>
      </c>
      <c r="E476" s="254">
        <f t="shared" ca="1" si="60"/>
        <v>45360</v>
      </c>
      <c r="F476" s="259" t="e">
        <f t="shared" ca="1" si="64"/>
        <v>#N/A</v>
      </c>
      <c r="G476" s="259" t="e">
        <f t="shared" ca="1" si="57"/>
        <v>#N/A</v>
      </c>
      <c r="H476" s="259" t="e">
        <f t="shared" ca="1" si="63"/>
        <v>#N/A</v>
      </c>
      <c r="I476" s="259">
        <f t="shared" ca="1" si="58"/>
        <v>0</v>
      </c>
      <c r="J476" s="259" t="e">
        <f t="shared" ca="1" si="59"/>
        <v>#N/A</v>
      </c>
      <c r="K476" s="259"/>
      <c r="L476" s="259" t="e">
        <f ca="1">I476+H476+G476+#REF!+J476+K476</f>
        <v>#N/A</v>
      </c>
    </row>
    <row r="477" spans="4:12" hidden="1" x14ac:dyDescent="0.25">
      <c r="D477" s="259">
        <v>48</v>
      </c>
      <c r="E477" s="254">
        <f t="shared" ca="1" si="60"/>
        <v>45391</v>
      </c>
      <c r="F477" s="259" t="e">
        <f t="shared" ca="1" si="64"/>
        <v>#N/A</v>
      </c>
      <c r="G477" s="259" t="e">
        <f t="shared" ca="1" si="57"/>
        <v>#N/A</v>
      </c>
      <c r="H477" s="259" t="e">
        <f t="shared" ca="1" si="63"/>
        <v>#N/A</v>
      </c>
      <c r="I477" s="259">
        <f t="shared" ca="1" si="58"/>
        <v>0</v>
      </c>
      <c r="J477" s="259" t="e">
        <f t="shared" ca="1" si="59"/>
        <v>#N/A</v>
      </c>
      <c r="K477" s="259"/>
      <c r="L477" s="259" t="e">
        <f ca="1">I477+H477+G477+#REF!+J477+K477</f>
        <v>#N/A</v>
      </c>
    </row>
    <row r="478" spans="4:12" hidden="1" x14ac:dyDescent="0.25">
      <c r="D478" s="259">
        <v>49</v>
      </c>
      <c r="E478" s="254">
        <f t="shared" ca="1" si="60"/>
        <v>45421</v>
      </c>
      <c r="F478" s="259" t="e">
        <f t="shared" ca="1" si="64"/>
        <v>#N/A</v>
      </c>
      <c r="G478" s="259" t="e">
        <f t="shared" ca="1" si="57"/>
        <v>#N/A</v>
      </c>
      <c r="H478" s="259" t="e">
        <f t="shared" ca="1" si="63"/>
        <v>#N/A</v>
      </c>
      <c r="I478" s="259">
        <f t="shared" ca="1" si="58"/>
        <v>0</v>
      </c>
      <c r="J478" s="259" t="e">
        <f t="shared" ca="1" si="59"/>
        <v>#N/A</v>
      </c>
      <c r="K478" s="259"/>
      <c r="L478" s="259" t="e">
        <f ca="1">I478+H478+G478+#REF!+J478+K478</f>
        <v>#N/A</v>
      </c>
    </row>
    <row r="479" spans="4:12" hidden="1" x14ac:dyDescent="0.25">
      <c r="D479" s="259">
        <v>50</v>
      </c>
      <c r="E479" s="254">
        <f t="shared" ca="1" si="60"/>
        <v>45452</v>
      </c>
      <c r="F479" s="259" t="e">
        <f t="shared" ca="1" si="64"/>
        <v>#N/A</v>
      </c>
      <c r="G479" s="259" t="e">
        <f t="shared" ca="1" si="57"/>
        <v>#N/A</v>
      </c>
      <c r="H479" s="259" t="e">
        <f t="shared" ca="1" si="63"/>
        <v>#N/A</v>
      </c>
      <c r="I479" s="259">
        <f t="shared" ca="1" si="58"/>
        <v>0</v>
      </c>
      <c r="J479" s="259" t="e">
        <f t="shared" ca="1" si="59"/>
        <v>#N/A</v>
      </c>
      <c r="K479" s="259"/>
      <c r="L479" s="259" t="e">
        <f ca="1">I479+H479+G479+#REF!+J479+K479</f>
        <v>#N/A</v>
      </c>
    </row>
    <row r="480" spans="4:12" hidden="1" x14ac:dyDescent="0.25">
      <c r="D480" s="259">
        <v>51</v>
      </c>
      <c r="E480" s="254">
        <f t="shared" ca="1" si="60"/>
        <v>45482</v>
      </c>
      <c r="F480" s="259" t="e">
        <f t="shared" ca="1" si="64"/>
        <v>#N/A</v>
      </c>
      <c r="G480" s="259" t="e">
        <f t="shared" ca="1" si="57"/>
        <v>#N/A</v>
      </c>
      <c r="H480" s="259" t="e">
        <f t="shared" ca="1" si="63"/>
        <v>#N/A</v>
      </c>
      <c r="I480" s="259">
        <f t="shared" ca="1" si="58"/>
        <v>0</v>
      </c>
      <c r="J480" s="259" t="e">
        <f t="shared" ca="1" si="59"/>
        <v>#N/A</v>
      </c>
      <c r="K480" s="259"/>
      <c r="L480" s="259" t="e">
        <f ca="1">I480+H480+G480+#REF!+J480+K480</f>
        <v>#N/A</v>
      </c>
    </row>
    <row r="481" spans="4:12" hidden="1" x14ac:dyDescent="0.25">
      <c r="D481" s="259">
        <v>52</v>
      </c>
      <c r="E481" s="254">
        <f t="shared" ca="1" si="60"/>
        <v>45513</v>
      </c>
      <c r="F481" s="259" t="e">
        <f t="shared" ca="1" si="64"/>
        <v>#N/A</v>
      </c>
      <c r="G481" s="259" t="e">
        <f t="shared" ca="1" si="57"/>
        <v>#N/A</v>
      </c>
      <c r="H481" s="259" t="e">
        <f t="shared" ca="1" si="63"/>
        <v>#N/A</v>
      </c>
      <c r="I481" s="259">
        <f t="shared" ca="1" si="58"/>
        <v>0</v>
      </c>
      <c r="J481" s="259" t="e">
        <f t="shared" ca="1" si="59"/>
        <v>#N/A</v>
      </c>
      <c r="K481" s="259"/>
      <c r="L481" s="259" t="e">
        <f ca="1">I481+H481+G481+#REF!+J481+K481</f>
        <v>#N/A</v>
      </c>
    </row>
    <row r="482" spans="4:12" hidden="1" x14ac:dyDescent="0.25">
      <c r="D482" s="259">
        <v>53</v>
      </c>
      <c r="E482" s="254">
        <f t="shared" ca="1" si="60"/>
        <v>45544</v>
      </c>
      <c r="F482" s="259" t="e">
        <f t="shared" ca="1" si="64"/>
        <v>#N/A</v>
      </c>
      <c r="G482" s="259" t="e">
        <f t="shared" ca="1" si="57"/>
        <v>#N/A</v>
      </c>
      <c r="H482" s="259" t="e">
        <f t="shared" ca="1" si="63"/>
        <v>#N/A</v>
      </c>
      <c r="I482" s="259">
        <f t="shared" ca="1" si="58"/>
        <v>0</v>
      </c>
      <c r="J482" s="259" t="e">
        <f t="shared" ca="1" si="59"/>
        <v>#N/A</v>
      </c>
      <c r="K482" s="259"/>
      <c r="L482" s="259" t="e">
        <f ca="1">I482+H482+G482+#REF!+J482+K482</f>
        <v>#N/A</v>
      </c>
    </row>
    <row r="483" spans="4:12" hidden="1" x14ac:dyDescent="0.25">
      <c r="D483" s="259">
        <v>54</v>
      </c>
      <c r="E483" s="254">
        <f t="shared" ca="1" si="60"/>
        <v>45574</v>
      </c>
      <c r="F483" s="259" t="e">
        <f t="shared" ca="1" si="64"/>
        <v>#N/A</v>
      </c>
      <c r="G483" s="259" t="e">
        <f t="shared" ca="1" si="57"/>
        <v>#N/A</v>
      </c>
      <c r="H483" s="259" t="e">
        <f t="shared" ca="1" si="63"/>
        <v>#N/A</v>
      </c>
      <c r="I483" s="259">
        <f t="shared" ca="1" si="58"/>
        <v>0</v>
      </c>
      <c r="J483" s="259" t="e">
        <f t="shared" ca="1" si="59"/>
        <v>#N/A</v>
      </c>
      <c r="K483" s="259"/>
      <c r="L483" s="259" t="e">
        <f ca="1">I483+H483+G483+#REF!+J483+K483</f>
        <v>#N/A</v>
      </c>
    </row>
    <row r="484" spans="4:12" hidden="1" x14ac:dyDescent="0.25">
      <c r="D484" s="259">
        <v>55</v>
      </c>
      <c r="E484" s="254">
        <f t="shared" ca="1" si="60"/>
        <v>45605</v>
      </c>
      <c r="F484" s="259" t="e">
        <f t="shared" ca="1" si="64"/>
        <v>#N/A</v>
      </c>
      <c r="G484" s="259" t="e">
        <f t="shared" ca="1" si="57"/>
        <v>#N/A</v>
      </c>
      <c r="H484" s="259" t="e">
        <f t="shared" ca="1" si="63"/>
        <v>#N/A</v>
      </c>
      <c r="I484" s="259">
        <f t="shared" ca="1" si="58"/>
        <v>0</v>
      </c>
      <c r="J484" s="259" t="e">
        <f t="shared" ca="1" si="59"/>
        <v>#N/A</v>
      </c>
      <c r="K484" s="259"/>
      <c r="L484" s="259" t="e">
        <f ca="1">I484+H484+G484+#REF!+J484+K484</f>
        <v>#N/A</v>
      </c>
    </row>
    <row r="485" spans="4:12" hidden="1" x14ac:dyDescent="0.25">
      <c r="D485" s="259">
        <v>56</v>
      </c>
      <c r="E485" s="254">
        <f t="shared" ca="1" si="60"/>
        <v>45635</v>
      </c>
      <c r="F485" s="259" t="e">
        <f t="shared" ca="1" si="64"/>
        <v>#N/A</v>
      </c>
      <c r="G485" s="259" t="e">
        <f t="shared" ca="1" si="57"/>
        <v>#N/A</v>
      </c>
      <c r="H485" s="259" t="e">
        <f t="shared" ca="1" si="63"/>
        <v>#N/A</v>
      </c>
      <c r="I485" s="259">
        <f t="shared" ca="1" si="58"/>
        <v>0</v>
      </c>
      <c r="J485" s="259" t="e">
        <f t="shared" ca="1" si="59"/>
        <v>#N/A</v>
      </c>
      <c r="K485" s="259"/>
      <c r="L485" s="259" t="e">
        <f ca="1">I485+H485+G485+#REF!+J485+K485</f>
        <v>#N/A</v>
      </c>
    </row>
    <row r="486" spans="4:12" hidden="1" x14ac:dyDescent="0.25">
      <c r="D486" s="259">
        <v>57</v>
      </c>
      <c r="E486" s="254">
        <f t="shared" ca="1" si="60"/>
        <v>45666</v>
      </c>
      <c r="F486" s="259" t="e">
        <f t="shared" ca="1" si="64"/>
        <v>#N/A</v>
      </c>
      <c r="G486" s="259" t="e">
        <f t="shared" ca="1" si="57"/>
        <v>#N/A</v>
      </c>
      <c r="H486" s="259" t="e">
        <f t="shared" ca="1" si="63"/>
        <v>#N/A</v>
      </c>
      <c r="I486" s="259">
        <f t="shared" ca="1" si="58"/>
        <v>0</v>
      </c>
      <c r="J486" s="259" t="e">
        <f t="shared" ca="1" si="59"/>
        <v>#N/A</v>
      </c>
      <c r="K486" s="259"/>
      <c r="L486" s="259" t="e">
        <f ca="1">I486+H486+G486+#REF!+J486+K486</f>
        <v>#N/A</v>
      </c>
    </row>
    <row r="487" spans="4:12" hidden="1" x14ac:dyDescent="0.25">
      <c r="D487" s="259">
        <v>58</v>
      </c>
      <c r="E487" s="254">
        <f t="shared" ca="1" si="60"/>
        <v>45697</v>
      </c>
      <c r="F487" s="259" t="e">
        <f t="shared" ca="1" si="64"/>
        <v>#N/A</v>
      </c>
      <c r="G487" s="259" t="e">
        <f t="shared" ca="1" si="57"/>
        <v>#N/A</v>
      </c>
      <c r="H487" s="259" t="e">
        <f t="shared" ca="1" si="63"/>
        <v>#N/A</v>
      </c>
      <c r="I487" s="259">
        <f t="shared" ca="1" si="58"/>
        <v>0</v>
      </c>
      <c r="J487" s="259" t="e">
        <f t="shared" ca="1" si="59"/>
        <v>#N/A</v>
      </c>
      <c r="K487" s="259"/>
      <c r="L487" s="259" t="e">
        <f ca="1">I487+H487+G487+#REF!+J487+K487</f>
        <v>#N/A</v>
      </c>
    </row>
    <row r="488" spans="4:12" hidden="1" x14ac:dyDescent="0.25">
      <c r="D488" s="259">
        <v>59</v>
      </c>
      <c r="E488" s="254">
        <f t="shared" ca="1" si="60"/>
        <v>45725</v>
      </c>
      <c r="F488" s="259" t="e">
        <f t="shared" ca="1" si="64"/>
        <v>#N/A</v>
      </c>
      <c r="G488" s="259" t="e">
        <f t="shared" ca="1" si="57"/>
        <v>#N/A</v>
      </c>
      <c r="H488" s="259" t="e">
        <f t="shared" ca="1" si="63"/>
        <v>#N/A</v>
      </c>
      <c r="I488" s="259">
        <f t="shared" ca="1" si="58"/>
        <v>0</v>
      </c>
      <c r="J488" s="259" t="e">
        <f t="shared" ca="1" si="59"/>
        <v>#N/A</v>
      </c>
      <c r="K488" s="259"/>
      <c r="L488" s="259" t="e">
        <f ca="1">I488+H488+G488+#REF!+J488+K488</f>
        <v>#N/A</v>
      </c>
    </row>
    <row r="489" spans="4:12" hidden="1" x14ac:dyDescent="0.25">
      <c r="D489" s="259">
        <v>60</v>
      </c>
      <c r="E489" s="254">
        <f t="shared" ca="1" si="60"/>
        <v>45756</v>
      </c>
      <c r="F489" s="259" t="e">
        <f t="shared" ca="1" si="64"/>
        <v>#N/A</v>
      </c>
      <c r="G489" s="259" t="e">
        <f t="shared" ca="1" si="57"/>
        <v>#N/A</v>
      </c>
      <c r="H489" s="259" t="e">
        <f t="shared" ca="1" si="63"/>
        <v>#N/A</v>
      </c>
      <c r="I489" s="259">
        <f t="shared" ca="1" si="58"/>
        <v>0</v>
      </c>
      <c r="J489" s="259" t="e">
        <f t="shared" ca="1" si="59"/>
        <v>#N/A</v>
      </c>
      <c r="K489" s="259"/>
      <c r="L489" s="259" t="e">
        <f ca="1">I489+H489+G489+#REF!+J489+K489</f>
        <v>#N/A</v>
      </c>
    </row>
    <row r="490" spans="4:12" hidden="1" x14ac:dyDescent="0.25"/>
    <row r="491" spans="4:12" hidden="1" x14ac:dyDescent="0.25">
      <c r="D491" s="255">
        <f ca="1">D427+1</f>
        <v>17</v>
      </c>
      <c r="E491" s="256" t="e">
        <f ca="1">VLOOKUP($D491,$A$21:$B$40,2,0)</f>
        <v>#N/A</v>
      </c>
    </row>
    <row r="492" spans="4:12" ht="45" hidden="1" x14ac:dyDescent="0.25">
      <c r="D492" s="257" t="s">
        <v>41</v>
      </c>
      <c r="E492" s="258" t="s">
        <v>42</v>
      </c>
      <c r="F492" s="257" t="s">
        <v>43</v>
      </c>
      <c r="G492" s="257" t="s">
        <v>44</v>
      </c>
      <c r="H492" s="257" t="s">
        <v>45</v>
      </c>
      <c r="I492" s="257" t="s">
        <v>46</v>
      </c>
      <c r="J492" s="257" t="s">
        <v>47</v>
      </c>
      <c r="K492" s="257" t="s">
        <v>48</v>
      </c>
      <c r="L492" s="257" t="s">
        <v>49</v>
      </c>
    </row>
    <row r="493" spans="4:12" hidden="1" x14ac:dyDescent="0.25">
      <c r="D493" s="259">
        <v>0</v>
      </c>
      <c r="E493" s="254">
        <f ca="1">DATE(2019,D491,$F$1)</f>
        <v>43960</v>
      </c>
      <c r="F493" s="259" t="e">
        <f ca="1">$B$2*E$491+$B$8*$B$2*E$491</f>
        <v>#N/A</v>
      </c>
      <c r="G493" s="259">
        <v>0</v>
      </c>
      <c r="H493" s="259">
        <v>0</v>
      </c>
      <c r="I493" s="259">
        <v>0</v>
      </c>
      <c r="J493" s="259">
        <v>0</v>
      </c>
      <c r="K493" s="259" t="e">
        <f ca="1">$B$2*$B$10*E$491</f>
        <v>#N/A</v>
      </c>
      <c r="L493" s="259" t="e">
        <f ca="1">-($F493-$B$8*$B$2*E$491-K493)</f>
        <v>#N/A</v>
      </c>
    </row>
    <row r="494" spans="4:12" hidden="1" x14ac:dyDescent="0.25">
      <c r="D494" s="259">
        <v>1</v>
      </c>
      <c r="E494" s="254">
        <f ca="1">DATE(YEAR(E493),MONTH(E493)+1,DAY(E493))</f>
        <v>43991</v>
      </c>
      <c r="F494" s="259" t="e">
        <f ca="1">F493-G494</f>
        <v>#N/A</v>
      </c>
      <c r="G494" s="259" t="e">
        <f t="shared" ref="G494:G553" ca="1" si="65">IF(D494&lt;=$B$11,0,IF(AND(F493&gt;-0.000001,F493&lt;0.000001),0,F$493/($B$5-$B$11)))</f>
        <v>#N/A</v>
      </c>
      <c r="H494" s="259" t="e">
        <f ca="1">F493*$B$4*(E494-E493)/$B$6</f>
        <v>#N/A</v>
      </c>
      <c r="I494" s="259">
        <f t="shared" ref="I494:I553" ca="1" si="66">IF(D494&lt;=$B$12,0,IF(F493&gt;0.000001,$B$7*$B$2*E$491,0))</f>
        <v>0</v>
      </c>
      <c r="J494" s="259" t="e">
        <f t="shared" ref="J494:J553" ca="1" si="67">IF(F493&gt;0.000001,$B$13,0)*E$491</f>
        <v>#N/A</v>
      </c>
      <c r="K494" s="259"/>
      <c r="L494" s="259" t="e">
        <f ca="1">I494+H494+G494+#REF!+J494+K494</f>
        <v>#N/A</v>
      </c>
    </row>
    <row r="495" spans="4:12" hidden="1" x14ac:dyDescent="0.25">
      <c r="D495" s="259">
        <v>2</v>
      </c>
      <c r="E495" s="254">
        <f t="shared" ref="E495:E553" ca="1" si="68">DATE(YEAR(E494),MONTH(E494)+1,DAY(E494))</f>
        <v>44021</v>
      </c>
      <c r="F495" s="259" t="e">
        <f ca="1">F494-G495</f>
        <v>#N/A</v>
      </c>
      <c r="G495" s="259" t="e">
        <f t="shared" ca="1" si="65"/>
        <v>#N/A</v>
      </c>
      <c r="H495" s="259" t="e">
        <f t="shared" ref="H495:H496" ca="1" si="69">F494*$B$4*(E495-E494)/$B$6</f>
        <v>#N/A</v>
      </c>
      <c r="I495" s="259">
        <f t="shared" ca="1" si="66"/>
        <v>0</v>
      </c>
      <c r="J495" s="259" t="e">
        <f t="shared" ca="1" si="67"/>
        <v>#N/A</v>
      </c>
      <c r="K495" s="259"/>
      <c r="L495" s="259" t="e">
        <f ca="1">I495+H495+G495+#REF!+J495+K495</f>
        <v>#N/A</v>
      </c>
    </row>
    <row r="496" spans="4:12" hidden="1" x14ac:dyDescent="0.25">
      <c r="D496" s="259">
        <v>3</v>
      </c>
      <c r="E496" s="254">
        <f t="shared" ca="1" si="68"/>
        <v>44052</v>
      </c>
      <c r="F496" s="259" t="e">
        <f ca="1">F495-G496</f>
        <v>#N/A</v>
      </c>
      <c r="G496" s="259" t="e">
        <f t="shared" ca="1" si="65"/>
        <v>#N/A</v>
      </c>
      <c r="H496" s="259" t="e">
        <f t="shared" ca="1" si="69"/>
        <v>#N/A</v>
      </c>
      <c r="I496" s="259">
        <f t="shared" ca="1" si="66"/>
        <v>0</v>
      </c>
      <c r="J496" s="259" t="e">
        <f t="shared" ca="1" si="67"/>
        <v>#N/A</v>
      </c>
      <c r="K496" s="259"/>
      <c r="L496" s="259" t="e">
        <f ca="1">I496+H496+G496+#REF!+J496+K496</f>
        <v>#N/A</v>
      </c>
    </row>
    <row r="497" spans="4:12" hidden="1" x14ac:dyDescent="0.25">
      <c r="D497" s="259">
        <v>4</v>
      </c>
      <c r="E497" s="254">
        <f t="shared" ca="1" si="68"/>
        <v>44083</v>
      </c>
      <c r="F497" s="259" t="e">
        <f t="shared" ref="F497:F498" ca="1" si="70">F496-G497</f>
        <v>#N/A</v>
      </c>
      <c r="G497" s="259" t="e">
        <f t="shared" ca="1" si="65"/>
        <v>#N/A</v>
      </c>
      <c r="H497" s="259" t="e">
        <f ca="1">F496*$B$4*(E497-E496)/$B$6</f>
        <v>#N/A</v>
      </c>
      <c r="I497" s="259">
        <f t="shared" ca="1" si="66"/>
        <v>0</v>
      </c>
      <c r="J497" s="259" t="e">
        <f t="shared" ca="1" si="67"/>
        <v>#N/A</v>
      </c>
      <c r="K497" s="259"/>
      <c r="L497" s="259" t="e">
        <f ca="1">I497+H497+G497+#REF!+J497+K497</f>
        <v>#N/A</v>
      </c>
    </row>
    <row r="498" spans="4:12" hidden="1" x14ac:dyDescent="0.25">
      <c r="D498" s="259">
        <v>5</v>
      </c>
      <c r="E498" s="254">
        <f t="shared" ca="1" si="68"/>
        <v>44113</v>
      </c>
      <c r="F498" s="259" t="e">
        <f t="shared" ca="1" si="70"/>
        <v>#N/A</v>
      </c>
      <c r="G498" s="259" t="e">
        <f t="shared" ca="1" si="65"/>
        <v>#N/A</v>
      </c>
      <c r="H498" s="259" t="e">
        <f ca="1">F497*$B$4*(E498-E497)/$B$6</f>
        <v>#N/A</v>
      </c>
      <c r="I498" s="259">
        <f t="shared" ca="1" si="66"/>
        <v>0</v>
      </c>
      <c r="J498" s="259" t="e">
        <f t="shared" ca="1" si="67"/>
        <v>#N/A</v>
      </c>
      <c r="K498" s="259"/>
      <c r="L498" s="259" t="e">
        <f ca="1">I498+H498+G498+#REF!+J498+K498</f>
        <v>#N/A</v>
      </c>
    </row>
    <row r="499" spans="4:12" hidden="1" x14ac:dyDescent="0.25">
      <c r="D499" s="259">
        <v>6</v>
      </c>
      <c r="E499" s="254">
        <f t="shared" ca="1" si="68"/>
        <v>44144</v>
      </c>
      <c r="F499" s="259" t="e">
        <f ca="1">F498-G499</f>
        <v>#N/A</v>
      </c>
      <c r="G499" s="259" t="e">
        <f t="shared" ca="1" si="65"/>
        <v>#N/A</v>
      </c>
      <c r="H499" s="259" t="e">
        <f t="shared" ref="H499:H553" ca="1" si="71">F498*$B$4*(E499-E498)/$B$6</f>
        <v>#N/A</v>
      </c>
      <c r="I499" s="259">
        <f t="shared" ca="1" si="66"/>
        <v>0</v>
      </c>
      <c r="J499" s="259" t="e">
        <f t="shared" ca="1" si="67"/>
        <v>#N/A</v>
      </c>
      <c r="K499" s="259"/>
      <c r="L499" s="259" t="e">
        <f ca="1">I499+H499+G499+#REF!+J499+K499</f>
        <v>#N/A</v>
      </c>
    </row>
    <row r="500" spans="4:12" hidden="1" x14ac:dyDescent="0.25">
      <c r="D500" s="259">
        <v>7</v>
      </c>
      <c r="E500" s="254">
        <f t="shared" ca="1" si="68"/>
        <v>44174</v>
      </c>
      <c r="F500" s="259" t="e">
        <f t="shared" ref="F500:F553" ca="1" si="72">F499-G500</f>
        <v>#N/A</v>
      </c>
      <c r="G500" s="259" t="e">
        <f t="shared" ca="1" si="65"/>
        <v>#N/A</v>
      </c>
      <c r="H500" s="259" t="e">
        <f t="shared" ca="1" si="71"/>
        <v>#N/A</v>
      </c>
      <c r="I500" s="259">
        <f t="shared" ca="1" si="66"/>
        <v>0</v>
      </c>
      <c r="J500" s="259" t="e">
        <f t="shared" ca="1" si="67"/>
        <v>#N/A</v>
      </c>
      <c r="K500" s="259"/>
      <c r="L500" s="259" t="e">
        <f ca="1">I500+H500+G500+#REF!+J500+K500</f>
        <v>#N/A</v>
      </c>
    </row>
    <row r="501" spans="4:12" hidden="1" x14ac:dyDescent="0.25">
      <c r="D501" s="259">
        <v>8</v>
      </c>
      <c r="E501" s="254">
        <f t="shared" ca="1" si="68"/>
        <v>44205</v>
      </c>
      <c r="F501" s="259" t="e">
        <f t="shared" ca="1" si="72"/>
        <v>#N/A</v>
      </c>
      <c r="G501" s="259" t="e">
        <f t="shared" ca="1" si="65"/>
        <v>#N/A</v>
      </c>
      <c r="H501" s="259" t="e">
        <f t="shared" ca="1" si="71"/>
        <v>#N/A</v>
      </c>
      <c r="I501" s="259">
        <f t="shared" ca="1" si="66"/>
        <v>0</v>
      </c>
      <c r="J501" s="259" t="e">
        <f t="shared" ca="1" si="67"/>
        <v>#N/A</v>
      </c>
      <c r="K501" s="259"/>
      <c r="L501" s="259" t="e">
        <f ca="1">I501+H501+G501+#REF!+J501+K501</f>
        <v>#N/A</v>
      </c>
    </row>
    <row r="502" spans="4:12" hidden="1" x14ac:dyDescent="0.25">
      <c r="D502" s="259">
        <v>9</v>
      </c>
      <c r="E502" s="254">
        <f t="shared" ca="1" si="68"/>
        <v>44236</v>
      </c>
      <c r="F502" s="259" t="e">
        <f t="shared" ca="1" si="72"/>
        <v>#N/A</v>
      </c>
      <c r="G502" s="259" t="e">
        <f t="shared" ca="1" si="65"/>
        <v>#N/A</v>
      </c>
      <c r="H502" s="259" t="e">
        <f t="shared" ca="1" si="71"/>
        <v>#N/A</v>
      </c>
      <c r="I502" s="259">
        <f t="shared" ca="1" si="66"/>
        <v>0</v>
      </c>
      <c r="J502" s="259" t="e">
        <f t="shared" ca="1" si="67"/>
        <v>#N/A</v>
      </c>
      <c r="K502" s="259"/>
      <c r="L502" s="259" t="e">
        <f ca="1">I502+H502+G502+#REF!+J502+K502</f>
        <v>#N/A</v>
      </c>
    </row>
    <row r="503" spans="4:12" hidden="1" x14ac:dyDescent="0.25">
      <c r="D503" s="259">
        <v>10</v>
      </c>
      <c r="E503" s="254">
        <f t="shared" ca="1" si="68"/>
        <v>44264</v>
      </c>
      <c r="F503" s="259" t="e">
        <f t="shared" ca="1" si="72"/>
        <v>#N/A</v>
      </c>
      <c r="G503" s="259" t="e">
        <f t="shared" ca="1" si="65"/>
        <v>#N/A</v>
      </c>
      <c r="H503" s="259" t="e">
        <f t="shared" ca="1" si="71"/>
        <v>#N/A</v>
      </c>
      <c r="I503" s="259">
        <f t="shared" ca="1" si="66"/>
        <v>0</v>
      </c>
      <c r="J503" s="259" t="e">
        <f t="shared" ca="1" si="67"/>
        <v>#N/A</v>
      </c>
      <c r="K503" s="259"/>
      <c r="L503" s="259" t="e">
        <f ca="1">I503+H503+G503+#REF!+J503+K503</f>
        <v>#N/A</v>
      </c>
    </row>
    <row r="504" spans="4:12" hidden="1" x14ac:dyDescent="0.25">
      <c r="D504" s="259">
        <v>11</v>
      </c>
      <c r="E504" s="254">
        <f t="shared" ca="1" si="68"/>
        <v>44295</v>
      </c>
      <c r="F504" s="259" t="e">
        <f t="shared" ca="1" si="72"/>
        <v>#N/A</v>
      </c>
      <c r="G504" s="259" t="e">
        <f t="shared" ca="1" si="65"/>
        <v>#N/A</v>
      </c>
      <c r="H504" s="259" t="e">
        <f t="shared" ca="1" si="71"/>
        <v>#N/A</v>
      </c>
      <c r="I504" s="259">
        <f t="shared" ca="1" si="66"/>
        <v>0</v>
      </c>
      <c r="J504" s="259" t="e">
        <f t="shared" ca="1" si="67"/>
        <v>#N/A</v>
      </c>
      <c r="K504" s="259"/>
      <c r="L504" s="259" t="e">
        <f ca="1">I504+H504+G504+#REF!+J504+K504</f>
        <v>#N/A</v>
      </c>
    </row>
    <row r="505" spans="4:12" hidden="1" x14ac:dyDescent="0.25">
      <c r="D505" s="259">
        <v>12</v>
      </c>
      <c r="E505" s="254">
        <f t="shared" ca="1" si="68"/>
        <v>44325</v>
      </c>
      <c r="F505" s="259" t="e">
        <f t="shared" ca="1" si="72"/>
        <v>#N/A</v>
      </c>
      <c r="G505" s="259" t="e">
        <f t="shared" ca="1" si="65"/>
        <v>#N/A</v>
      </c>
      <c r="H505" s="259" t="e">
        <f t="shared" ca="1" si="71"/>
        <v>#N/A</v>
      </c>
      <c r="I505" s="259">
        <f t="shared" ca="1" si="66"/>
        <v>0</v>
      </c>
      <c r="J505" s="259" t="e">
        <f t="shared" ca="1" si="67"/>
        <v>#N/A</v>
      </c>
      <c r="K505" s="259"/>
      <c r="L505" s="259" t="e">
        <f ca="1">I505+H505+G505+#REF!+J505+K505</f>
        <v>#N/A</v>
      </c>
    </row>
    <row r="506" spans="4:12" hidden="1" x14ac:dyDescent="0.25">
      <c r="D506" s="259">
        <v>13</v>
      </c>
      <c r="E506" s="254">
        <f t="shared" ca="1" si="68"/>
        <v>44356</v>
      </c>
      <c r="F506" s="259" t="e">
        <f t="shared" ca="1" si="72"/>
        <v>#N/A</v>
      </c>
      <c r="G506" s="259" t="e">
        <f t="shared" ca="1" si="65"/>
        <v>#N/A</v>
      </c>
      <c r="H506" s="259" t="e">
        <f t="shared" ca="1" si="71"/>
        <v>#N/A</v>
      </c>
      <c r="I506" s="259">
        <f t="shared" ca="1" si="66"/>
        <v>0</v>
      </c>
      <c r="J506" s="259" t="e">
        <f t="shared" ca="1" si="67"/>
        <v>#N/A</v>
      </c>
      <c r="K506" s="259"/>
      <c r="L506" s="259" t="e">
        <f ca="1">I506+H506+G506+#REF!+J506+K506</f>
        <v>#N/A</v>
      </c>
    </row>
    <row r="507" spans="4:12" hidden="1" x14ac:dyDescent="0.25">
      <c r="D507" s="259">
        <v>14</v>
      </c>
      <c r="E507" s="254">
        <f t="shared" ca="1" si="68"/>
        <v>44386</v>
      </c>
      <c r="F507" s="259" t="e">
        <f t="shared" ca="1" si="72"/>
        <v>#N/A</v>
      </c>
      <c r="G507" s="259" t="e">
        <f t="shared" ca="1" si="65"/>
        <v>#N/A</v>
      </c>
      <c r="H507" s="259" t="e">
        <f t="shared" ca="1" si="71"/>
        <v>#N/A</v>
      </c>
      <c r="I507" s="259">
        <f t="shared" ca="1" si="66"/>
        <v>0</v>
      </c>
      <c r="J507" s="259" t="e">
        <f t="shared" ca="1" si="67"/>
        <v>#N/A</v>
      </c>
      <c r="K507" s="259"/>
      <c r="L507" s="259" t="e">
        <f ca="1">I507+H507+G507+#REF!+J507+K507</f>
        <v>#N/A</v>
      </c>
    </row>
    <row r="508" spans="4:12" hidden="1" x14ac:dyDescent="0.25">
      <c r="D508" s="259">
        <v>15</v>
      </c>
      <c r="E508" s="254">
        <f t="shared" ca="1" si="68"/>
        <v>44417</v>
      </c>
      <c r="F508" s="259" t="e">
        <f t="shared" ca="1" si="72"/>
        <v>#N/A</v>
      </c>
      <c r="G508" s="259" t="e">
        <f t="shared" ca="1" si="65"/>
        <v>#N/A</v>
      </c>
      <c r="H508" s="259" t="e">
        <f t="shared" ca="1" si="71"/>
        <v>#N/A</v>
      </c>
      <c r="I508" s="259">
        <f t="shared" ca="1" si="66"/>
        <v>0</v>
      </c>
      <c r="J508" s="259" t="e">
        <f t="shared" ca="1" si="67"/>
        <v>#N/A</v>
      </c>
      <c r="K508" s="259"/>
      <c r="L508" s="259" t="e">
        <f ca="1">I508+H508+G508+#REF!+J508+K508</f>
        <v>#N/A</v>
      </c>
    </row>
    <row r="509" spans="4:12" hidden="1" x14ac:dyDescent="0.25">
      <c r="D509" s="259">
        <v>16</v>
      </c>
      <c r="E509" s="254">
        <f t="shared" ca="1" si="68"/>
        <v>44448</v>
      </c>
      <c r="F509" s="259" t="e">
        <f t="shared" ca="1" si="72"/>
        <v>#N/A</v>
      </c>
      <c r="G509" s="259" t="e">
        <f t="shared" ca="1" si="65"/>
        <v>#N/A</v>
      </c>
      <c r="H509" s="259" t="e">
        <f t="shared" ca="1" si="71"/>
        <v>#N/A</v>
      </c>
      <c r="I509" s="259">
        <f t="shared" ca="1" si="66"/>
        <v>0</v>
      </c>
      <c r="J509" s="259" t="e">
        <f t="shared" ca="1" si="67"/>
        <v>#N/A</v>
      </c>
      <c r="K509" s="259"/>
      <c r="L509" s="259" t="e">
        <f ca="1">I509+H509+G509+#REF!+J509+K509</f>
        <v>#N/A</v>
      </c>
    </row>
    <row r="510" spans="4:12" hidden="1" x14ac:dyDescent="0.25">
      <c r="D510" s="259">
        <v>17</v>
      </c>
      <c r="E510" s="254">
        <f t="shared" ca="1" si="68"/>
        <v>44478</v>
      </c>
      <c r="F510" s="259" t="e">
        <f t="shared" ca="1" si="72"/>
        <v>#N/A</v>
      </c>
      <c r="G510" s="259" t="e">
        <f t="shared" ca="1" si="65"/>
        <v>#N/A</v>
      </c>
      <c r="H510" s="259" t="e">
        <f t="shared" ca="1" si="71"/>
        <v>#N/A</v>
      </c>
      <c r="I510" s="259">
        <f t="shared" ca="1" si="66"/>
        <v>0</v>
      </c>
      <c r="J510" s="259" t="e">
        <f t="shared" ca="1" si="67"/>
        <v>#N/A</v>
      </c>
      <c r="K510" s="259"/>
      <c r="L510" s="259" t="e">
        <f ca="1">I510+H510+G510+#REF!+J510+K510</f>
        <v>#N/A</v>
      </c>
    </row>
    <row r="511" spans="4:12" hidden="1" x14ac:dyDescent="0.25">
      <c r="D511" s="259">
        <v>18</v>
      </c>
      <c r="E511" s="254">
        <f t="shared" ca="1" si="68"/>
        <v>44509</v>
      </c>
      <c r="F511" s="259" t="e">
        <f t="shared" ca="1" si="72"/>
        <v>#N/A</v>
      </c>
      <c r="G511" s="259" t="e">
        <f t="shared" ca="1" si="65"/>
        <v>#N/A</v>
      </c>
      <c r="H511" s="259" t="e">
        <f t="shared" ca="1" si="71"/>
        <v>#N/A</v>
      </c>
      <c r="I511" s="259">
        <f t="shared" ca="1" si="66"/>
        <v>0</v>
      </c>
      <c r="J511" s="259" t="e">
        <f t="shared" ca="1" si="67"/>
        <v>#N/A</v>
      </c>
      <c r="K511" s="259"/>
      <c r="L511" s="259" t="e">
        <f ca="1">I511+H511+G511+#REF!+J511+K511</f>
        <v>#N/A</v>
      </c>
    </row>
    <row r="512" spans="4:12" hidden="1" x14ac:dyDescent="0.25">
      <c r="D512" s="259">
        <v>19</v>
      </c>
      <c r="E512" s="254">
        <f t="shared" ca="1" si="68"/>
        <v>44539</v>
      </c>
      <c r="F512" s="259" t="e">
        <f t="shared" ca="1" si="72"/>
        <v>#N/A</v>
      </c>
      <c r="G512" s="259" t="e">
        <f t="shared" ca="1" si="65"/>
        <v>#N/A</v>
      </c>
      <c r="H512" s="259" t="e">
        <f t="shared" ca="1" si="71"/>
        <v>#N/A</v>
      </c>
      <c r="I512" s="259">
        <f t="shared" ca="1" si="66"/>
        <v>0</v>
      </c>
      <c r="J512" s="259" t="e">
        <f t="shared" ca="1" si="67"/>
        <v>#N/A</v>
      </c>
      <c r="K512" s="259"/>
      <c r="L512" s="259" t="e">
        <f ca="1">I512+H512+G512+#REF!+J512+K512</f>
        <v>#N/A</v>
      </c>
    </row>
    <row r="513" spans="4:12" hidden="1" x14ac:dyDescent="0.25">
      <c r="D513" s="259">
        <v>20</v>
      </c>
      <c r="E513" s="254">
        <f t="shared" ca="1" si="68"/>
        <v>44570</v>
      </c>
      <c r="F513" s="259" t="e">
        <f t="shared" ca="1" si="72"/>
        <v>#N/A</v>
      </c>
      <c r="G513" s="259" t="e">
        <f t="shared" ca="1" si="65"/>
        <v>#N/A</v>
      </c>
      <c r="H513" s="259" t="e">
        <f t="shared" ca="1" si="71"/>
        <v>#N/A</v>
      </c>
      <c r="I513" s="259">
        <f t="shared" ca="1" si="66"/>
        <v>0</v>
      </c>
      <c r="J513" s="259" t="e">
        <f t="shared" ca="1" si="67"/>
        <v>#N/A</v>
      </c>
      <c r="K513" s="259"/>
      <c r="L513" s="259" t="e">
        <f ca="1">I513+H513+G513+#REF!+J513+K513</f>
        <v>#N/A</v>
      </c>
    </row>
    <row r="514" spans="4:12" hidden="1" x14ac:dyDescent="0.25">
      <c r="D514" s="259">
        <v>21</v>
      </c>
      <c r="E514" s="254">
        <f t="shared" ca="1" si="68"/>
        <v>44601</v>
      </c>
      <c r="F514" s="259" t="e">
        <f t="shared" ca="1" si="72"/>
        <v>#N/A</v>
      </c>
      <c r="G514" s="259" t="e">
        <f t="shared" ca="1" si="65"/>
        <v>#N/A</v>
      </c>
      <c r="H514" s="259" t="e">
        <f t="shared" ca="1" si="71"/>
        <v>#N/A</v>
      </c>
      <c r="I514" s="259">
        <f t="shared" ca="1" si="66"/>
        <v>0</v>
      </c>
      <c r="J514" s="259" t="e">
        <f t="shared" ca="1" si="67"/>
        <v>#N/A</v>
      </c>
      <c r="K514" s="259"/>
      <c r="L514" s="259" t="e">
        <f ca="1">I514+H514+G514+#REF!+J514+K514</f>
        <v>#N/A</v>
      </c>
    </row>
    <row r="515" spans="4:12" hidden="1" x14ac:dyDescent="0.25">
      <c r="D515" s="259">
        <v>22</v>
      </c>
      <c r="E515" s="254">
        <f t="shared" ca="1" si="68"/>
        <v>44629</v>
      </c>
      <c r="F515" s="259" t="e">
        <f t="shared" ca="1" si="72"/>
        <v>#N/A</v>
      </c>
      <c r="G515" s="259" t="e">
        <f t="shared" ca="1" si="65"/>
        <v>#N/A</v>
      </c>
      <c r="H515" s="259" t="e">
        <f t="shared" ca="1" si="71"/>
        <v>#N/A</v>
      </c>
      <c r="I515" s="259">
        <f t="shared" ca="1" si="66"/>
        <v>0</v>
      </c>
      <c r="J515" s="259" t="e">
        <f t="shared" ca="1" si="67"/>
        <v>#N/A</v>
      </c>
      <c r="K515" s="259"/>
      <c r="L515" s="259" t="e">
        <f ca="1">I515+H515+G515+#REF!+J515+K515</f>
        <v>#N/A</v>
      </c>
    </row>
    <row r="516" spans="4:12" hidden="1" x14ac:dyDescent="0.25">
      <c r="D516" s="259">
        <v>23</v>
      </c>
      <c r="E516" s="254">
        <f t="shared" ca="1" si="68"/>
        <v>44660</v>
      </c>
      <c r="F516" s="259" t="e">
        <f t="shared" ca="1" si="72"/>
        <v>#N/A</v>
      </c>
      <c r="G516" s="259" t="e">
        <f t="shared" ca="1" si="65"/>
        <v>#N/A</v>
      </c>
      <c r="H516" s="259" t="e">
        <f t="shared" ca="1" si="71"/>
        <v>#N/A</v>
      </c>
      <c r="I516" s="259">
        <f t="shared" ca="1" si="66"/>
        <v>0</v>
      </c>
      <c r="J516" s="259" t="e">
        <f t="shared" ca="1" si="67"/>
        <v>#N/A</v>
      </c>
      <c r="K516" s="259"/>
      <c r="L516" s="259" t="e">
        <f ca="1">I516+H516+G516+#REF!+J516+K516</f>
        <v>#N/A</v>
      </c>
    </row>
    <row r="517" spans="4:12" hidden="1" x14ac:dyDescent="0.25">
      <c r="D517" s="259">
        <v>24</v>
      </c>
      <c r="E517" s="254">
        <f t="shared" ca="1" si="68"/>
        <v>44690</v>
      </c>
      <c r="F517" s="259" t="e">
        <f t="shared" ca="1" si="72"/>
        <v>#N/A</v>
      </c>
      <c r="G517" s="259" t="e">
        <f t="shared" ca="1" si="65"/>
        <v>#N/A</v>
      </c>
      <c r="H517" s="259" t="e">
        <f t="shared" ca="1" si="71"/>
        <v>#N/A</v>
      </c>
      <c r="I517" s="259">
        <f t="shared" ca="1" si="66"/>
        <v>0</v>
      </c>
      <c r="J517" s="259" t="e">
        <f t="shared" ca="1" si="67"/>
        <v>#N/A</v>
      </c>
      <c r="K517" s="259"/>
      <c r="L517" s="259" t="e">
        <f ca="1">I517+H517+G517+#REF!+J517+K517</f>
        <v>#N/A</v>
      </c>
    </row>
    <row r="518" spans="4:12" hidden="1" x14ac:dyDescent="0.25">
      <c r="D518" s="259">
        <v>25</v>
      </c>
      <c r="E518" s="254">
        <f t="shared" ca="1" si="68"/>
        <v>44721</v>
      </c>
      <c r="F518" s="259" t="e">
        <f t="shared" ca="1" si="72"/>
        <v>#N/A</v>
      </c>
      <c r="G518" s="259" t="e">
        <f t="shared" ca="1" si="65"/>
        <v>#N/A</v>
      </c>
      <c r="H518" s="259" t="e">
        <f t="shared" ca="1" si="71"/>
        <v>#N/A</v>
      </c>
      <c r="I518" s="259">
        <f t="shared" ca="1" si="66"/>
        <v>0</v>
      </c>
      <c r="J518" s="259" t="e">
        <f t="shared" ca="1" si="67"/>
        <v>#N/A</v>
      </c>
      <c r="K518" s="259"/>
      <c r="L518" s="259" t="e">
        <f ca="1">I518+H518+G518+#REF!+J518+K518</f>
        <v>#N/A</v>
      </c>
    </row>
    <row r="519" spans="4:12" hidden="1" x14ac:dyDescent="0.25">
      <c r="D519" s="259">
        <v>26</v>
      </c>
      <c r="E519" s="254">
        <f t="shared" ca="1" si="68"/>
        <v>44751</v>
      </c>
      <c r="F519" s="259" t="e">
        <f t="shared" ca="1" si="72"/>
        <v>#N/A</v>
      </c>
      <c r="G519" s="259" t="e">
        <f t="shared" ca="1" si="65"/>
        <v>#N/A</v>
      </c>
      <c r="H519" s="259" t="e">
        <f t="shared" ca="1" si="71"/>
        <v>#N/A</v>
      </c>
      <c r="I519" s="259">
        <f t="shared" ca="1" si="66"/>
        <v>0</v>
      </c>
      <c r="J519" s="259" t="e">
        <f t="shared" ca="1" si="67"/>
        <v>#N/A</v>
      </c>
      <c r="K519" s="259"/>
      <c r="L519" s="259" t="e">
        <f ca="1">I519+H519+G519+#REF!+J519+K519</f>
        <v>#N/A</v>
      </c>
    </row>
    <row r="520" spans="4:12" hidden="1" x14ac:dyDescent="0.25">
      <c r="D520" s="259">
        <v>27</v>
      </c>
      <c r="E520" s="254">
        <f t="shared" ca="1" si="68"/>
        <v>44782</v>
      </c>
      <c r="F520" s="259" t="e">
        <f t="shared" ca="1" si="72"/>
        <v>#N/A</v>
      </c>
      <c r="G520" s="259" t="e">
        <f t="shared" ca="1" si="65"/>
        <v>#N/A</v>
      </c>
      <c r="H520" s="259" t="e">
        <f t="shared" ca="1" si="71"/>
        <v>#N/A</v>
      </c>
      <c r="I520" s="259">
        <f t="shared" ca="1" si="66"/>
        <v>0</v>
      </c>
      <c r="J520" s="259" t="e">
        <f t="shared" ca="1" si="67"/>
        <v>#N/A</v>
      </c>
      <c r="K520" s="259"/>
      <c r="L520" s="259" t="e">
        <f ca="1">I520+H520+G520+#REF!+J520+K520</f>
        <v>#N/A</v>
      </c>
    </row>
    <row r="521" spans="4:12" hidden="1" x14ac:dyDescent="0.25">
      <c r="D521" s="259">
        <v>28</v>
      </c>
      <c r="E521" s="254">
        <f t="shared" ca="1" si="68"/>
        <v>44813</v>
      </c>
      <c r="F521" s="259" t="e">
        <f t="shared" ca="1" si="72"/>
        <v>#N/A</v>
      </c>
      <c r="G521" s="259" t="e">
        <f t="shared" ca="1" si="65"/>
        <v>#N/A</v>
      </c>
      <c r="H521" s="259" t="e">
        <f t="shared" ca="1" si="71"/>
        <v>#N/A</v>
      </c>
      <c r="I521" s="259">
        <f t="shared" ca="1" si="66"/>
        <v>0</v>
      </c>
      <c r="J521" s="259" t="e">
        <f t="shared" ca="1" si="67"/>
        <v>#N/A</v>
      </c>
      <c r="K521" s="259"/>
      <c r="L521" s="259" t="e">
        <f ca="1">I521+H521+G521+#REF!+J521+K521</f>
        <v>#N/A</v>
      </c>
    </row>
    <row r="522" spans="4:12" hidden="1" x14ac:dyDescent="0.25">
      <c r="D522" s="259">
        <v>29</v>
      </c>
      <c r="E522" s="254">
        <f t="shared" ca="1" si="68"/>
        <v>44843</v>
      </c>
      <c r="F522" s="259" t="e">
        <f t="shared" ca="1" si="72"/>
        <v>#N/A</v>
      </c>
      <c r="G522" s="259" t="e">
        <f t="shared" ca="1" si="65"/>
        <v>#N/A</v>
      </c>
      <c r="H522" s="259" t="e">
        <f t="shared" ca="1" si="71"/>
        <v>#N/A</v>
      </c>
      <c r="I522" s="259">
        <f t="shared" ca="1" si="66"/>
        <v>0</v>
      </c>
      <c r="J522" s="259" t="e">
        <f t="shared" ca="1" si="67"/>
        <v>#N/A</v>
      </c>
      <c r="K522" s="259"/>
      <c r="L522" s="259" t="e">
        <f ca="1">I522+H522+G522+#REF!+J522+K522</f>
        <v>#N/A</v>
      </c>
    </row>
    <row r="523" spans="4:12" hidden="1" x14ac:dyDescent="0.25">
      <c r="D523" s="259">
        <v>30</v>
      </c>
      <c r="E523" s="254">
        <f t="shared" ca="1" si="68"/>
        <v>44874</v>
      </c>
      <c r="F523" s="259" t="e">
        <f t="shared" ca="1" si="72"/>
        <v>#N/A</v>
      </c>
      <c r="G523" s="259" t="e">
        <f t="shared" ca="1" si="65"/>
        <v>#N/A</v>
      </c>
      <c r="H523" s="259" t="e">
        <f t="shared" ca="1" si="71"/>
        <v>#N/A</v>
      </c>
      <c r="I523" s="259">
        <f t="shared" ca="1" si="66"/>
        <v>0</v>
      </c>
      <c r="J523" s="259" t="e">
        <f t="shared" ca="1" si="67"/>
        <v>#N/A</v>
      </c>
      <c r="K523" s="259"/>
      <c r="L523" s="259" t="e">
        <f ca="1">I523+H523+G523+#REF!+J523+K523</f>
        <v>#N/A</v>
      </c>
    </row>
    <row r="524" spans="4:12" hidden="1" x14ac:dyDescent="0.25">
      <c r="D524" s="259">
        <v>31</v>
      </c>
      <c r="E524" s="254">
        <f t="shared" ca="1" si="68"/>
        <v>44904</v>
      </c>
      <c r="F524" s="259" t="e">
        <f t="shared" ca="1" si="72"/>
        <v>#N/A</v>
      </c>
      <c r="G524" s="259" t="e">
        <f t="shared" ca="1" si="65"/>
        <v>#N/A</v>
      </c>
      <c r="H524" s="259" t="e">
        <f t="shared" ca="1" si="71"/>
        <v>#N/A</v>
      </c>
      <c r="I524" s="259">
        <f t="shared" ca="1" si="66"/>
        <v>0</v>
      </c>
      <c r="J524" s="259" t="e">
        <f t="shared" ca="1" si="67"/>
        <v>#N/A</v>
      </c>
      <c r="K524" s="259"/>
      <c r="L524" s="259" t="e">
        <f ca="1">I524+H524+G524+#REF!+J524+K524</f>
        <v>#N/A</v>
      </c>
    </row>
    <row r="525" spans="4:12" hidden="1" x14ac:dyDescent="0.25">
      <c r="D525" s="259">
        <v>32</v>
      </c>
      <c r="E525" s="254">
        <f t="shared" ca="1" si="68"/>
        <v>44935</v>
      </c>
      <c r="F525" s="259" t="e">
        <f t="shared" ca="1" si="72"/>
        <v>#N/A</v>
      </c>
      <c r="G525" s="259" t="e">
        <f t="shared" ca="1" si="65"/>
        <v>#N/A</v>
      </c>
      <c r="H525" s="259" t="e">
        <f t="shared" ca="1" si="71"/>
        <v>#N/A</v>
      </c>
      <c r="I525" s="259">
        <f t="shared" ca="1" si="66"/>
        <v>0</v>
      </c>
      <c r="J525" s="259" t="e">
        <f t="shared" ca="1" si="67"/>
        <v>#N/A</v>
      </c>
      <c r="K525" s="259"/>
      <c r="L525" s="259" t="e">
        <f ca="1">I525+H525+G525+#REF!+J525+K525</f>
        <v>#N/A</v>
      </c>
    </row>
    <row r="526" spans="4:12" hidden="1" x14ac:dyDescent="0.25">
      <c r="D526" s="259">
        <v>33</v>
      </c>
      <c r="E526" s="254">
        <f t="shared" ca="1" si="68"/>
        <v>44966</v>
      </c>
      <c r="F526" s="259" t="e">
        <f t="shared" ca="1" si="72"/>
        <v>#N/A</v>
      </c>
      <c r="G526" s="259" t="e">
        <f t="shared" ca="1" si="65"/>
        <v>#N/A</v>
      </c>
      <c r="H526" s="259" t="e">
        <f t="shared" ca="1" si="71"/>
        <v>#N/A</v>
      </c>
      <c r="I526" s="259">
        <f t="shared" ca="1" si="66"/>
        <v>0</v>
      </c>
      <c r="J526" s="259" t="e">
        <f t="shared" ca="1" si="67"/>
        <v>#N/A</v>
      </c>
      <c r="K526" s="259"/>
      <c r="L526" s="259" t="e">
        <f ca="1">I526+H526+G526+#REF!+J526+K526</f>
        <v>#N/A</v>
      </c>
    </row>
    <row r="527" spans="4:12" hidden="1" x14ac:dyDescent="0.25">
      <c r="D527" s="259">
        <v>34</v>
      </c>
      <c r="E527" s="254">
        <f t="shared" ca="1" si="68"/>
        <v>44994</v>
      </c>
      <c r="F527" s="259" t="e">
        <f t="shared" ca="1" si="72"/>
        <v>#N/A</v>
      </c>
      <c r="G527" s="259" t="e">
        <f t="shared" ca="1" si="65"/>
        <v>#N/A</v>
      </c>
      <c r="H527" s="259" t="e">
        <f t="shared" ca="1" si="71"/>
        <v>#N/A</v>
      </c>
      <c r="I527" s="259">
        <f t="shared" ca="1" si="66"/>
        <v>0</v>
      </c>
      <c r="J527" s="259" t="e">
        <f t="shared" ca="1" si="67"/>
        <v>#N/A</v>
      </c>
      <c r="K527" s="259"/>
      <c r="L527" s="259" t="e">
        <f ca="1">I527+H527+G527+#REF!+J527+K527</f>
        <v>#N/A</v>
      </c>
    </row>
    <row r="528" spans="4:12" hidden="1" x14ac:dyDescent="0.25">
      <c r="D528" s="259">
        <v>35</v>
      </c>
      <c r="E528" s="254">
        <f t="shared" ca="1" si="68"/>
        <v>45025</v>
      </c>
      <c r="F528" s="259" t="e">
        <f t="shared" ca="1" si="72"/>
        <v>#N/A</v>
      </c>
      <c r="G528" s="259" t="e">
        <f t="shared" ca="1" si="65"/>
        <v>#N/A</v>
      </c>
      <c r="H528" s="259" t="e">
        <f t="shared" ca="1" si="71"/>
        <v>#N/A</v>
      </c>
      <c r="I528" s="259">
        <f t="shared" ca="1" si="66"/>
        <v>0</v>
      </c>
      <c r="J528" s="259" t="e">
        <f t="shared" ca="1" si="67"/>
        <v>#N/A</v>
      </c>
      <c r="K528" s="259"/>
      <c r="L528" s="259" t="e">
        <f ca="1">I528+H528+G528+#REF!+J528+K528</f>
        <v>#N/A</v>
      </c>
    </row>
    <row r="529" spans="4:12" hidden="1" x14ac:dyDescent="0.25">
      <c r="D529" s="259">
        <v>36</v>
      </c>
      <c r="E529" s="254">
        <f t="shared" ca="1" si="68"/>
        <v>45055</v>
      </c>
      <c r="F529" s="259" t="e">
        <f t="shared" ca="1" si="72"/>
        <v>#N/A</v>
      </c>
      <c r="G529" s="259" t="e">
        <f t="shared" ca="1" si="65"/>
        <v>#N/A</v>
      </c>
      <c r="H529" s="259" t="e">
        <f t="shared" ca="1" si="71"/>
        <v>#N/A</v>
      </c>
      <c r="I529" s="259">
        <f t="shared" ca="1" si="66"/>
        <v>0</v>
      </c>
      <c r="J529" s="259" t="e">
        <f t="shared" ca="1" si="67"/>
        <v>#N/A</v>
      </c>
      <c r="K529" s="259"/>
      <c r="L529" s="259" t="e">
        <f ca="1">I529+H529+G529+#REF!+J529+K529</f>
        <v>#N/A</v>
      </c>
    </row>
    <row r="530" spans="4:12" hidden="1" x14ac:dyDescent="0.25">
      <c r="D530" s="259">
        <v>37</v>
      </c>
      <c r="E530" s="254">
        <f t="shared" ca="1" si="68"/>
        <v>45086</v>
      </c>
      <c r="F530" s="259" t="e">
        <f t="shared" ca="1" si="72"/>
        <v>#N/A</v>
      </c>
      <c r="G530" s="259" t="e">
        <f t="shared" ca="1" si="65"/>
        <v>#N/A</v>
      </c>
      <c r="H530" s="259" t="e">
        <f t="shared" ca="1" si="71"/>
        <v>#N/A</v>
      </c>
      <c r="I530" s="259">
        <f t="shared" ca="1" si="66"/>
        <v>0</v>
      </c>
      <c r="J530" s="259" t="e">
        <f t="shared" ca="1" si="67"/>
        <v>#N/A</v>
      </c>
      <c r="K530" s="259"/>
      <c r="L530" s="259" t="e">
        <f ca="1">I530+H530+G530+#REF!+J530+K530</f>
        <v>#N/A</v>
      </c>
    </row>
    <row r="531" spans="4:12" hidden="1" x14ac:dyDescent="0.25">
      <c r="D531" s="259">
        <v>38</v>
      </c>
      <c r="E531" s="254">
        <f t="shared" ca="1" si="68"/>
        <v>45116</v>
      </c>
      <c r="F531" s="259" t="e">
        <f t="shared" ca="1" si="72"/>
        <v>#N/A</v>
      </c>
      <c r="G531" s="259" t="e">
        <f t="shared" ca="1" si="65"/>
        <v>#N/A</v>
      </c>
      <c r="H531" s="259" t="e">
        <f t="shared" ca="1" si="71"/>
        <v>#N/A</v>
      </c>
      <c r="I531" s="259">
        <f t="shared" ca="1" si="66"/>
        <v>0</v>
      </c>
      <c r="J531" s="259" t="e">
        <f t="shared" ca="1" si="67"/>
        <v>#N/A</v>
      </c>
      <c r="K531" s="259"/>
      <c r="L531" s="259" t="e">
        <f ca="1">I531+H531+G531+#REF!+J531+K531</f>
        <v>#N/A</v>
      </c>
    </row>
    <row r="532" spans="4:12" hidden="1" x14ac:dyDescent="0.25">
      <c r="D532" s="259">
        <v>39</v>
      </c>
      <c r="E532" s="254">
        <f t="shared" ca="1" si="68"/>
        <v>45147</v>
      </c>
      <c r="F532" s="259" t="e">
        <f t="shared" ca="1" si="72"/>
        <v>#N/A</v>
      </c>
      <c r="G532" s="259" t="e">
        <f t="shared" ca="1" si="65"/>
        <v>#N/A</v>
      </c>
      <c r="H532" s="259" t="e">
        <f t="shared" ca="1" si="71"/>
        <v>#N/A</v>
      </c>
      <c r="I532" s="259">
        <f t="shared" ca="1" si="66"/>
        <v>0</v>
      </c>
      <c r="J532" s="259" t="e">
        <f t="shared" ca="1" si="67"/>
        <v>#N/A</v>
      </c>
      <c r="K532" s="259"/>
      <c r="L532" s="259" t="e">
        <f ca="1">I532+H532+G532+#REF!+J532+K532</f>
        <v>#N/A</v>
      </c>
    </row>
    <row r="533" spans="4:12" hidden="1" x14ac:dyDescent="0.25">
      <c r="D533" s="259">
        <v>40</v>
      </c>
      <c r="E533" s="254">
        <f t="shared" ca="1" si="68"/>
        <v>45178</v>
      </c>
      <c r="F533" s="259" t="e">
        <f t="shared" ca="1" si="72"/>
        <v>#N/A</v>
      </c>
      <c r="G533" s="259" t="e">
        <f t="shared" ca="1" si="65"/>
        <v>#N/A</v>
      </c>
      <c r="H533" s="259" t="e">
        <f t="shared" ca="1" si="71"/>
        <v>#N/A</v>
      </c>
      <c r="I533" s="259">
        <f t="shared" ca="1" si="66"/>
        <v>0</v>
      </c>
      <c r="J533" s="259" t="e">
        <f t="shared" ca="1" si="67"/>
        <v>#N/A</v>
      </c>
      <c r="K533" s="259"/>
      <c r="L533" s="259" t="e">
        <f ca="1">I533+H533+G533+#REF!+J533+K533</f>
        <v>#N/A</v>
      </c>
    </row>
    <row r="534" spans="4:12" hidden="1" x14ac:dyDescent="0.25">
      <c r="D534" s="259">
        <v>41</v>
      </c>
      <c r="E534" s="254">
        <f t="shared" ca="1" si="68"/>
        <v>45208</v>
      </c>
      <c r="F534" s="259" t="e">
        <f t="shared" ca="1" si="72"/>
        <v>#N/A</v>
      </c>
      <c r="G534" s="259" t="e">
        <f t="shared" ca="1" si="65"/>
        <v>#N/A</v>
      </c>
      <c r="H534" s="259" t="e">
        <f t="shared" ca="1" si="71"/>
        <v>#N/A</v>
      </c>
      <c r="I534" s="259">
        <f t="shared" ca="1" si="66"/>
        <v>0</v>
      </c>
      <c r="J534" s="259" t="e">
        <f t="shared" ca="1" si="67"/>
        <v>#N/A</v>
      </c>
      <c r="K534" s="259"/>
      <c r="L534" s="259" t="e">
        <f ca="1">I534+H534+G534+#REF!+J534+K534</f>
        <v>#N/A</v>
      </c>
    </row>
    <row r="535" spans="4:12" hidden="1" x14ac:dyDescent="0.25">
      <c r="D535" s="259">
        <v>42</v>
      </c>
      <c r="E535" s="254">
        <f t="shared" ca="1" si="68"/>
        <v>45239</v>
      </c>
      <c r="F535" s="259" t="e">
        <f t="shared" ca="1" si="72"/>
        <v>#N/A</v>
      </c>
      <c r="G535" s="259" t="e">
        <f t="shared" ca="1" si="65"/>
        <v>#N/A</v>
      </c>
      <c r="H535" s="259" t="e">
        <f t="shared" ca="1" si="71"/>
        <v>#N/A</v>
      </c>
      <c r="I535" s="259">
        <f t="shared" ca="1" si="66"/>
        <v>0</v>
      </c>
      <c r="J535" s="259" t="e">
        <f t="shared" ca="1" si="67"/>
        <v>#N/A</v>
      </c>
      <c r="K535" s="259"/>
      <c r="L535" s="259" t="e">
        <f ca="1">I535+H535+G535+#REF!+J535+K535</f>
        <v>#N/A</v>
      </c>
    </row>
    <row r="536" spans="4:12" hidden="1" x14ac:dyDescent="0.25">
      <c r="D536" s="259">
        <v>43</v>
      </c>
      <c r="E536" s="254">
        <f t="shared" ca="1" si="68"/>
        <v>45269</v>
      </c>
      <c r="F536" s="259" t="e">
        <f t="shared" ca="1" si="72"/>
        <v>#N/A</v>
      </c>
      <c r="G536" s="259" t="e">
        <f t="shared" ca="1" si="65"/>
        <v>#N/A</v>
      </c>
      <c r="H536" s="259" t="e">
        <f t="shared" ca="1" si="71"/>
        <v>#N/A</v>
      </c>
      <c r="I536" s="259">
        <f t="shared" ca="1" si="66"/>
        <v>0</v>
      </c>
      <c r="J536" s="259" t="e">
        <f t="shared" ca="1" si="67"/>
        <v>#N/A</v>
      </c>
      <c r="K536" s="259"/>
      <c r="L536" s="259" t="e">
        <f ca="1">I536+H536+G536+#REF!+J536+K536</f>
        <v>#N/A</v>
      </c>
    </row>
    <row r="537" spans="4:12" hidden="1" x14ac:dyDescent="0.25">
      <c r="D537" s="259">
        <v>44</v>
      </c>
      <c r="E537" s="254">
        <f t="shared" ca="1" si="68"/>
        <v>45300</v>
      </c>
      <c r="F537" s="259" t="e">
        <f t="shared" ca="1" si="72"/>
        <v>#N/A</v>
      </c>
      <c r="G537" s="259" t="e">
        <f t="shared" ca="1" si="65"/>
        <v>#N/A</v>
      </c>
      <c r="H537" s="259" t="e">
        <f t="shared" ca="1" si="71"/>
        <v>#N/A</v>
      </c>
      <c r="I537" s="259">
        <f t="shared" ca="1" si="66"/>
        <v>0</v>
      </c>
      <c r="J537" s="259" t="e">
        <f t="shared" ca="1" si="67"/>
        <v>#N/A</v>
      </c>
      <c r="K537" s="259"/>
      <c r="L537" s="259" t="e">
        <f ca="1">I537+H537+G537+#REF!+J537+K537</f>
        <v>#N/A</v>
      </c>
    </row>
    <row r="538" spans="4:12" hidden="1" x14ac:dyDescent="0.25">
      <c r="D538" s="259">
        <v>45</v>
      </c>
      <c r="E538" s="254">
        <f t="shared" ca="1" si="68"/>
        <v>45331</v>
      </c>
      <c r="F538" s="259" t="e">
        <f t="shared" ca="1" si="72"/>
        <v>#N/A</v>
      </c>
      <c r="G538" s="259" t="e">
        <f t="shared" ca="1" si="65"/>
        <v>#N/A</v>
      </c>
      <c r="H538" s="259" t="e">
        <f t="shared" ca="1" si="71"/>
        <v>#N/A</v>
      </c>
      <c r="I538" s="259">
        <f t="shared" ca="1" si="66"/>
        <v>0</v>
      </c>
      <c r="J538" s="259" t="e">
        <f t="shared" ca="1" si="67"/>
        <v>#N/A</v>
      </c>
      <c r="K538" s="259"/>
      <c r="L538" s="259" t="e">
        <f ca="1">I538+H538+G538+#REF!+J538+K538</f>
        <v>#N/A</v>
      </c>
    </row>
    <row r="539" spans="4:12" hidden="1" x14ac:dyDescent="0.25">
      <c r="D539" s="259">
        <v>46</v>
      </c>
      <c r="E539" s="254">
        <f t="shared" ca="1" si="68"/>
        <v>45360</v>
      </c>
      <c r="F539" s="259" t="e">
        <f t="shared" ca="1" si="72"/>
        <v>#N/A</v>
      </c>
      <c r="G539" s="259" t="e">
        <f t="shared" ca="1" si="65"/>
        <v>#N/A</v>
      </c>
      <c r="H539" s="259" t="e">
        <f t="shared" ca="1" si="71"/>
        <v>#N/A</v>
      </c>
      <c r="I539" s="259">
        <f t="shared" ca="1" si="66"/>
        <v>0</v>
      </c>
      <c r="J539" s="259" t="e">
        <f t="shared" ca="1" si="67"/>
        <v>#N/A</v>
      </c>
      <c r="K539" s="259"/>
      <c r="L539" s="259" t="e">
        <f ca="1">I539+H539+G539+#REF!+J539+K539</f>
        <v>#N/A</v>
      </c>
    </row>
    <row r="540" spans="4:12" hidden="1" x14ac:dyDescent="0.25">
      <c r="D540" s="259">
        <v>47</v>
      </c>
      <c r="E540" s="254">
        <f t="shared" ca="1" si="68"/>
        <v>45391</v>
      </c>
      <c r="F540" s="259" t="e">
        <f t="shared" ca="1" si="72"/>
        <v>#N/A</v>
      </c>
      <c r="G540" s="259" t="e">
        <f t="shared" ca="1" si="65"/>
        <v>#N/A</v>
      </c>
      <c r="H540" s="259" t="e">
        <f t="shared" ca="1" si="71"/>
        <v>#N/A</v>
      </c>
      <c r="I540" s="259">
        <f t="shared" ca="1" si="66"/>
        <v>0</v>
      </c>
      <c r="J540" s="259" t="e">
        <f t="shared" ca="1" si="67"/>
        <v>#N/A</v>
      </c>
      <c r="K540" s="259"/>
      <c r="L540" s="259" t="e">
        <f ca="1">I540+H540+G540+#REF!+J540+K540</f>
        <v>#N/A</v>
      </c>
    </row>
    <row r="541" spans="4:12" hidden="1" x14ac:dyDescent="0.25">
      <c r="D541" s="259">
        <v>48</v>
      </c>
      <c r="E541" s="254">
        <f t="shared" ca="1" si="68"/>
        <v>45421</v>
      </c>
      <c r="F541" s="259" t="e">
        <f t="shared" ca="1" si="72"/>
        <v>#N/A</v>
      </c>
      <c r="G541" s="259" t="e">
        <f t="shared" ca="1" si="65"/>
        <v>#N/A</v>
      </c>
      <c r="H541" s="259" t="e">
        <f t="shared" ca="1" si="71"/>
        <v>#N/A</v>
      </c>
      <c r="I541" s="259">
        <f t="shared" ca="1" si="66"/>
        <v>0</v>
      </c>
      <c r="J541" s="259" t="e">
        <f t="shared" ca="1" si="67"/>
        <v>#N/A</v>
      </c>
      <c r="K541" s="259"/>
      <c r="L541" s="259" t="e">
        <f ca="1">I541+H541+G541+#REF!+J541+K541</f>
        <v>#N/A</v>
      </c>
    </row>
    <row r="542" spans="4:12" hidden="1" x14ac:dyDescent="0.25">
      <c r="D542" s="259">
        <v>49</v>
      </c>
      <c r="E542" s="254">
        <f t="shared" ca="1" si="68"/>
        <v>45452</v>
      </c>
      <c r="F542" s="259" t="e">
        <f t="shared" ca="1" si="72"/>
        <v>#N/A</v>
      </c>
      <c r="G542" s="259" t="e">
        <f t="shared" ca="1" si="65"/>
        <v>#N/A</v>
      </c>
      <c r="H542" s="259" t="e">
        <f t="shared" ca="1" si="71"/>
        <v>#N/A</v>
      </c>
      <c r="I542" s="259">
        <f t="shared" ca="1" si="66"/>
        <v>0</v>
      </c>
      <c r="J542" s="259" t="e">
        <f t="shared" ca="1" si="67"/>
        <v>#N/A</v>
      </c>
      <c r="K542" s="259"/>
      <c r="L542" s="259" t="e">
        <f ca="1">I542+H542+G542+#REF!+J542+K542</f>
        <v>#N/A</v>
      </c>
    </row>
    <row r="543" spans="4:12" hidden="1" x14ac:dyDescent="0.25">
      <c r="D543" s="259">
        <v>50</v>
      </c>
      <c r="E543" s="254">
        <f t="shared" ca="1" si="68"/>
        <v>45482</v>
      </c>
      <c r="F543" s="259" t="e">
        <f t="shared" ca="1" si="72"/>
        <v>#N/A</v>
      </c>
      <c r="G543" s="259" t="e">
        <f t="shared" ca="1" si="65"/>
        <v>#N/A</v>
      </c>
      <c r="H543" s="259" t="e">
        <f t="shared" ca="1" si="71"/>
        <v>#N/A</v>
      </c>
      <c r="I543" s="259">
        <f t="shared" ca="1" si="66"/>
        <v>0</v>
      </c>
      <c r="J543" s="259" t="e">
        <f t="shared" ca="1" si="67"/>
        <v>#N/A</v>
      </c>
      <c r="K543" s="259"/>
      <c r="L543" s="259" t="e">
        <f ca="1">I543+H543+G543+#REF!+J543+K543</f>
        <v>#N/A</v>
      </c>
    </row>
    <row r="544" spans="4:12" hidden="1" x14ac:dyDescent="0.25">
      <c r="D544" s="259">
        <v>51</v>
      </c>
      <c r="E544" s="254">
        <f t="shared" ca="1" si="68"/>
        <v>45513</v>
      </c>
      <c r="F544" s="259" t="e">
        <f t="shared" ca="1" si="72"/>
        <v>#N/A</v>
      </c>
      <c r="G544" s="259" t="e">
        <f t="shared" ca="1" si="65"/>
        <v>#N/A</v>
      </c>
      <c r="H544" s="259" t="e">
        <f t="shared" ca="1" si="71"/>
        <v>#N/A</v>
      </c>
      <c r="I544" s="259">
        <f t="shared" ca="1" si="66"/>
        <v>0</v>
      </c>
      <c r="J544" s="259" t="e">
        <f t="shared" ca="1" si="67"/>
        <v>#N/A</v>
      </c>
      <c r="K544" s="259"/>
      <c r="L544" s="259" t="e">
        <f ca="1">I544+H544+G544+#REF!+J544+K544</f>
        <v>#N/A</v>
      </c>
    </row>
    <row r="545" spans="4:12" hidden="1" x14ac:dyDescent="0.25">
      <c r="D545" s="259">
        <v>52</v>
      </c>
      <c r="E545" s="254">
        <f t="shared" ca="1" si="68"/>
        <v>45544</v>
      </c>
      <c r="F545" s="259" t="e">
        <f t="shared" ca="1" si="72"/>
        <v>#N/A</v>
      </c>
      <c r="G545" s="259" t="e">
        <f t="shared" ca="1" si="65"/>
        <v>#N/A</v>
      </c>
      <c r="H545" s="259" t="e">
        <f t="shared" ca="1" si="71"/>
        <v>#N/A</v>
      </c>
      <c r="I545" s="259">
        <f t="shared" ca="1" si="66"/>
        <v>0</v>
      </c>
      <c r="J545" s="259" t="e">
        <f t="shared" ca="1" si="67"/>
        <v>#N/A</v>
      </c>
      <c r="K545" s="259"/>
      <c r="L545" s="259" t="e">
        <f ca="1">I545+H545+G545+#REF!+J545+K545</f>
        <v>#N/A</v>
      </c>
    </row>
    <row r="546" spans="4:12" hidden="1" x14ac:dyDescent="0.25">
      <c r="D546" s="259">
        <v>53</v>
      </c>
      <c r="E546" s="254">
        <f t="shared" ca="1" si="68"/>
        <v>45574</v>
      </c>
      <c r="F546" s="259" t="e">
        <f t="shared" ca="1" si="72"/>
        <v>#N/A</v>
      </c>
      <c r="G546" s="259" t="e">
        <f t="shared" ca="1" si="65"/>
        <v>#N/A</v>
      </c>
      <c r="H546" s="259" t="e">
        <f t="shared" ca="1" si="71"/>
        <v>#N/A</v>
      </c>
      <c r="I546" s="259">
        <f t="shared" ca="1" si="66"/>
        <v>0</v>
      </c>
      <c r="J546" s="259" t="e">
        <f t="shared" ca="1" si="67"/>
        <v>#N/A</v>
      </c>
      <c r="K546" s="259"/>
      <c r="L546" s="259" t="e">
        <f ca="1">I546+H546+G546+#REF!+J546+K546</f>
        <v>#N/A</v>
      </c>
    </row>
    <row r="547" spans="4:12" hidden="1" x14ac:dyDescent="0.25">
      <c r="D547" s="259">
        <v>54</v>
      </c>
      <c r="E547" s="254">
        <f t="shared" ca="1" si="68"/>
        <v>45605</v>
      </c>
      <c r="F547" s="259" t="e">
        <f t="shared" ca="1" si="72"/>
        <v>#N/A</v>
      </c>
      <c r="G547" s="259" t="e">
        <f t="shared" ca="1" si="65"/>
        <v>#N/A</v>
      </c>
      <c r="H547" s="259" t="e">
        <f t="shared" ca="1" si="71"/>
        <v>#N/A</v>
      </c>
      <c r="I547" s="259">
        <f t="shared" ca="1" si="66"/>
        <v>0</v>
      </c>
      <c r="J547" s="259" t="e">
        <f t="shared" ca="1" si="67"/>
        <v>#N/A</v>
      </c>
      <c r="K547" s="259"/>
      <c r="L547" s="259" t="e">
        <f ca="1">I547+H547+G547+#REF!+J547+K547</f>
        <v>#N/A</v>
      </c>
    </row>
    <row r="548" spans="4:12" hidden="1" x14ac:dyDescent="0.25">
      <c r="D548" s="259">
        <v>55</v>
      </c>
      <c r="E548" s="254">
        <f t="shared" ca="1" si="68"/>
        <v>45635</v>
      </c>
      <c r="F548" s="259" t="e">
        <f t="shared" ca="1" si="72"/>
        <v>#N/A</v>
      </c>
      <c r="G548" s="259" t="e">
        <f t="shared" ca="1" si="65"/>
        <v>#N/A</v>
      </c>
      <c r="H548" s="259" t="e">
        <f t="shared" ca="1" si="71"/>
        <v>#N/A</v>
      </c>
      <c r="I548" s="259">
        <f t="shared" ca="1" si="66"/>
        <v>0</v>
      </c>
      <c r="J548" s="259" t="e">
        <f t="shared" ca="1" si="67"/>
        <v>#N/A</v>
      </c>
      <c r="K548" s="259"/>
      <c r="L548" s="259" t="e">
        <f ca="1">I548+H548+G548+#REF!+J548+K548</f>
        <v>#N/A</v>
      </c>
    </row>
    <row r="549" spans="4:12" hidden="1" x14ac:dyDescent="0.25">
      <c r="D549" s="259">
        <v>56</v>
      </c>
      <c r="E549" s="254">
        <f t="shared" ca="1" si="68"/>
        <v>45666</v>
      </c>
      <c r="F549" s="259" t="e">
        <f t="shared" ca="1" si="72"/>
        <v>#N/A</v>
      </c>
      <c r="G549" s="259" t="e">
        <f t="shared" ca="1" si="65"/>
        <v>#N/A</v>
      </c>
      <c r="H549" s="259" t="e">
        <f t="shared" ca="1" si="71"/>
        <v>#N/A</v>
      </c>
      <c r="I549" s="259">
        <f t="shared" ca="1" si="66"/>
        <v>0</v>
      </c>
      <c r="J549" s="259" t="e">
        <f t="shared" ca="1" si="67"/>
        <v>#N/A</v>
      </c>
      <c r="K549" s="259"/>
      <c r="L549" s="259" t="e">
        <f ca="1">I549+H549+G549+#REF!+J549+K549</f>
        <v>#N/A</v>
      </c>
    </row>
    <row r="550" spans="4:12" hidden="1" x14ac:dyDescent="0.25">
      <c r="D550" s="259">
        <v>57</v>
      </c>
      <c r="E550" s="254">
        <f t="shared" ca="1" si="68"/>
        <v>45697</v>
      </c>
      <c r="F550" s="259" t="e">
        <f t="shared" ca="1" si="72"/>
        <v>#N/A</v>
      </c>
      <c r="G550" s="259" t="e">
        <f t="shared" ca="1" si="65"/>
        <v>#N/A</v>
      </c>
      <c r="H550" s="259" t="e">
        <f t="shared" ca="1" si="71"/>
        <v>#N/A</v>
      </c>
      <c r="I550" s="259">
        <f t="shared" ca="1" si="66"/>
        <v>0</v>
      </c>
      <c r="J550" s="259" t="e">
        <f t="shared" ca="1" si="67"/>
        <v>#N/A</v>
      </c>
      <c r="K550" s="259"/>
      <c r="L550" s="259" t="e">
        <f ca="1">I550+H550+G550+#REF!+J550+K550</f>
        <v>#N/A</v>
      </c>
    </row>
    <row r="551" spans="4:12" hidden="1" x14ac:dyDescent="0.25">
      <c r="D551" s="259">
        <v>58</v>
      </c>
      <c r="E551" s="254">
        <f t="shared" ca="1" si="68"/>
        <v>45725</v>
      </c>
      <c r="F551" s="259" t="e">
        <f t="shared" ca="1" si="72"/>
        <v>#N/A</v>
      </c>
      <c r="G551" s="259" t="e">
        <f t="shared" ca="1" si="65"/>
        <v>#N/A</v>
      </c>
      <c r="H551" s="259" t="e">
        <f t="shared" ca="1" si="71"/>
        <v>#N/A</v>
      </c>
      <c r="I551" s="259">
        <f t="shared" ca="1" si="66"/>
        <v>0</v>
      </c>
      <c r="J551" s="259" t="e">
        <f t="shared" ca="1" si="67"/>
        <v>#N/A</v>
      </c>
      <c r="K551" s="259"/>
      <c r="L551" s="259" t="e">
        <f ca="1">I551+H551+G551+#REF!+J551+K551</f>
        <v>#N/A</v>
      </c>
    </row>
    <row r="552" spans="4:12" hidden="1" x14ac:dyDescent="0.25">
      <c r="D552" s="259">
        <v>59</v>
      </c>
      <c r="E552" s="254">
        <f t="shared" ca="1" si="68"/>
        <v>45756</v>
      </c>
      <c r="F552" s="259" t="e">
        <f t="shared" ca="1" si="72"/>
        <v>#N/A</v>
      </c>
      <c r="G552" s="259" t="e">
        <f t="shared" ca="1" si="65"/>
        <v>#N/A</v>
      </c>
      <c r="H552" s="259" t="e">
        <f t="shared" ca="1" si="71"/>
        <v>#N/A</v>
      </c>
      <c r="I552" s="259">
        <f t="shared" ca="1" si="66"/>
        <v>0</v>
      </c>
      <c r="J552" s="259" t="e">
        <f t="shared" ca="1" si="67"/>
        <v>#N/A</v>
      </c>
      <c r="K552" s="259"/>
      <c r="L552" s="259" t="e">
        <f ca="1">I552+H552+G552+#REF!+J552+K552</f>
        <v>#N/A</v>
      </c>
    </row>
    <row r="553" spans="4:12" hidden="1" x14ac:dyDescent="0.25">
      <c r="D553" s="259">
        <v>60</v>
      </c>
      <c r="E553" s="254">
        <f t="shared" ca="1" si="68"/>
        <v>45786</v>
      </c>
      <c r="F553" s="259" t="e">
        <f t="shared" ca="1" si="72"/>
        <v>#N/A</v>
      </c>
      <c r="G553" s="259" t="e">
        <f t="shared" ca="1" si="65"/>
        <v>#N/A</v>
      </c>
      <c r="H553" s="259" t="e">
        <f t="shared" ca="1" si="71"/>
        <v>#N/A</v>
      </c>
      <c r="I553" s="259">
        <f t="shared" ca="1" si="66"/>
        <v>0</v>
      </c>
      <c r="J553" s="259" t="e">
        <f t="shared" ca="1" si="67"/>
        <v>#N/A</v>
      </c>
      <c r="K553" s="259"/>
      <c r="L553" s="259" t="e">
        <f ca="1">I553+H553+G553+#REF!+J553+K553</f>
        <v>#N/A</v>
      </c>
    </row>
    <row r="554" spans="4:12" hidden="1" x14ac:dyDescent="0.25"/>
    <row r="555" spans="4:12" hidden="1" x14ac:dyDescent="0.25">
      <c r="D555" s="255">
        <f ca="1">D491+1</f>
        <v>18</v>
      </c>
      <c r="E555" s="256" t="e">
        <f ca="1">VLOOKUP($D555,$A$21:$B$40,2,0)</f>
        <v>#N/A</v>
      </c>
    </row>
    <row r="556" spans="4:12" ht="45" hidden="1" x14ac:dyDescent="0.25">
      <c r="D556" s="257" t="s">
        <v>41</v>
      </c>
      <c r="E556" s="258" t="s">
        <v>42</v>
      </c>
      <c r="F556" s="257" t="s">
        <v>43</v>
      </c>
      <c r="G556" s="257" t="s">
        <v>44</v>
      </c>
      <c r="H556" s="257" t="s">
        <v>45</v>
      </c>
      <c r="I556" s="257" t="s">
        <v>46</v>
      </c>
      <c r="J556" s="257" t="s">
        <v>47</v>
      </c>
      <c r="K556" s="257" t="s">
        <v>48</v>
      </c>
      <c r="L556" s="257" t="s">
        <v>49</v>
      </c>
    </row>
    <row r="557" spans="4:12" hidden="1" x14ac:dyDescent="0.25">
      <c r="D557" s="259">
        <v>0</v>
      </c>
      <c r="E557" s="254">
        <f ca="1">DATE(2019,D555,$F$1)</f>
        <v>43991</v>
      </c>
      <c r="F557" s="259" t="e">
        <f ca="1">$B$2*E$555+$B$8*$B$2*E$555</f>
        <v>#N/A</v>
      </c>
      <c r="G557" s="259">
        <v>0</v>
      </c>
      <c r="H557" s="259">
        <v>0</v>
      </c>
      <c r="I557" s="259">
        <v>0</v>
      </c>
      <c r="J557" s="259">
        <v>0</v>
      </c>
      <c r="K557" s="259" t="e">
        <f ca="1">$B$2*$B$10*E$555</f>
        <v>#N/A</v>
      </c>
      <c r="L557" s="259" t="e">
        <f ca="1">-($F557-$B$8*$B$2*E$555-K557)</f>
        <v>#N/A</v>
      </c>
    </row>
    <row r="558" spans="4:12" hidden="1" x14ac:dyDescent="0.25">
      <c r="D558" s="259">
        <v>1</v>
      </c>
      <c r="E558" s="254">
        <f ca="1">DATE(YEAR(E557),MONTH(E557)+1,DAY(E557))</f>
        <v>44021</v>
      </c>
      <c r="F558" s="259" t="e">
        <f ca="1">F557-G558</f>
        <v>#N/A</v>
      </c>
      <c r="G558" s="259" t="e">
        <f t="shared" ref="G558:G617" ca="1" si="73">IF(D558&lt;=$B$11,0,IF(AND(F557&gt;-0.000001,F557&lt;0.000001),0,F$557/($B$5-$B$11)))</f>
        <v>#N/A</v>
      </c>
      <c r="H558" s="259" t="e">
        <f ca="1">F557*$B$4*(E558-E557)/$B$6</f>
        <v>#N/A</v>
      </c>
      <c r="I558" s="259">
        <f t="shared" ref="I558:I617" ca="1" si="74">IF(D558&lt;=$B$12,0,IF(F557&gt;0.000001,$B$7*$B$2*E$555,0))</f>
        <v>0</v>
      </c>
      <c r="J558" s="259" t="e">
        <f t="shared" ref="J558:J617" ca="1" si="75">IF(F557&gt;0.000001,$B$13,0)*E$555</f>
        <v>#N/A</v>
      </c>
      <c r="K558" s="259"/>
      <c r="L558" s="259" t="e">
        <f ca="1">I558+H558+G558+#REF!+J558+K558</f>
        <v>#N/A</v>
      </c>
    </row>
    <row r="559" spans="4:12" hidden="1" x14ac:dyDescent="0.25">
      <c r="D559" s="259">
        <v>2</v>
      </c>
      <c r="E559" s="254">
        <f t="shared" ref="E559:E617" ca="1" si="76">DATE(YEAR(E558),MONTH(E558)+1,DAY(E558))</f>
        <v>44052</v>
      </c>
      <c r="F559" s="259" t="e">
        <f ca="1">F558-G559</f>
        <v>#N/A</v>
      </c>
      <c r="G559" s="259" t="e">
        <f t="shared" ca="1" si="73"/>
        <v>#N/A</v>
      </c>
      <c r="H559" s="259" t="e">
        <f t="shared" ref="H559:H560" ca="1" si="77">F558*$B$4*(E559-E558)/$B$6</f>
        <v>#N/A</v>
      </c>
      <c r="I559" s="259">
        <f t="shared" ca="1" si="74"/>
        <v>0</v>
      </c>
      <c r="J559" s="259" t="e">
        <f t="shared" ca="1" si="75"/>
        <v>#N/A</v>
      </c>
      <c r="K559" s="259"/>
      <c r="L559" s="259" t="e">
        <f ca="1">I559+H559+G559+#REF!+J559+K559</f>
        <v>#N/A</v>
      </c>
    </row>
    <row r="560" spans="4:12" hidden="1" x14ac:dyDescent="0.25">
      <c r="D560" s="259">
        <v>3</v>
      </c>
      <c r="E560" s="254">
        <f t="shared" ca="1" si="76"/>
        <v>44083</v>
      </c>
      <c r="F560" s="259" t="e">
        <f ca="1">F559-G560</f>
        <v>#N/A</v>
      </c>
      <c r="G560" s="259" t="e">
        <f t="shared" ca="1" si="73"/>
        <v>#N/A</v>
      </c>
      <c r="H560" s="259" t="e">
        <f t="shared" ca="1" si="77"/>
        <v>#N/A</v>
      </c>
      <c r="I560" s="259">
        <f t="shared" ca="1" si="74"/>
        <v>0</v>
      </c>
      <c r="J560" s="259" t="e">
        <f t="shared" ca="1" si="75"/>
        <v>#N/A</v>
      </c>
      <c r="K560" s="259"/>
      <c r="L560" s="259" t="e">
        <f ca="1">I560+H560+G560+#REF!+J560+K560</f>
        <v>#N/A</v>
      </c>
    </row>
    <row r="561" spans="4:12" hidden="1" x14ac:dyDescent="0.25">
      <c r="D561" s="259">
        <v>4</v>
      </c>
      <c r="E561" s="254">
        <f t="shared" ca="1" si="76"/>
        <v>44113</v>
      </c>
      <c r="F561" s="259" t="e">
        <f t="shared" ref="F561:F562" ca="1" si="78">F560-G561</f>
        <v>#N/A</v>
      </c>
      <c r="G561" s="259" t="e">
        <f t="shared" ca="1" si="73"/>
        <v>#N/A</v>
      </c>
      <c r="H561" s="259" t="e">
        <f ca="1">F560*$B$4*(E561-E560)/$B$6</f>
        <v>#N/A</v>
      </c>
      <c r="I561" s="259">
        <f t="shared" ca="1" si="74"/>
        <v>0</v>
      </c>
      <c r="J561" s="259" t="e">
        <f t="shared" ca="1" si="75"/>
        <v>#N/A</v>
      </c>
      <c r="K561" s="259"/>
      <c r="L561" s="259" t="e">
        <f ca="1">I561+H561+G561+#REF!+J561+K561</f>
        <v>#N/A</v>
      </c>
    </row>
    <row r="562" spans="4:12" hidden="1" x14ac:dyDescent="0.25">
      <c r="D562" s="259">
        <v>5</v>
      </c>
      <c r="E562" s="254">
        <f t="shared" ca="1" si="76"/>
        <v>44144</v>
      </c>
      <c r="F562" s="259" t="e">
        <f t="shared" ca="1" si="78"/>
        <v>#N/A</v>
      </c>
      <c r="G562" s="259" t="e">
        <f t="shared" ca="1" si="73"/>
        <v>#N/A</v>
      </c>
      <c r="H562" s="259" t="e">
        <f ca="1">F561*$B$4*(E562-E561)/$B$6</f>
        <v>#N/A</v>
      </c>
      <c r="I562" s="259">
        <f t="shared" ca="1" si="74"/>
        <v>0</v>
      </c>
      <c r="J562" s="259" t="e">
        <f t="shared" ca="1" si="75"/>
        <v>#N/A</v>
      </c>
      <c r="K562" s="259"/>
      <c r="L562" s="259" t="e">
        <f ca="1">I562+H562+G562+#REF!+J562+K562</f>
        <v>#N/A</v>
      </c>
    </row>
    <row r="563" spans="4:12" hidden="1" x14ac:dyDescent="0.25">
      <c r="D563" s="259">
        <v>6</v>
      </c>
      <c r="E563" s="254">
        <f t="shared" ca="1" si="76"/>
        <v>44174</v>
      </c>
      <c r="F563" s="259" t="e">
        <f ca="1">F562-G563</f>
        <v>#N/A</v>
      </c>
      <c r="G563" s="259" t="e">
        <f t="shared" ca="1" si="73"/>
        <v>#N/A</v>
      </c>
      <c r="H563" s="259" t="e">
        <f t="shared" ref="H563:H617" ca="1" si="79">F562*$B$4*(E563-E562)/$B$6</f>
        <v>#N/A</v>
      </c>
      <c r="I563" s="259">
        <f t="shared" ca="1" si="74"/>
        <v>0</v>
      </c>
      <c r="J563" s="259" t="e">
        <f t="shared" ca="1" si="75"/>
        <v>#N/A</v>
      </c>
      <c r="K563" s="259"/>
      <c r="L563" s="259" t="e">
        <f ca="1">I563+H563+G563+#REF!+J563+K563</f>
        <v>#N/A</v>
      </c>
    </row>
    <row r="564" spans="4:12" hidden="1" x14ac:dyDescent="0.25">
      <c r="D564" s="259">
        <v>7</v>
      </c>
      <c r="E564" s="254">
        <f t="shared" ca="1" si="76"/>
        <v>44205</v>
      </c>
      <c r="F564" s="259" t="e">
        <f t="shared" ref="F564:F617" ca="1" si="80">F563-G564</f>
        <v>#N/A</v>
      </c>
      <c r="G564" s="259" t="e">
        <f t="shared" ca="1" si="73"/>
        <v>#N/A</v>
      </c>
      <c r="H564" s="259" t="e">
        <f t="shared" ca="1" si="79"/>
        <v>#N/A</v>
      </c>
      <c r="I564" s="259">
        <f t="shared" ca="1" si="74"/>
        <v>0</v>
      </c>
      <c r="J564" s="259" t="e">
        <f t="shared" ca="1" si="75"/>
        <v>#N/A</v>
      </c>
      <c r="K564" s="259"/>
      <c r="L564" s="259" t="e">
        <f ca="1">I564+H564+G564+#REF!+J564+K564</f>
        <v>#N/A</v>
      </c>
    </row>
    <row r="565" spans="4:12" hidden="1" x14ac:dyDescent="0.25">
      <c r="D565" s="259">
        <v>8</v>
      </c>
      <c r="E565" s="254">
        <f t="shared" ca="1" si="76"/>
        <v>44236</v>
      </c>
      <c r="F565" s="259" t="e">
        <f t="shared" ca="1" si="80"/>
        <v>#N/A</v>
      </c>
      <c r="G565" s="259" t="e">
        <f t="shared" ca="1" si="73"/>
        <v>#N/A</v>
      </c>
      <c r="H565" s="259" t="e">
        <f t="shared" ca="1" si="79"/>
        <v>#N/A</v>
      </c>
      <c r="I565" s="259">
        <f t="shared" ca="1" si="74"/>
        <v>0</v>
      </c>
      <c r="J565" s="259" t="e">
        <f t="shared" ca="1" si="75"/>
        <v>#N/A</v>
      </c>
      <c r="K565" s="259"/>
      <c r="L565" s="259" t="e">
        <f ca="1">I565+H565+G565+#REF!+J565+K565</f>
        <v>#N/A</v>
      </c>
    </row>
    <row r="566" spans="4:12" hidden="1" x14ac:dyDescent="0.25">
      <c r="D566" s="259">
        <v>9</v>
      </c>
      <c r="E566" s="254">
        <f t="shared" ca="1" si="76"/>
        <v>44264</v>
      </c>
      <c r="F566" s="259" t="e">
        <f t="shared" ca="1" si="80"/>
        <v>#N/A</v>
      </c>
      <c r="G566" s="259" t="e">
        <f t="shared" ca="1" si="73"/>
        <v>#N/A</v>
      </c>
      <c r="H566" s="259" t="e">
        <f t="shared" ca="1" si="79"/>
        <v>#N/A</v>
      </c>
      <c r="I566" s="259">
        <f t="shared" ca="1" si="74"/>
        <v>0</v>
      </c>
      <c r="J566" s="259" t="e">
        <f t="shared" ca="1" si="75"/>
        <v>#N/A</v>
      </c>
      <c r="K566" s="259"/>
      <c r="L566" s="259" t="e">
        <f ca="1">I566+H566+G566+#REF!+J566+K566</f>
        <v>#N/A</v>
      </c>
    </row>
    <row r="567" spans="4:12" hidden="1" x14ac:dyDescent="0.25">
      <c r="D567" s="259">
        <v>10</v>
      </c>
      <c r="E567" s="254">
        <f t="shared" ca="1" si="76"/>
        <v>44295</v>
      </c>
      <c r="F567" s="259" t="e">
        <f t="shared" ca="1" si="80"/>
        <v>#N/A</v>
      </c>
      <c r="G567" s="259" t="e">
        <f t="shared" ca="1" si="73"/>
        <v>#N/A</v>
      </c>
      <c r="H567" s="259" t="e">
        <f t="shared" ca="1" si="79"/>
        <v>#N/A</v>
      </c>
      <c r="I567" s="259">
        <f t="shared" ca="1" si="74"/>
        <v>0</v>
      </c>
      <c r="J567" s="259" t="e">
        <f t="shared" ca="1" si="75"/>
        <v>#N/A</v>
      </c>
      <c r="K567" s="259"/>
      <c r="L567" s="259" t="e">
        <f ca="1">I567+H567+G567+#REF!+J567+K567</f>
        <v>#N/A</v>
      </c>
    </row>
    <row r="568" spans="4:12" hidden="1" x14ac:dyDescent="0.25">
      <c r="D568" s="259">
        <v>11</v>
      </c>
      <c r="E568" s="254">
        <f t="shared" ca="1" si="76"/>
        <v>44325</v>
      </c>
      <c r="F568" s="259" t="e">
        <f t="shared" ca="1" si="80"/>
        <v>#N/A</v>
      </c>
      <c r="G568" s="259" t="e">
        <f t="shared" ca="1" si="73"/>
        <v>#N/A</v>
      </c>
      <c r="H568" s="259" t="e">
        <f t="shared" ca="1" si="79"/>
        <v>#N/A</v>
      </c>
      <c r="I568" s="259">
        <f t="shared" ca="1" si="74"/>
        <v>0</v>
      </c>
      <c r="J568" s="259" t="e">
        <f t="shared" ca="1" si="75"/>
        <v>#N/A</v>
      </c>
      <c r="K568" s="259"/>
      <c r="L568" s="259" t="e">
        <f ca="1">I568+H568+G568+#REF!+J568+K568</f>
        <v>#N/A</v>
      </c>
    </row>
    <row r="569" spans="4:12" hidden="1" x14ac:dyDescent="0.25">
      <c r="D569" s="259">
        <v>12</v>
      </c>
      <c r="E569" s="254">
        <f t="shared" ca="1" si="76"/>
        <v>44356</v>
      </c>
      <c r="F569" s="259" t="e">
        <f t="shared" ca="1" si="80"/>
        <v>#N/A</v>
      </c>
      <c r="G569" s="259" t="e">
        <f t="shared" ca="1" si="73"/>
        <v>#N/A</v>
      </c>
      <c r="H569" s="259" t="e">
        <f t="shared" ca="1" si="79"/>
        <v>#N/A</v>
      </c>
      <c r="I569" s="259">
        <f t="shared" ca="1" si="74"/>
        <v>0</v>
      </c>
      <c r="J569" s="259" t="e">
        <f t="shared" ca="1" si="75"/>
        <v>#N/A</v>
      </c>
      <c r="K569" s="259"/>
      <c r="L569" s="259" t="e">
        <f ca="1">I569+H569+G569+#REF!+J569+K569</f>
        <v>#N/A</v>
      </c>
    </row>
    <row r="570" spans="4:12" hidden="1" x14ac:dyDescent="0.25">
      <c r="D570" s="259">
        <v>13</v>
      </c>
      <c r="E570" s="254">
        <f t="shared" ca="1" si="76"/>
        <v>44386</v>
      </c>
      <c r="F570" s="259" t="e">
        <f t="shared" ca="1" si="80"/>
        <v>#N/A</v>
      </c>
      <c r="G570" s="259" t="e">
        <f t="shared" ca="1" si="73"/>
        <v>#N/A</v>
      </c>
      <c r="H570" s="259" t="e">
        <f t="shared" ca="1" si="79"/>
        <v>#N/A</v>
      </c>
      <c r="I570" s="259">
        <f t="shared" ca="1" si="74"/>
        <v>0</v>
      </c>
      <c r="J570" s="259" t="e">
        <f t="shared" ca="1" si="75"/>
        <v>#N/A</v>
      </c>
      <c r="K570" s="259"/>
      <c r="L570" s="259" t="e">
        <f ca="1">I570+H570+G570+#REF!+J570+K570</f>
        <v>#N/A</v>
      </c>
    </row>
    <row r="571" spans="4:12" hidden="1" x14ac:dyDescent="0.25">
      <c r="D571" s="259">
        <v>14</v>
      </c>
      <c r="E571" s="254">
        <f t="shared" ca="1" si="76"/>
        <v>44417</v>
      </c>
      <c r="F571" s="259" t="e">
        <f t="shared" ca="1" si="80"/>
        <v>#N/A</v>
      </c>
      <c r="G571" s="259" t="e">
        <f t="shared" ca="1" si="73"/>
        <v>#N/A</v>
      </c>
      <c r="H571" s="259" t="e">
        <f t="shared" ca="1" si="79"/>
        <v>#N/A</v>
      </c>
      <c r="I571" s="259">
        <f t="shared" ca="1" si="74"/>
        <v>0</v>
      </c>
      <c r="J571" s="259" t="e">
        <f t="shared" ca="1" si="75"/>
        <v>#N/A</v>
      </c>
      <c r="K571" s="259"/>
      <c r="L571" s="259" t="e">
        <f ca="1">I571+H571+G571+#REF!+J571+K571</f>
        <v>#N/A</v>
      </c>
    </row>
    <row r="572" spans="4:12" hidden="1" x14ac:dyDescent="0.25">
      <c r="D572" s="259">
        <v>15</v>
      </c>
      <c r="E572" s="254">
        <f t="shared" ca="1" si="76"/>
        <v>44448</v>
      </c>
      <c r="F572" s="259" t="e">
        <f t="shared" ca="1" si="80"/>
        <v>#N/A</v>
      </c>
      <c r="G572" s="259" t="e">
        <f t="shared" ca="1" si="73"/>
        <v>#N/A</v>
      </c>
      <c r="H572" s="259" t="e">
        <f t="shared" ca="1" si="79"/>
        <v>#N/A</v>
      </c>
      <c r="I572" s="259">
        <f t="shared" ca="1" si="74"/>
        <v>0</v>
      </c>
      <c r="J572" s="259" t="e">
        <f t="shared" ca="1" si="75"/>
        <v>#N/A</v>
      </c>
      <c r="K572" s="259"/>
      <c r="L572" s="259" t="e">
        <f ca="1">I572+H572+G572+#REF!+J572+K572</f>
        <v>#N/A</v>
      </c>
    </row>
    <row r="573" spans="4:12" hidden="1" x14ac:dyDescent="0.25">
      <c r="D573" s="259">
        <v>16</v>
      </c>
      <c r="E573" s="254">
        <f t="shared" ca="1" si="76"/>
        <v>44478</v>
      </c>
      <c r="F573" s="259" t="e">
        <f t="shared" ca="1" si="80"/>
        <v>#N/A</v>
      </c>
      <c r="G573" s="259" t="e">
        <f t="shared" ca="1" si="73"/>
        <v>#N/A</v>
      </c>
      <c r="H573" s="259" t="e">
        <f t="shared" ca="1" si="79"/>
        <v>#N/A</v>
      </c>
      <c r="I573" s="259">
        <f t="shared" ca="1" si="74"/>
        <v>0</v>
      </c>
      <c r="J573" s="259" t="e">
        <f t="shared" ca="1" si="75"/>
        <v>#N/A</v>
      </c>
      <c r="K573" s="259"/>
      <c r="L573" s="259" t="e">
        <f ca="1">I573+H573+G573+#REF!+J573+K573</f>
        <v>#N/A</v>
      </c>
    </row>
    <row r="574" spans="4:12" hidden="1" x14ac:dyDescent="0.25">
      <c r="D574" s="259">
        <v>17</v>
      </c>
      <c r="E574" s="254">
        <f t="shared" ca="1" si="76"/>
        <v>44509</v>
      </c>
      <c r="F574" s="259" t="e">
        <f t="shared" ca="1" si="80"/>
        <v>#N/A</v>
      </c>
      <c r="G574" s="259" t="e">
        <f t="shared" ca="1" si="73"/>
        <v>#N/A</v>
      </c>
      <c r="H574" s="259" t="e">
        <f t="shared" ca="1" si="79"/>
        <v>#N/A</v>
      </c>
      <c r="I574" s="259">
        <f t="shared" ca="1" si="74"/>
        <v>0</v>
      </c>
      <c r="J574" s="259" t="e">
        <f t="shared" ca="1" si="75"/>
        <v>#N/A</v>
      </c>
      <c r="K574" s="259"/>
      <c r="L574" s="259" t="e">
        <f ca="1">I574+H574+G574+#REF!+J574+K574</f>
        <v>#N/A</v>
      </c>
    </row>
    <row r="575" spans="4:12" hidden="1" x14ac:dyDescent="0.25">
      <c r="D575" s="259">
        <v>18</v>
      </c>
      <c r="E575" s="254">
        <f t="shared" ca="1" si="76"/>
        <v>44539</v>
      </c>
      <c r="F575" s="259" t="e">
        <f t="shared" ca="1" si="80"/>
        <v>#N/A</v>
      </c>
      <c r="G575" s="259" t="e">
        <f t="shared" ca="1" si="73"/>
        <v>#N/A</v>
      </c>
      <c r="H575" s="259" t="e">
        <f t="shared" ca="1" si="79"/>
        <v>#N/A</v>
      </c>
      <c r="I575" s="259">
        <f t="shared" ca="1" si="74"/>
        <v>0</v>
      </c>
      <c r="J575" s="259" t="e">
        <f t="shared" ca="1" si="75"/>
        <v>#N/A</v>
      </c>
      <c r="K575" s="259"/>
      <c r="L575" s="259" t="e">
        <f ca="1">I575+H575+G575+#REF!+J575+K575</f>
        <v>#N/A</v>
      </c>
    </row>
    <row r="576" spans="4:12" hidden="1" x14ac:dyDescent="0.25">
      <c r="D576" s="259">
        <v>19</v>
      </c>
      <c r="E576" s="254">
        <f t="shared" ca="1" si="76"/>
        <v>44570</v>
      </c>
      <c r="F576" s="259" t="e">
        <f t="shared" ca="1" si="80"/>
        <v>#N/A</v>
      </c>
      <c r="G576" s="259" t="e">
        <f t="shared" ca="1" si="73"/>
        <v>#N/A</v>
      </c>
      <c r="H576" s="259" t="e">
        <f t="shared" ca="1" si="79"/>
        <v>#N/A</v>
      </c>
      <c r="I576" s="259">
        <f t="shared" ca="1" si="74"/>
        <v>0</v>
      </c>
      <c r="J576" s="259" t="e">
        <f t="shared" ca="1" si="75"/>
        <v>#N/A</v>
      </c>
      <c r="K576" s="259"/>
      <c r="L576" s="259" t="e">
        <f ca="1">I576+H576+G576+#REF!+J576+K576</f>
        <v>#N/A</v>
      </c>
    </row>
    <row r="577" spans="4:12" hidden="1" x14ac:dyDescent="0.25">
      <c r="D577" s="259">
        <v>20</v>
      </c>
      <c r="E577" s="254">
        <f t="shared" ca="1" si="76"/>
        <v>44601</v>
      </c>
      <c r="F577" s="259" t="e">
        <f t="shared" ca="1" si="80"/>
        <v>#N/A</v>
      </c>
      <c r="G577" s="259" t="e">
        <f t="shared" ca="1" si="73"/>
        <v>#N/A</v>
      </c>
      <c r="H577" s="259" t="e">
        <f t="shared" ca="1" si="79"/>
        <v>#N/A</v>
      </c>
      <c r="I577" s="259">
        <f t="shared" ca="1" si="74"/>
        <v>0</v>
      </c>
      <c r="J577" s="259" t="e">
        <f t="shared" ca="1" si="75"/>
        <v>#N/A</v>
      </c>
      <c r="K577" s="259"/>
      <c r="L577" s="259" t="e">
        <f ca="1">I577+H577+G577+#REF!+J577+K577</f>
        <v>#N/A</v>
      </c>
    </row>
    <row r="578" spans="4:12" hidden="1" x14ac:dyDescent="0.25">
      <c r="D578" s="259">
        <v>21</v>
      </c>
      <c r="E578" s="254">
        <f t="shared" ca="1" si="76"/>
        <v>44629</v>
      </c>
      <c r="F578" s="259" t="e">
        <f t="shared" ca="1" si="80"/>
        <v>#N/A</v>
      </c>
      <c r="G578" s="259" t="e">
        <f t="shared" ca="1" si="73"/>
        <v>#N/A</v>
      </c>
      <c r="H578" s="259" t="e">
        <f t="shared" ca="1" si="79"/>
        <v>#N/A</v>
      </c>
      <c r="I578" s="259">
        <f t="shared" ca="1" si="74"/>
        <v>0</v>
      </c>
      <c r="J578" s="259" t="e">
        <f t="shared" ca="1" si="75"/>
        <v>#N/A</v>
      </c>
      <c r="K578" s="259"/>
      <c r="L578" s="259" t="e">
        <f ca="1">I578+H578+G578+#REF!+J578+K578</f>
        <v>#N/A</v>
      </c>
    </row>
    <row r="579" spans="4:12" hidden="1" x14ac:dyDescent="0.25">
      <c r="D579" s="259">
        <v>22</v>
      </c>
      <c r="E579" s="254">
        <f t="shared" ca="1" si="76"/>
        <v>44660</v>
      </c>
      <c r="F579" s="259" t="e">
        <f t="shared" ca="1" si="80"/>
        <v>#N/A</v>
      </c>
      <c r="G579" s="259" t="e">
        <f t="shared" ca="1" si="73"/>
        <v>#N/A</v>
      </c>
      <c r="H579" s="259" t="e">
        <f t="shared" ca="1" si="79"/>
        <v>#N/A</v>
      </c>
      <c r="I579" s="259">
        <f t="shared" ca="1" si="74"/>
        <v>0</v>
      </c>
      <c r="J579" s="259" t="e">
        <f t="shared" ca="1" si="75"/>
        <v>#N/A</v>
      </c>
      <c r="K579" s="259"/>
      <c r="L579" s="259" t="e">
        <f ca="1">I579+H579+G579+#REF!+J579+K579</f>
        <v>#N/A</v>
      </c>
    </row>
    <row r="580" spans="4:12" hidden="1" x14ac:dyDescent="0.25">
      <c r="D580" s="259">
        <v>23</v>
      </c>
      <c r="E580" s="254">
        <f t="shared" ca="1" si="76"/>
        <v>44690</v>
      </c>
      <c r="F580" s="259" t="e">
        <f t="shared" ca="1" si="80"/>
        <v>#N/A</v>
      </c>
      <c r="G580" s="259" t="e">
        <f t="shared" ca="1" si="73"/>
        <v>#N/A</v>
      </c>
      <c r="H580" s="259" t="e">
        <f t="shared" ca="1" si="79"/>
        <v>#N/A</v>
      </c>
      <c r="I580" s="259">
        <f t="shared" ca="1" si="74"/>
        <v>0</v>
      </c>
      <c r="J580" s="259" t="e">
        <f t="shared" ca="1" si="75"/>
        <v>#N/A</v>
      </c>
      <c r="K580" s="259"/>
      <c r="L580" s="259" t="e">
        <f ca="1">I580+H580+G580+#REF!+J580+K580</f>
        <v>#N/A</v>
      </c>
    </row>
    <row r="581" spans="4:12" hidden="1" x14ac:dyDescent="0.25">
      <c r="D581" s="259">
        <v>24</v>
      </c>
      <c r="E581" s="254">
        <f t="shared" ca="1" si="76"/>
        <v>44721</v>
      </c>
      <c r="F581" s="259" t="e">
        <f t="shared" ca="1" si="80"/>
        <v>#N/A</v>
      </c>
      <c r="G581" s="259" t="e">
        <f t="shared" ca="1" si="73"/>
        <v>#N/A</v>
      </c>
      <c r="H581" s="259" t="e">
        <f t="shared" ca="1" si="79"/>
        <v>#N/A</v>
      </c>
      <c r="I581" s="259">
        <f t="shared" ca="1" si="74"/>
        <v>0</v>
      </c>
      <c r="J581" s="259" t="e">
        <f t="shared" ca="1" si="75"/>
        <v>#N/A</v>
      </c>
      <c r="K581" s="259"/>
      <c r="L581" s="259" t="e">
        <f ca="1">I581+H581+G581+#REF!+J581+K581</f>
        <v>#N/A</v>
      </c>
    </row>
    <row r="582" spans="4:12" hidden="1" x14ac:dyDescent="0.25">
      <c r="D582" s="259">
        <v>25</v>
      </c>
      <c r="E582" s="254">
        <f t="shared" ca="1" si="76"/>
        <v>44751</v>
      </c>
      <c r="F582" s="259" t="e">
        <f t="shared" ca="1" si="80"/>
        <v>#N/A</v>
      </c>
      <c r="G582" s="259" t="e">
        <f t="shared" ca="1" si="73"/>
        <v>#N/A</v>
      </c>
      <c r="H582" s="259" t="e">
        <f t="shared" ca="1" si="79"/>
        <v>#N/A</v>
      </c>
      <c r="I582" s="259">
        <f t="shared" ca="1" si="74"/>
        <v>0</v>
      </c>
      <c r="J582" s="259" t="e">
        <f t="shared" ca="1" si="75"/>
        <v>#N/A</v>
      </c>
      <c r="K582" s="259"/>
      <c r="L582" s="259" t="e">
        <f ca="1">I582+H582+G582+#REF!+J582+K582</f>
        <v>#N/A</v>
      </c>
    </row>
    <row r="583" spans="4:12" hidden="1" x14ac:dyDescent="0.25">
      <c r="D583" s="259">
        <v>26</v>
      </c>
      <c r="E583" s="254">
        <f t="shared" ca="1" si="76"/>
        <v>44782</v>
      </c>
      <c r="F583" s="259" t="e">
        <f t="shared" ca="1" si="80"/>
        <v>#N/A</v>
      </c>
      <c r="G583" s="259" t="e">
        <f t="shared" ca="1" si="73"/>
        <v>#N/A</v>
      </c>
      <c r="H583" s="259" t="e">
        <f t="shared" ca="1" si="79"/>
        <v>#N/A</v>
      </c>
      <c r="I583" s="259">
        <f t="shared" ca="1" si="74"/>
        <v>0</v>
      </c>
      <c r="J583" s="259" t="e">
        <f t="shared" ca="1" si="75"/>
        <v>#N/A</v>
      </c>
      <c r="K583" s="259"/>
      <c r="L583" s="259" t="e">
        <f ca="1">I583+H583+G583+#REF!+J583+K583</f>
        <v>#N/A</v>
      </c>
    </row>
    <row r="584" spans="4:12" hidden="1" x14ac:dyDescent="0.25">
      <c r="D584" s="259">
        <v>27</v>
      </c>
      <c r="E584" s="254">
        <f t="shared" ca="1" si="76"/>
        <v>44813</v>
      </c>
      <c r="F584" s="259" t="e">
        <f t="shared" ca="1" si="80"/>
        <v>#N/A</v>
      </c>
      <c r="G584" s="259" t="e">
        <f t="shared" ca="1" si="73"/>
        <v>#N/A</v>
      </c>
      <c r="H584" s="259" t="e">
        <f t="shared" ca="1" si="79"/>
        <v>#N/A</v>
      </c>
      <c r="I584" s="259">
        <f t="shared" ca="1" si="74"/>
        <v>0</v>
      </c>
      <c r="J584" s="259" t="e">
        <f t="shared" ca="1" si="75"/>
        <v>#N/A</v>
      </c>
      <c r="K584" s="259"/>
      <c r="L584" s="259" t="e">
        <f ca="1">I584+H584+G584+#REF!+J584+K584</f>
        <v>#N/A</v>
      </c>
    </row>
    <row r="585" spans="4:12" hidden="1" x14ac:dyDescent="0.25">
      <c r="D585" s="259">
        <v>28</v>
      </c>
      <c r="E585" s="254">
        <f t="shared" ca="1" si="76"/>
        <v>44843</v>
      </c>
      <c r="F585" s="259" t="e">
        <f t="shared" ca="1" si="80"/>
        <v>#N/A</v>
      </c>
      <c r="G585" s="259" t="e">
        <f t="shared" ca="1" si="73"/>
        <v>#N/A</v>
      </c>
      <c r="H585" s="259" t="e">
        <f t="shared" ca="1" si="79"/>
        <v>#N/A</v>
      </c>
      <c r="I585" s="259">
        <f t="shared" ca="1" si="74"/>
        <v>0</v>
      </c>
      <c r="J585" s="259" t="e">
        <f t="shared" ca="1" si="75"/>
        <v>#N/A</v>
      </c>
      <c r="K585" s="259"/>
      <c r="L585" s="259" t="e">
        <f ca="1">I585+H585+G585+#REF!+J585+K585</f>
        <v>#N/A</v>
      </c>
    </row>
    <row r="586" spans="4:12" hidden="1" x14ac:dyDescent="0.25">
      <c r="D586" s="259">
        <v>29</v>
      </c>
      <c r="E586" s="254">
        <f t="shared" ca="1" si="76"/>
        <v>44874</v>
      </c>
      <c r="F586" s="259" t="e">
        <f t="shared" ca="1" si="80"/>
        <v>#N/A</v>
      </c>
      <c r="G586" s="259" t="e">
        <f t="shared" ca="1" si="73"/>
        <v>#N/A</v>
      </c>
      <c r="H586" s="259" t="e">
        <f t="shared" ca="1" si="79"/>
        <v>#N/A</v>
      </c>
      <c r="I586" s="259">
        <f t="shared" ca="1" si="74"/>
        <v>0</v>
      </c>
      <c r="J586" s="259" t="e">
        <f t="shared" ca="1" si="75"/>
        <v>#N/A</v>
      </c>
      <c r="K586" s="259"/>
      <c r="L586" s="259" t="e">
        <f ca="1">I586+H586+G586+#REF!+J586+K586</f>
        <v>#N/A</v>
      </c>
    </row>
    <row r="587" spans="4:12" hidden="1" x14ac:dyDescent="0.25">
      <c r="D587" s="259">
        <v>30</v>
      </c>
      <c r="E587" s="254">
        <f t="shared" ca="1" si="76"/>
        <v>44904</v>
      </c>
      <c r="F587" s="259" t="e">
        <f t="shared" ca="1" si="80"/>
        <v>#N/A</v>
      </c>
      <c r="G587" s="259" t="e">
        <f t="shared" ca="1" si="73"/>
        <v>#N/A</v>
      </c>
      <c r="H587" s="259" t="e">
        <f t="shared" ca="1" si="79"/>
        <v>#N/A</v>
      </c>
      <c r="I587" s="259">
        <f t="shared" ca="1" si="74"/>
        <v>0</v>
      </c>
      <c r="J587" s="259" t="e">
        <f t="shared" ca="1" si="75"/>
        <v>#N/A</v>
      </c>
      <c r="K587" s="259"/>
      <c r="L587" s="259" t="e">
        <f ca="1">I587+H587+G587+#REF!+J587+K587</f>
        <v>#N/A</v>
      </c>
    </row>
    <row r="588" spans="4:12" hidden="1" x14ac:dyDescent="0.25">
      <c r="D588" s="259">
        <v>31</v>
      </c>
      <c r="E588" s="254">
        <f t="shared" ca="1" si="76"/>
        <v>44935</v>
      </c>
      <c r="F588" s="259" t="e">
        <f t="shared" ca="1" si="80"/>
        <v>#N/A</v>
      </c>
      <c r="G588" s="259" t="e">
        <f t="shared" ca="1" si="73"/>
        <v>#N/A</v>
      </c>
      <c r="H588" s="259" t="e">
        <f t="shared" ca="1" si="79"/>
        <v>#N/A</v>
      </c>
      <c r="I588" s="259">
        <f t="shared" ca="1" si="74"/>
        <v>0</v>
      </c>
      <c r="J588" s="259" t="e">
        <f t="shared" ca="1" si="75"/>
        <v>#N/A</v>
      </c>
      <c r="K588" s="259"/>
      <c r="L588" s="259" t="e">
        <f ca="1">I588+H588+G588+#REF!+J588+K588</f>
        <v>#N/A</v>
      </c>
    </row>
    <row r="589" spans="4:12" hidden="1" x14ac:dyDescent="0.25">
      <c r="D589" s="259">
        <v>32</v>
      </c>
      <c r="E589" s="254">
        <f t="shared" ca="1" si="76"/>
        <v>44966</v>
      </c>
      <c r="F589" s="259" t="e">
        <f t="shared" ca="1" si="80"/>
        <v>#N/A</v>
      </c>
      <c r="G589" s="259" t="e">
        <f t="shared" ca="1" si="73"/>
        <v>#N/A</v>
      </c>
      <c r="H589" s="259" t="e">
        <f t="shared" ca="1" si="79"/>
        <v>#N/A</v>
      </c>
      <c r="I589" s="259">
        <f t="shared" ca="1" si="74"/>
        <v>0</v>
      </c>
      <c r="J589" s="259" t="e">
        <f t="shared" ca="1" si="75"/>
        <v>#N/A</v>
      </c>
      <c r="K589" s="259"/>
      <c r="L589" s="259" t="e">
        <f ca="1">I589+H589+G589+#REF!+J589+K589</f>
        <v>#N/A</v>
      </c>
    </row>
    <row r="590" spans="4:12" hidden="1" x14ac:dyDescent="0.25">
      <c r="D590" s="259">
        <v>33</v>
      </c>
      <c r="E590" s="254">
        <f t="shared" ca="1" si="76"/>
        <v>44994</v>
      </c>
      <c r="F590" s="259" t="e">
        <f t="shared" ca="1" si="80"/>
        <v>#N/A</v>
      </c>
      <c r="G590" s="259" t="e">
        <f t="shared" ca="1" si="73"/>
        <v>#N/A</v>
      </c>
      <c r="H590" s="259" t="e">
        <f t="shared" ca="1" si="79"/>
        <v>#N/A</v>
      </c>
      <c r="I590" s="259">
        <f t="shared" ca="1" si="74"/>
        <v>0</v>
      </c>
      <c r="J590" s="259" t="e">
        <f t="shared" ca="1" si="75"/>
        <v>#N/A</v>
      </c>
      <c r="K590" s="259"/>
      <c r="L590" s="259" t="e">
        <f ca="1">I590+H590+G590+#REF!+J590+K590</f>
        <v>#N/A</v>
      </c>
    </row>
    <row r="591" spans="4:12" hidden="1" x14ac:dyDescent="0.25">
      <c r="D591" s="259">
        <v>34</v>
      </c>
      <c r="E591" s="254">
        <f t="shared" ca="1" si="76"/>
        <v>45025</v>
      </c>
      <c r="F591" s="259" t="e">
        <f t="shared" ca="1" si="80"/>
        <v>#N/A</v>
      </c>
      <c r="G591" s="259" t="e">
        <f t="shared" ca="1" si="73"/>
        <v>#N/A</v>
      </c>
      <c r="H591" s="259" t="e">
        <f t="shared" ca="1" si="79"/>
        <v>#N/A</v>
      </c>
      <c r="I591" s="259">
        <f t="shared" ca="1" si="74"/>
        <v>0</v>
      </c>
      <c r="J591" s="259" t="e">
        <f t="shared" ca="1" si="75"/>
        <v>#N/A</v>
      </c>
      <c r="K591" s="259"/>
      <c r="L591" s="259" t="e">
        <f ca="1">I591+H591+G591+#REF!+J591+K591</f>
        <v>#N/A</v>
      </c>
    </row>
    <row r="592" spans="4:12" hidden="1" x14ac:dyDescent="0.25">
      <c r="D592" s="259">
        <v>35</v>
      </c>
      <c r="E592" s="254">
        <f t="shared" ca="1" si="76"/>
        <v>45055</v>
      </c>
      <c r="F592" s="259" t="e">
        <f t="shared" ca="1" si="80"/>
        <v>#N/A</v>
      </c>
      <c r="G592" s="259" t="e">
        <f t="shared" ca="1" si="73"/>
        <v>#N/A</v>
      </c>
      <c r="H592" s="259" t="e">
        <f t="shared" ca="1" si="79"/>
        <v>#N/A</v>
      </c>
      <c r="I592" s="259">
        <f t="shared" ca="1" si="74"/>
        <v>0</v>
      </c>
      <c r="J592" s="259" t="e">
        <f t="shared" ca="1" si="75"/>
        <v>#N/A</v>
      </c>
      <c r="K592" s="259"/>
      <c r="L592" s="259" t="e">
        <f ca="1">I592+H592+G592+#REF!+J592+K592</f>
        <v>#N/A</v>
      </c>
    </row>
    <row r="593" spans="4:12" hidden="1" x14ac:dyDescent="0.25">
      <c r="D593" s="259">
        <v>36</v>
      </c>
      <c r="E593" s="254">
        <f t="shared" ca="1" si="76"/>
        <v>45086</v>
      </c>
      <c r="F593" s="259" t="e">
        <f t="shared" ca="1" si="80"/>
        <v>#N/A</v>
      </c>
      <c r="G593" s="259" t="e">
        <f t="shared" ca="1" si="73"/>
        <v>#N/A</v>
      </c>
      <c r="H593" s="259" t="e">
        <f t="shared" ca="1" si="79"/>
        <v>#N/A</v>
      </c>
      <c r="I593" s="259">
        <f t="shared" ca="1" si="74"/>
        <v>0</v>
      </c>
      <c r="J593" s="259" t="e">
        <f t="shared" ca="1" si="75"/>
        <v>#N/A</v>
      </c>
      <c r="K593" s="259"/>
      <c r="L593" s="259" t="e">
        <f ca="1">I593+H593+G593+#REF!+J593+K593</f>
        <v>#N/A</v>
      </c>
    </row>
    <row r="594" spans="4:12" hidden="1" x14ac:dyDescent="0.25">
      <c r="D594" s="259">
        <v>37</v>
      </c>
      <c r="E594" s="254">
        <f t="shared" ca="1" si="76"/>
        <v>45116</v>
      </c>
      <c r="F594" s="259" t="e">
        <f t="shared" ca="1" si="80"/>
        <v>#N/A</v>
      </c>
      <c r="G594" s="259" t="e">
        <f t="shared" ca="1" si="73"/>
        <v>#N/A</v>
      </c>
      <c r="H594" s="259" t="e">
        <f t="shared" ca="1" si="79"/>
        <v>#N/A</v>
      </c>
      <c r="I594" s="259">
        <f t="shared" ca="1" si="74"/>
        <v>0</v>
      </c>
      <c r="J594" s="259" t="e">
        <f t="shared" ca="1" si="75"/>
        <v>#N/A</v>
      </c>
      <c r="K594" s="259"/>
      <c r="L594" s="259" t="e">
        <f ca="1">I594+H594+G594+#REF!+J594+K594</f>
        <v>#N/A</v>
      </c>
    </row>
    <row r="595" spans="4:12" hidden="1" x14ac:dyDescent="0.25">
      <c r="D595" s="259">
        <v>38</v>
      </c>
      <c r="E595" s="254">
        <f t="shared" ca="1" si="76"/>
        <v>45147</v>
      </c>
      <c r="F595" s="259" t="e">
        <f t="shared" ca="1" si="80"/>
        <v>#N/A</v>
      </c>
      <c r="G595" s="259" t="e">
        <f t="shared" ca="1" si="73"/>
        <v>#N/A</v>
      </c>
      <c r="H595" s="259" t="e">
        <f t="shared" ca="1" si="79"/>
        <v>#N/A</v>
      </c>
      <c r="I595" s="259">
        <f t="shared" ca="1" si="74"/>
        <v>0</v>
      </c>
      <c r="J595" s="259" t="e">
        <f t="shared" ca="1" si="75"/>
        <v>#N/A</v>
      </c>
      <c r="K595" s="259"/>
      <c r="L595" s="259" t="e">
        <f ca="1">I595+H595+G595+#REF!+J595+K595</f>
        <v>#N/A</v>
      </c>
    </row>
    <row r="596" spans="4:12" hidden="1" x14ac:dyDescent="0.25">
      <c r="D596" s="259">
        <v>39</v>
      </c>
      <c r="E596" s="254">
        <f t="shared" ca="1" si="76"/>
        <v>45178</v>
      </c>
      <c r="F596" s="259" t="e">
        <f t="shared" ca="1" si="80"/>
        <v>#N/A</v>
      </c>
      <c r="G596" s="259" t="e">
        <f t="shared" ca="1" si="73"/>
        <v>#N/A</v>
      </c>
      <c r="H596" s="259" t="e">
        <f t="shared" ca="1" si="79"/>
        <v>#N/A</v>
      </c>
      <c r="I596" s="259">
        <f t="shared" ca="1" si="74"/>
        <v>0</v>
      </c>
      <c r="J596" s="259" t="e">
        <f t="shared" ca="1" si="75"/>
        <v>#N/A</v>
      </c>
      <c r="K596" s="259"/>
      <c r="L596" s="259" t="e">
        <f ca="1">I596+H596+G596+#REF!+J596+K596</f>
        <v>#N/A</v>
      </c>
    </row>
    <row r="597" spans="4:12" hidden="1" x14ac:dyDescent="0.25">
      <c r="D597" s="259">
        <v>40</v>
      </c>
      <c r="E597" s="254">
        <f t="shared" ca="1" si="76"/>
        <v>45208</v>
      </c>
      <c r="F597" s="259" t="e">
        <f t="shared" ca="1" si="80"/>
        <v>#N/A</v>
      </c>
      <c r="G597" s="259" t="e">
        <f t="shared" ca="1" si="73"/>
        <v>#N/A</v>
      </c>
      <c r="H597" s="259" t="e">
        <f t="shared" ca="1" si="79"/>
        <v>#N/A</v>
      </c>
      <c r="I597" s="259">
        <f t="shared" ca="1" si="74"/>
        <v>0</v>
      </c>
      <c r="J597" s="259" t="e">
        <f t="shared" ca="1" si="75"/>
        <v>#N/A</v>
      </c>
      <c r="K597" s="259"/>
      <c r="L597" s="259" t="e">
        <f ca="1">I597+H597+G597+#REF!+J597+K597</f>
        <v>#N/A</v>
      </c>
    </row>
    <row r="598" spans="4:12" hidden="1" x14ac:dyDescent="0.25">
      <c r="D598" s="259">
        <v>41</v>
      </c>
      <c r="E598" s="254">
        <f t="shared" ca="1" si="76"/>
        <v>45239</v>
      </c>
      <c r="F598" s="259" t="e">
        <f t="shared" ca="1" si="80"/>
        <v>#N/A</v>
      </c>
      <c r="G598" s="259" t="e">
        <f t="shared" ca="1" si="73"/>
        <v>#N/A</v>
      </c>
      <c r="H598" s="259" t="e">
        <f t="shared" ca="1" si="79"/>
        <v>#N/A</v>
      </c>
      <c r="I598" s="259">
        <f t="shared" ca="1" si="74"/>
        <v>0</v>
      </c>
      <c r="J598" s="259" t="e">
        <f t="shared" ca="1" si="75"/>
        <v>#N/A</v>
      </c>
      <c r="K598" s="259"/>
      <c r="L598" s="259" t="e">
        <f ca="1">I598+H598+G598+#REF!+J598+K598</f>
        <v>#N/A</v>
      </c>
    </row>
    <row r="599" spans="4:12" hidden="1" x14ac:dyDescent="0.25">
      <c r="D599" s="259">
        <v>42</v>
      </c>
      <c r="E599" s="254">
        <f t="shared" ca="1" si="76"/>
        <v>45269</v>
      </c>
      <c r="F599" s="259" t="e">
        <f t="shared" ca="1" si="80"/>
        <v>#N/A</v>
      </c>
      <c r="G599" s="259" t="e">
        <f t="shared" ca="1" si="73"/>
        <v>#N/A</v>
      </c>
      <c r="H599" s="259" t="e">
        <f t="shared" ca="1" si="79"/>
        <v>#N/A</v>
      </c>
      <c r="I599" s="259">
        <f t="shared" ca="1" si="74"/>
        <v>0</v>
      </c>
      <c r="J599" s="259" t="e">
        <f t="shared" ca="1" si="75"/>
        <v>#N/A</v>
      </c>
      <c r="K599" s="259"/>
      <c r="L599" s="259" t="e">
        <f ca="1">I599+H599+G599+#REF!+J599+K599</f>
        <v>#N/A</v>
      </c>
    </row>
    <row r="600" spans="4:12" hidden="1" x14ac:dyDescent="0.25">
      <c r="D600" s="259">
        <v>43</v>
      </c>
      <c r="E600" s="254">
        <f t="shared" ca="1" si="76"/>
        <v>45300</v>
      </c>
      <c r="F600" s="259" t="e">
        <f t="shared" ca="1" si="80"/>
        <v>#N/A</v>
      </c>
      <c r="G600" s="259" t="e">
        <f t="shared" ca="1" si="73"/>
        <v>#N/A</v>
      </c>
      <c r="H600" s="259" t="e">
        <f t="shared" ca="1" si="79"/>
        <v>#N/A</v>
      </c>
      <c r="I600" s="259">
        <f t="shared" ca="1" si="74"/>
        <v>0</v>
      </c>
      <c r="J600" s="259" t="e">
        <f t="shared" ca="1" si="75"/>
        <v>#N/A</v>
      </c>
      <c r="K600" s="259"/>
      <c r="L600" s="259" t="e">
        <f ca="1">I600+H600+G600+#REF!+J600+K600</f>
        <v>#N/A</v>
      </c>
    </row>
    <row r="601" spans="4:12" hidden="1" x14ac:dyDescent="0.25">
      <c r="D601" s="259">
        <v>44</v>
      </c>
      <c r="E601" s="254">
        <f t="shared" ca="1" si="76"/>
        <v>45331</v>
      </c>
      <c r="F601" s="259" t="e">
        <f t="shared" ca="1" si="80"/>
        <v>#N/A</v>
      </c>
      <c r="G601" s="259" t="e">
        <f t="shared" ca="1" si="73"/>
        <v>#N/A</v>
      </c>
      <c r="H601" s="259" t="e">
        <f t="shared" ca="1" si="79"/>
        <v>#N/A</v>
      </c>
      <c r="I601" s="259">
        <f t="shared" ca="1" si="74"/>
        <v>0</v>
      </c>
      <c r="J601" s="259" t="e">
        <f t="shared" ca="1" si="75"/>
        <v>#N/A</v>
      </c>
      <c r="K601" s="259"/>
      <c r="L601" s="259" t="e">
        <f ca="1">I601+H601+G601+#REF!+J601+K601</f>
        <v>#N/A</v>
      </c>
    </row>
    <row r="602" spans="4:12" hidden="1" x14ac:dyDescent="0.25">
      <c r="D602" s="259">
        <v>45</v>
      </c>
      <c r="E602" s="254">
        <f t="shared" ca="1" si="76"/>
        <v>45360</v>
      </c>
      <c r="F602" s="259" t="e">
        <f t="shared" ca="1" si="80"/>
        <v>#N/A</v>
      </c>
      <c r="G602" s="259" t="e">
        <f t="shared" ca="1" si="73"/>
        <v>#N/A</v>
      </c>
      <c r="H602" s="259" t="e">
        <f t="shared" ca="1" si="79"/>
        <v>#N/A</v>
      </c>
      <c r="I602" s="259">
        <f t="shared" ca="1" si="74"/>
        <v>0</v>
      </c>
      <c r="J602" s="259" t="e">
        <f t="shared" ca="1" si="75"/>
        <v>#N/A</v>
      </c>
      <c r="K602" s="259"/>
      <c r="L602" s="259" t="e">
        <f ca="1">I602+H602+G602+#REF!+J602+K602</f>
        <v>#N/A</v>
      </c>
    </row>
    <row r="603" spans="4:12" hidden="1" x14ac:dyDescent="0.25">
      <c r="D603" s="259">
        <v>46</v>
      </c>
      <c r="E603" s="254">
        <f t="shared" ca="1" si="76"/>
        <v>45391</v>
      </c>
      <c r="F603" s="259" t="e">
        <f t="shared" ca="1" si="80"/>
        <v>#N/A</v>
      </c>
      <c r="G603" s="259" t="e">
        <f t="shared" ca="1" si="73"/>
        <v>#N/A</v>
      </c>
      <c r="H603" s="259" t="e">
        <f t="shared" ca="1" si="79"/>
        <v>#N/A</v>
      </c>
      <c r="I603" s="259">
        <f t="shared" ca="1" si="74"/>
        <v>0</v>
      </c>
      <c r="J603" s="259" t="e">
        <f t="shared" ca="1" si="75"/>
        <v>#N/A</v>
      </c>
      <c r="K603" s="259"/>
      <c r="L603" s="259" t="e">
        <f ca="1">I603+H603+G603+#REF!+J603+K603</f>
        <v>#N/A</v>
      </c>
    </row>
    <row r="604" spans="4:12" hidden="1" x14ac:dyDescent="0.25">
      <c r="D604" s="259">
        <v>47</v>
      </c>
      <c r="E604" s="254">
        <f t="shared" ca="1" si="76"/>
        <v>45421</v>
      </c>
      <c r="F604" s="259" t="e">
        <f t="shared" ca="1" si="80"/>
        <v>#N/A</v>
      </c>
      <c r="G604" s="259" t="e">
        <f t="shared" ca="1" si="73"/>
        <v>#N/A</v>
      </c>
      <c r="H604" s="259" t="e">
        <f t="shared" ca="1" si="79"/>
        <v>#N/A</v>
      </c>
      <c r="I604" s="259">
        <f t="shared" ca="1" si="74"/>
        <v>0</v>
      </c>
      <c r="J604" s="259" t="e">
        <f t="shared" ca="1" si="75"/>
        <v>#N/A</v>
      </c>
      <c r="K604" s="259"/>
      <c r="L604" s="259" t="e">
        <f ca="1">I604+H604+G604+#REF!+J604+K604</f>
        <v>#N/A</v>
      </c>
    </row>
    <row r="605" spans="4:12" hidden="1" x14ac:dyDescent="0.25">
      <c r="D605" s="259">
        <v>48</v>
      </c>
      <c r="E605" s="254">
        <f t="shared" ca="1" si="76"/>
        <v>45452</v>
      </c>
      <c r="F605" s="259" t="e">
        <f t="shared" ca="1" si="80"/>
        <v>#N/A</v>
      </c>
      <c r="G605" s="259" t="e">
        <f t="shared" ca="1" si="73"/>
        <v>#N/A</v>
      </c>
      <c r="H605" s="259" t="e">
        <f t="shared" ca="1" si="79"/>
        <v>#N/A</v>
      </c>
      <c r="I605" s="259">
        <f t="shared" ca="1" si="74"/>
        <v>0</v>
      </c>
      <c r="J605" s="259" t="e">
        <f t="shared" ca="1" si="75"/>
        <v>#N/A</v>
      </c>
      <c r="K605" s="259"/>
      <c r="L605" s="259" t="e">
        <f ca="1">I605+H605+G605+#REF!+J605+K605</f>
        <v>#N/A</v>
      </c>
    </row>
    <row r="606" spans="4:12" hidden="1" x14ac:dyDescent="0.25">
      <c r="D606" s="259">
        <v>49</v>
      </c>
      <c r="E606" s="254">
        <f t="shared" ca="1" si="76"/>
        <v>45482</v>
      </c>
      <c r="F606" s="259" t="e">
        <f t="shared" ca="1" si="80"/>
        <v>#N/A</v>
      </c>
      <c r="G606" s="259" t="e">
        <f t="shared" ca="1" si="73"/>
        <v>#N/A</v>
      </c>
      <c r="H606" s="259" t="e">
        <f t="shared" ca="1" si="79"/>
        <v>#N/A</v>
      </c>
      <c r="I606" s="259">
        <f t="shared" ca="1" si="74"/>
        <v>0</v>
      </c>
      <c r="J606" s="259" t="e">
        <f t="shared" ca="1" si="75"/>
        <v>#N/A</v>
      </c>
      <c r="K606" s="259"/>
      <c r="L606" s="259" t="e">
        <f ca="1">I606+H606+G606+#REF!+J606+K606</f>
        <v>#N/A</v>
      </c>
    </row>
    <row r="607" spans="4:12" hidden="1" x14ac:dyDescent="0.25">
      <c r="D607" s="259">
        <v>50</v>
      </c>
      <c r="E607" s="254">
        <f t="shared" ca="1" si="76"/>
        <v>45513</v>
      </c>
      <c r="F607" s="259" t="e">
        <f t="shared" ca="1" si="80"/>
        <v>#N/A</v>
      </c>
      <c r="G607" s="259" t="e">
        <f t="shared" ca="1" si="73"/>
        <v>#N/A</v>
      </c>
      <c r="H607" s="259" t="e">
        <f t="shared" ca="1" si="79"/>
        <v>#N/A</v>
      </c>
      <c r="I607" s="259">
        <f t="shared" ca="1" si="74"/>
        <v>0</v>
      </c>
      <c r="J607" s="259" t="e">
        <f t="shared" ca="1" si="75"/>
        <v>#N/A</v>
      </c>
      <c r="K607" s="259"/>
      <c r="L607" s="259" t="e">
        <f ca="1">I607+H607+G607+#REF!+J607+K607</f>
        <v>#N/A</v>
      </c>
    </row>
    <row r="608" spans="4:12" hidden="1" x14ac:dyDescent="0.25">
      <c r="D608" s="259">
        <v>51</v>
      </c>
      <c r="E608" s="254">
        <f t="shared" ca="1" si="76"/>
        <v>45544</v>
      </c>
      <c r="F608" s="259" t="e">
        <f t="shared" ca="1" si="80"/>
        <v>#N/A</v>
      </c>
      <c r="G608" s="259" t="e">
        <f t="shared" ca="1" si="73"/>
        <v>#N/A</v>
      </c>
      <c r="H608" s="259" t="e">
        <f t="shared" ca="1" si="79"/>
        <v>#N/A</v>
      </c>
      <c r="I608" s="259">
        <f t="shared" ca="1" si="74"/>
        <v>0</v>
      </c>
      <c r="J608" s="259" t="e">
        <f t="shared" ca="1" si="75"/>
        <v>#N/A</v>
      </c>
      <c r="K608" s="259"/>
      <c r="L608" s="259" t="e">
        <f ca="1">I608+H608+G608+#REF!+J608+K608</f>
        <v>#N/A</v>
      </c>
    </row>
    <row r="609" spans="4:12" hidden="1" x14ac:dyDescent="0.25">
      <c r="D609" s="259">
        <v>52</v>
      </c>
      <c r="E609" s="254">
        <f t="shared" ca="1" si="76"/>
        <v>45574</v>
      </c>
      <c r="F609" s="259" t="e">
        <f t="shared" ca="1" si="80"/>
        <v>#N/A</v>
      </c>
      <c r="G609" s="259" t="e">
        <f t="shared" ca="1" si="73"/>
        <v>#N/A</v>
      </c>
      <c r="H609" s="259" t="e">
        <f t="shared" ca="1" si="79"/>
        <v>#N/A</v>
      </c>
      <c r="I609" s="259">
        <f t="shared" ca="1" si="74"/>
        <v>0</v>
      </c>
      <c r="J609" s="259" t="e">
        <f t="shared" ca="1" si="75"/>
        <v>#N/A</v>
      </c>
      <c r="K609" s="259"/>
      <c r="L609" s="259" t="e">
        <f ca="1">I609+H609+G609+#REF!+J609+K609</f>
        <v>#N/A</v>
      </c>
    </row>
    <row r="610" spans="4:12" hidden="1" x14ac:dyDescent="0.25">
      <c r="D610" s="259">
        <v>53</v>
      </c>
      <c r="E610" s="254">
        <f t="shared" ca="1" si="76"/>
        <v>45605</v>
      </c>
      <c r="F610" s="259" t="e">
        <f t="shared" ca="1" si="80"/>
        <v>#N/A</v>
      </c>
      <c r="G610" s="259" t="e">
        <f t="shared" ca="1" si="73"/>
        <v>#N/A</v>
      </c>
      <c r="H610" s="259" t="e">
        <f t="shared" ca="1" si="79"/>
        <v>#N/A</v>
      </c>
      <c r="I610" s="259">
        <f t="shared" ca="1" si="74"/>
        <v>0</v>
      </c>
      <c r="J610" s="259" t="e">
        <f t="shared" ca="1" si="75"/>
        <v>#N/A</v>
      </c>
      <c r="K610" s="259"/>
      <c r="L610" s="259" t="e">
        <f ca="1">I610+H610+G610+#REF!+J610+K610</f>
        <v>#N/A</v>
      </c>
    </row>
    <row r="611" spans="4:12" hidden="1" x14ac:dyDescent="0.25">
      <c r="D611" s="259">
        <v>54</v>
      </c>
      <c r="E611" s="254">
        <f t="shared" ca="1" si="76"/>
        <v>45635</v>
      </c>
      <c r="F611" s="259" t="e">
        <f t="shared" ca="1" si="80"/>
        <v>#N/A</v>
      </c>
      <c r="G611" s="259" t="e">
        <f t="shared" ca="1" si="73"/>
        <v>#N/A</v>
      </c>
      <c r="H611" s="259" t="e">
        <f t="shared" ca="1" si="79"/>
        <v>#N/A</v>
      </c>
      <c r="I611" s="259">
        <f t="shared" ca="1" si="74"/>
        <v>0</v>
      </c>
      <c r="J611" s="259" t="e">
        <f t="shared" ca="1" si="75"/>
        <v>#N/A</v>
      </c>
      <c r="K611" s="259"/>
      <c r="L611" s="259" t="e">
        <f ca="1">I611+H611+G611+#REF!+J611+K611</f>
        <v>#N/A</v>
      </c>
    </row>
    <row r="612" spans="4:12" hidden="1" x14ac:dyDescent="0.25">
      <c r="D612" s="259">
        <v>55</v>
      </c>
      <c r="E612" s="254">
        <f t="shared" ca="1" si="76"/>
        <v>45666</v>
      </c>
      <c r="F612" s="259" t="e">
        <f t="shared" ca="1" si="80"/>
        <v>#N/A</v>
      </c>
      <c r="G612" s="259" t="e">
        <f t="shared" ca="1" si="73"/>
        <v>#N/A</v>
      </c>
      <c r="H612" s="259" t="e">
        <f t="shared" ca="1" si="79"/>
        <v>#N/A</v>
      </c>
      <c r="I612" s="259">
        <f t="shared" ca="1" si="74"/>
        <v>0</v>
      </c>
      <c r="J612" s="259" t="e">
        <f t="shared" ca="1" si="75"/>
        <v>#N/A</v>
      </c>
      <c r="K612" s="259"/>
      <c r="L612" s="259" t="e">
        <f ca="1">I612+H612+G612+#REF!+J612+K612</f>
        <v>#N/A</v>
      </c>
    </row>
    <row r="613" spans="4:12" hidden="1" x14ac:dyDescent="0.25">
      <c r="D613" s="259">
        <v>56</v>
      </c>
      <c r="E613" s="254">
        <f t="shared" ca="1" si="76"/>
        <v>45697</v>
      </c>
      <c r="F613" s="259" t="e">
        <f t="shared" ca="1" si="80"/>
        <v>#N/A</v>
      </c>
      <c r="G613" s="259" t="e">
        <f t="shared" ca="1" si="73"/>
        <v>#N/A</v>
      </c>
      <c r="H613" s="259" t="e">
        <f t="shared" ca="1" si="79"/>
        <v>#N/A</v>
      </c>
      <c r="I613" s="259">
        <f t="shared" ca="1" si="74"/>
        <v>0</v>
      </c>
      <c r="J613" s="259" t="e">
        <f t="shared" ca="1" si="75"/>
        <v>#N/A</v>
      </c>
      <c r="K613" s="259"/>
      <c r="L613" s="259" t="e">
        <f ca="1">I613+H613+G613+#REF!+J613+K613</f>
        <v>#N/A</v>
      </c>
    </row>
    <row r="614" spans="4:12" hidden="1" x14ac:dyDescent="0.25">
      <c r="D614" s="259">
        <v>57</v>
      </c>
      <c r="E614" s="254">
        <f t="shared" ca="1" si="76"/>
        <v>45725</v>
      </c>
      <c r="F614" s="259" t="e">
        <f t="shared" ca="1" si="80"/>
        <v>#N/A</v>
      </c>
      <c r="G614" s="259" t="e">
        <f t="shared" ca="1" si="73"/>
        <v>#N/A</v>
      </c>
      <c r="H614" s="259" t="e">
        <f t="shared" ca="1" si="79"/>
        <v>#N/A</v>
      </c>
      <c r="I614" s="259">
        <f t="shared" ca="1" si="74"/>
        <v>0</v>
      </c>
      <c r="J614" s="259" t="e">
        <f t="shared" ca="1" si="75"/>
        <v>#N/A</v>
      </c>
      <c r="K614" s="259"/>
      <c r="L614" s="259" t="e">
        <f ca="1">I614+H614+G614+#REF!+J614+K614</f>
        <v>#N/A</v>
      </c>
    </row>
    <row r="615" spans="4:12" hidden="1" x14ac:dyDescent="0.25">
      <c r="D615" s="259">
        <v>58</v>
      </c>
      <c r="E615" s="254">
        <f t="shared" ca="1" si="76"/>
        <v>45756</v>
      </c>
      <c r="F615" s="259" t="e">
        <f t="shared" ca="1" si="80"/>
        <v>#N/A</v>
      </c>
      <c r="G615" s="259" t="e">
        <f t="shared" ca="1" si="73"/>
        <v>#N/A</v>
      </c>
      <c r="H615" s="259" t="e">
        <f t="shared" ca="1" si="79"/>
        <v>#N/A</v>
      </c>
      <c r="I615" s="259">
        <f t="shared" ca="1" si="74"/>
        <v>0</v>
      </c>
      <c r="J615" s="259" t="e">
        <f t="shared" ca="1" si="75"/>
        <v>#N/A</v>
      </c>
      <c r="K615" s="259"/>
      <c r="L615" s="259" t="e">
        <f ca="1">I615+H615+G615+#REF!+J615+K615</f>
        <v>#N/A</v>
      </c>
    </row>
    <row r="616" spans="4:12" hidden="1" x14ac:dyDescent="0.25">
      <c r="D616" s="259">
        <v>59</v>
      </c>
      <c r="E616" s="254">
        <f t="shared" ca="1" si="76"/>
        <v>45786</v>
      </c>
      <c r="F616" s="259" t="e">
        <f t="shared" ca="1" si="80"/>
        <v>#N/A</v>
      </c>
      <c r="G616" s="259" t="e">
        <f t="shared" ca="1" si="73"/>
        <v>#N/A</v>
      </c>
      <c r="H616" s="259" t="e">
        <f t="shared" ca="1" si="79"/>
        <v>#N/A</v>
      </c>
      <c r="I616" s="259">
        <f t="shared" ca="1" si="74"/>
        <v>0</v>
      </c>
      <c r="J616" s="259" t="e">
        <f t="shared" ca="1" si="75"/>
        <v>#N/A</v>
      </c>
      <c r="K616" s="259"/>
      <c r="L616" s="259" t="e">
        <f ca="1">I616+H616+G616+#REF!+J616+K616</f>
        <v>#N/A</v>
      </c>
    </row>
    <row r="617" spans="4:12" hidden="1" x14ac:dyDescent="0.25">
      <c r="D617" s="259">
        <v>60</v>
      </c>
      <c r="E617" s="254">
        <f t="shared" ca="1" si="76"/>
        <v>45817</v>
      </c>
      <c r="F617" s="259" t="e">
        <f t="shared" ca="1" si="80"/>
        <v>#N/A</v>
      </c>
      <c r="G617" s="259" t="e">
        <f t="shared" ca="1" si="73"/>
        <v>#N/A</v>
      </c>
      <c r="H617" s="259" t="e">
        <f t="shared" ca="1" si="79"/>
        <v>#N/A</v>
      </c>
      <c r="I617" s="259">
        <f t="shared" ca="1" si="74"/>
        <v>0</v>
      </c>
      <c r="J617" s="259" t="e">
        <f t="shared" ca="1" si="75"/>
        <v>#N/A</v>
      </c>
      <c r="K617" s="259"/>
      <c r="L617" s="259" t="e">
        <f ca="1">I617+H617+G617+#REF!+J617+K617</f>
        <v>#N/A</v>
      </c>
    </row>
    <row r="618" spans="4:12" hidden="1" x14ac:dyDescent="0.25"/>
    <row r="619" spans="4:12" hidden="1" x14ac:dyDescent="0.25">
      <c r="D619" s="255">
        <f ca="1">D555+1</f>
        <v>19</v>
      </c>
      <c r="E619" s="256" t="e">
        <f ca="1">VLOOKUP($D619,$A$21:$B$40,2,0)</f>
        <v>#N/A</v>
      </c>
    </row>
    <row r="620" spans="4:12" ht="45" hidden="1" x14ac:dyDescent="0.25">
      <c r="D620" s="257" t="s">
        <v>41</v>
      </c>
      <c r="E620" s="258" t="s">
        <v>42</v>
      </c>
      <c r="F620" s="257" t="s">
        <v>43</v>
      </c>
      <c r="G620" s="257" t="s">
        <v>44</v>
      </c>
      <c r="H620" s="257" t="s">
        <v>45</v>
      </c>
      <c r="I620" s="257" t="s">
        <v>46</v>
      </c>
      <c r="J620" s="257" t="s">
        <v>47</v>
      </c>
      <c r="K620" s="257" t="s">
        <v>48</v>
      </c>
      <c r="L620" s="257" t="s">
        <v>49</v>
      </c>
    </row>
    <row r="621" spans="4:12" hidden="1" x14ac:dyDescent="0.25">
      <c r="D621" s="259">
        <v>0</v>
      </c>
      <c r="E621" s="254">
        <f ca="1">DATE(2019,D619,$F$1)</f>
        <v>44021</v>
      </c>
      <c r="F621" s="259" t="e">
        <f ca="1">$B$2*E$619+$B$8*$B$2*E$619</f>
        <v>#N/A</v>
      </c>
      <c r="G621" s="259">
        <v>0</v>
      </c>
      <c r="H621" s="259">
        <v>0</v>
      </c>
      <c r="I621" s="259">
        <v>0</v>
      </c>
      <c r="J621" s="259">
        <v>0</v>
      </c>
      <c r="K621" s="259" t="e">
        <f ca="1">$B$2*$B$10*E$619</f>
        <v>#N/A</v>
      </c>
      <c r="L621" s="259" t="e">
        <f ca="1">-($F621-$B$8*$B$2*E$619-K621)</f>
        <v>#N/A</v>
      </c>
    </row>
    <row r="622" spans="4:12" hidden="1" x14ac:dyDescent="0.25">
      <c r="D622" s="259">
        <v>1</v>
      </c>
      <c r="E622" s="254">
        <f ca="1">DATE(YEAR(E621),MONTH(E621)+1,DAY(E621))</f>
        <v>44052</v>
      </c>
      <c r="F622" s="259" t="e">
        <f ca="1">F621-G622</f>
        <v>#N/A</v>
      </c>
      <c r="G622" s="259" t="e">
        <f t="shared" ref="G622:G681" ca="1" si="81">IF(D622&lt;=$B$11,0,IF(AND(F621&gt;-0.000001,F621&lt;0.000001),0,F$621/($B$5-$B$11)))</f>
        <v>#N/A</v>
      </c>
      <c r="H622" s="259" t="e">
        <f ca="1">F621*$B$4*(E622-E621)/$B$6</f>
        <v>#N/A</v>
      </c>
      <c r="I622" s="259">
        <f t="shared" ref="I622:I681" ca="1" si="82">IF(D622&lt;=$B$12,0,IF(F621&gt;0.000001,$B$7*$B$2*E$619,0))</f>
        <v>0</v>
      </c>
      <c r="J622" s="259" t="e">
        <f t="shared" ref="J622:J681" ca="1" si="83">IF(F621&gt;0.000001,$B$13,0)*E$619</f>
        <v>#N/A</v>
      </c>
      <c r="K622" s="259"/>
      <c r="L622" s="259" t="e">
        <f ca="1">I622+H622+G622+#REF!+J622+K622</f>
        <v>#N/A</v>
      </c>
    </row>
    <row r="623" spans="4:12" hidden="1" x14ac:dyDescent="0.25">
      <c r="D623" s="259">
        <v>2</v>
      </c>
      <c r="E623" s="254">
        <f t="shared" ref="E623:E681" ca="1" si="84">DATE(YEAR(E622),MONTH(E622)+1,DAY(E622))</f>
        <v>44083</v>
      </c>
      <c r="F623" s="259" t="e">
        <f ca="1">F622-G623</f>
        <v>#N/A</v>
      </c>
      <c r="G623" s="259" t="e">
        <f t="shared" ca="1" si="81"/>
        <v>#N/A</v>
      </c>
      <c r="H623" s="259" t="e">
        <f t="shared" ref="H623:H624" ca="1" si="85">F622*$B$4*(E623-E622)/$B$6</f>
        <v>#N/A</v>
      </c>
      <c r="I623" s="259">
        <f t="shared" ca="1" si="82"/>
        <v>0</v>
      </c>
      <c r="J623" s="259" t="e">
        <f t="shared" ca="1" si="83"/>
        <v>#N/A</v>
      </c>
      <c r="K623" s="259"/>
      <c r="L623" s="259" t="e">
        <f ca="1">I623+H623+G623+#REF!+J623+K623</f>
        <v>#N/A</v>
      </c>
    </row>
    <row r="624" spans="4:12" hidden="1" x14ac:dyDescent="0.25">
      <c r="D624" s="259">
        <v>3</v>
      </c>
      <c r="E624" s="254">
        <f t="shared" ca="1" si="84"/>
        <v>44113</v>
      </c>
      <c r="F624" s="259" t="e">
        <f ca="1">F623-G624</f>
        <v>#N/A</v>
      </c>
      <c r="G624" s="259" t="e">
        <f t="shared" ca="1" si="81"/>
        <v>#N/A</v>
      </c>
      <c r="H624" s="259" t="e">
        <f t="shared" ca="1" si="85"/>
        <v>#N/A</v>
      </c>
      <c r="I624" s="259">
        <f t="shared" ca="1" si="82"/>
        <v>0</v>
      </c>
      <c r="J624" s="259" t="e">
        <f t="shared" ca="1" si="83"/>
        <v>#N/A</v>
      </c>
      <c r="K624" s="259"/>
      <c r="L624" s="259" t="e">
        <f ca="1">I624+H624+G624+#REF!+J624+K624</f>
        <v>#N/A</v>
      </c>
    </row>
    <row r="625" spans="4:12" hidden="1" x14ac:dyDescent="0.25">
      <c r="D625" s="259">
        <v>4</v>
      </c>
      <c r="E625" s="254">
        <f t="shared" ca="1" si="84"/>
        <v>44144</v>
      </c>
      <c r="F625" s="259" t="e">
        <f t="shared" ref="F625:F626" ca="1" si="86">F624-G625</f>
        <v>#N/A</v>
      </c>
      <c r="G625" s="259" t="e">
        <f t="shared" ca="1" si="81"/>
        <v>#N/A</v>
      </c>
      <c r="H625" s="259" t="e">
        <f ca="1">F624*$B$4*(E625-E624)/$B$6</f>
        <v>#N/A</v>
      </c>
      <c r="I625" s="259">
        <f t="shared" ca="1" si="82"/>
        <v>0</v>
      </c>
      <c r="J625" s="259" t="e">
        <f t="shared" ca="1" si="83"/>
        <v>#N/A</v>
      </c>
      <c r="K625" s="259"/>
      <c r="L625" s="259" t="e">
        <f ca="1">I625+H625+G625+#REF!+J625+K625</f>
        <v>#N/A</v>
      </c>
    </row>
    <row r="626" spans="4:12" hidden="1" x14ac:dyDescent="0.25">
      <c r="D626" s="259">
        <v>5</v>
      </c>
      <c r="E626" s="254">
        <f t="shared" ca="1" si="84"/>
        <v>44174</v>
      </c>
      <c r="F626" s="259" t="e">
        <f t="shared" ca="1" si="86"/>
        <v>#N/A</v>
      </c>
      <c r="G626" s="259" t="e">
        <f t="shared" ca="1" si="81"/>
        <v>#N/A</v>
      </c>
      <c r="H626" s="259" t="e">
        <f ca="1">F625*$B$4*(E626-E625)/$B$6</f>
        <v>#N/A</v>
      </c>
      <c r="I626" s="259">
        <f t="shared" ca="1" si="82"/>
        <v>0</v>
      </c>
      <c r="J626" s="259" t="e">
        <f t="shared" ca="1" si="83"/>
        <v>#N/A</v>
      </c>
      <c r="K626" s="259"/>
      <c r="L626" s="259" t="e">
        <f ca="1">I626+H626+G626+#REF!+J626+K626</f>
        <v>#N/A</v>
      </c>
    </row>
    <row r="627" spans="4:12" hidden="1" x14ac:dyDescent="0.25">
      <c r="D627" s="259">
        <v>6</v>
      </c>
      <c r="E627" s="254">
        <f t="shared" ca="1" si="84"/>
        <v>44205</v>
      </c>
      <c r="F627" s="259" t="e">
        <f ca="1">F626-G627</f>
        <v>#N/A</v>
      </c>
      <c r="G627" s="259" t="e">
        <f t="shared" ca="1" si="81"/>
        <v>#N/A</v>
      </c>
      <c r="H627" s="259" t="e">
        <f t="shared" ref="H627:H681" ca="1" si="87">F626*$B$4*(E627-E626)/$B$6</f>
        <v>#N/A</v>
      </c>
      <c r="I627" s="259">
        <f t="shared" ca="1" si="82"/>
        <v>0</v>
      </c>
      <c r="J627" s="259" t="e">
        <f t="shared" ca="1" si="83"/>
        <v>#N/A</v>
      </c>
      <c r="K627" s="259"/>
      <c r="L627" s="259" t="e">
        <f ca="1">I627+H627+G627+#REF!+J627+K627</f>
        <v>#N/A</v>
      </c>
    </row>
    <row r="628" spans="4:12" hidden="1" x14ac:dyDescent="0.25">
      <c r="D628" s="259">
        <v>7</v>
      </c>
      <c r="E628" s="254">
        <f t="shared" ca="1" si="84"/>
        <v>44236</v>
      </c>
      <c r="F628" s="259" t="e">
        <f t="shared" ref="F628:F681" ca="1" si="88">F627-G628</f>
        <v>#N/A</v>
      </c>
      <c r="G628" s="259" t="e">
        <f t="shared" ca="1" si="81"/>
        <v>#N/A</v>
      </c>
      <c r="H628" s="259" t="e">
        <f t="shared" ca="1" si="87"/>
        <v>#N/A</v>
      </c>
      <c r="I628" s="259">
        <f t="shared" ca="1" si="82"/>
        <v>0</v>
      </c>
      <c r="J628" s="259" t="e">
        <f t="shared" ca="1" si="83"/>
        <v>#N/A</v>
      </c>
      <c r="K628" s="259"/>
      <c r="L628" s="259" t="e">
        <f ca="1">I628+H628+G628+#REF!+J628+K628</f>
        <v>#N/A</v>
      </c>
    </row>
    <row r="629" spans="4:12" hidden="1" x14ac:dyDescent="0.25">
      <c r="D629" s="259">
        <v>8</v>
      </c>
      <c r="E629" s="254">
        <f t="shared" ca="1" si="84"/>
        <v>44264</v>
      </c>
      <c r="F629" s="259" t="e">
        <f t="shared" ca="1" si="88"/>
        <v>#N/A</v>
      </c>
      <c r="G629" s="259" t="e">
        <f t="shared" ca="1" si="81"/>
        <v>#N/A</v>
      </c>
      <c r="H629" s="259" t="e">
        <f t="shared" ca="1" si="87"/>
        <v>#N/A</v>
      </c>
      <c r="I629" s="259">
        <f t="shared" ca="1" si="82"/>
        <v>0</v>
      </c>
      <c r="J629" s="259" t="e">
        <f t="shared" ca="1" si="83"/>
        <v>#N/A</v>
      </c>
      <c r="K629" s="259"/>
      <c r="L629" s="259" t="e">
        <f ca="1">I629+H629+G629+#REF!+J629+K629</f>
        <v>#N/A</v>
      </c>
    </row>
    <row r="630" spans="4:12" hidden="1" x14ac:dyDescent="0.25">
      <c r="D630" s="259">
        <v>9</v>
      </c>
      <c r="E630" s="254">
        <f t="shared" ca="1" si="84"/>
        <v>44295</v>
      </c>
      <c r="F630" s="259" t="e">
        <f t="shared" ca="1" si="88"/>
        <v>#N/A</v>
      </c>
      <c r="G630" s="259" t="e">
        <f t="shared" ca="1" si="81"/>
        <v>#N/A</v>
      </c>
      <c r="H630" s="259" t="e">
        <f t="shared" ca="1" si="87"/>
        <v>#N/A</v>
      </c>
      <c r="I630" s="259">
        <f t="shared" ca="1" si="82"/>
        <v>0</v>
      </c>
      <c r="J630" s="259" t="e">
        <f t="shared" ca="1" si="83"/>
        <v>#N/A</v>
      </c>
      <c r="K630" s="259"/>
      <c r="L630" s="259" t="e">
        <f ca="1">I630+H630+G630+#REF!+J630+K630</f>
        <v>#N/A</v>
      </c>
    </row>
    <row r="631" spans="4:12" hidden="1" x14ac:dyDescent="0.25">
      <c r="D631" s="259">
        <v>10</v>
      </c>
      <c r="E631" s="254">
        <f t="shared" ca="1" si="84"/>
        <v>44325</v>
      </c>
      <c r="F631" s="259" t="e">
        <f t="shared" ca="1" si="88"/>
        <v>#N/A</v>
      </c>
      <c r="G631" s="259" t="e">
        <f t="shared" ca="1" si="81"/>
        <v>#N/A</v>
      </c>
      <c r="H631" s="259" t="e">
        <f t="shared" ca="1" si="87"/>
        <v>#N/A</v>
      </c>
      <c r="I631" s="259">
        <f t="shared" ca="1" si="82"/>
        <v>0</v>
      </c>
      <c r="J631" s="259" t="e">
        <f t="shared" ca="1" si="83"/>
        <v>#N/A</v>
      </c>
      <c r="K631" s="259"/>
      <c r="L631" s="259" t="e">
        <f ca="1">I631+H631+G631+#REF!+J631+K631</f>
        <v>#N/A</v>
      </c>
    </row>
    <row r="632" spans="4:12" hidden="1" x14ac:dyDescent="0.25">
      <c r="D632" s="259">
        <v>11</v>
      </c>
      <c r="E632" s="254">
        <f t="shared" ca="1" si="84"/>
        <v>44356</v>
      </c>
      <c r="F632" s="259" t="e">
        <f t="shared" ca="1" si="88"/>
        <v>#N/A</v>
      </c>
      <c r="G632" s="259" t="e">
        <f t="shared" ca="1" si="81"/>
        <v>#N/A</v>
      </c>
      <c r="H632" s="259" t="e">
        <f t="shared" ca="1" si="87"/>
        <v>#N/A</v>
      </c>
      <c r="I632" s="259">
        <f t="shared" ca="1" si="82"/>
        <v>0</v>
      </c>
      <c r="J632" s="259" t="e">
        <f t="shared" ca="1" si="83"/>
        <v>#N/A</v>
      </c>
      <c r="K632" s="259"/>
      <c r="L632" s="259" t="e">
        <f ca="1">I632+H632+G632+#REF!+J632+K632</f>
        <v>#N/A</v>
      </c>
    </row>
    <row r="633" spans="4:12" hidden="1" x14ac:dyDescent="0.25">
      <c r="D633" s="259">
        <v>12</v>
      </c>
      <c r="E633" s="254">
        <f t="shared" ca="1" si="84"/>
        <v>44386</v>
      </c>
      <c r="F633" s="259" t="e">
        <f t="shared" ca="1" si="88"/>
        <v>#N/A</v>
      </c>
      <c r="G633" s="259" t="e">
        <f t="shared" ca="1" si="81"/>
        <v>#N/A</v>
      </c>
      <c r="H633" s="259" t="e">
        <f t="shared" ca="1" si="87"/>
        <v>#N/A</v>
      </c>
      <c r="I633" s="259">
        <f t="shared" ca="1" si="82"/>
        <v>0</v>
      </c>
      <c r="J633" s="259" t="e">
        <f t="shared" ca="1" si="83"/>
        <v>#N/A</v>
      </c>
      <c r="K633" s="259"/>
      <c r="L633" s="259" t="e">
        <f ca="1">I633+H633+G633+#REF!+J633+K633</f>
        <v>#N/A</v>
      </c>
    </row>
    <row r="634" spans="4:12" hidden="1" x14ac:dyDescent="0.25">
      <c r="D634" s="259">
        <v>13</v>
      </c>
      <c r="E634" s="254">
        <f t="shared" ca="1" si="84"/>
        <v>44417</v>
      </c>
      <c r="F634" s="259" t="e">
        <f t="shared" ca="1" si="88"/>
        <v>#N/A</v>
      </c>
      <c r="G634" s="259" t="e">
        <f t="shared" ca="1" si="81"/>
        <v>#N/A</v>
      </c>
      <c r="H634" s="259" t="e">
        <f t="shared" ca="1" si="87"/>
        <v>#N/A</v>
      </c>
      <c r="I634" s="259">
        <f t="shared" ca="1" si="82"/>
        <v>0</v>
      </c>
      <c r="J634" s="259" t="e">
        <f t="shared" ca="1" si="83"/>
        <v>#N/A</v>
      </c>
      <c r="K634" s="259"/>
      <c r="L634" s="259" t="e">
        <f ca="1">I634+H634+G634+#REF!+J634+K634</f>
        <v>#N/A</v>
      </c>
    </row>
    <row r="635" spans="4:12" hidden="1" x14ac:dyDescent="0.25">
      <c r="D635" s="259">
        <v>14</v>
      </c>
      <c r="E635" s="254">
        <f t="shared" ca="1" si="84"/>
        <v>44448</v>
      </c>
      <c r="F635" s="259" t="e">
        <f t="shared" ca="1" si="88"/>
        <v>#N/A</v>
      </c>
      <c r="G635" s="259" t="e">
        <f t="shared" ca="1" si="81"/>
        <v>#N/A</v>
      </c>
      <c r="H635" s="259" t="e">
        <f t="shared" ca="1" si="87"/>
        <v>#N/A</v>
      </c>
      <c r="I635" s="259">
        <f t="shared" ca="1" si="82"/>
        <v>0</v>
      </c>
      <c r="J635" s="259" t="e">
        <f t="shared" ca="1" si="83"/>
        <v>#N/A</v>
      </c>
      <c r="K635" s="259"/>
      <c r="L635" s="259" t="e">
        <f ca="1">I635+H635+G635+#REF!+J635+K635</f>
        <v>#N/A</v>
      </c>
    </row>
    <row r="636" spans="4:12" hidden="1" x14ac:dyDescent="0.25">
      <c r="D636" s="259">
        <v>15</v>
      </c>
      <c r="E636" s="254">
        <f t="shared" ca="1" si="84"/>
        <v>44478</v>
      </c>
      <c r="F636" s="259" t="e">
        <f t="shared" ca="1" si="88"/>
        <v>#N/A</v>
      </c>
      <c r="G636" s="259" t="e">
        <f t="shared" ca="1" si="81"/>
        <v>#N/A</v>
      </c>
      <c r="H636" s="259" t="e">
        <f t="shared" ca="1" si="87"/>
        <v>#N/A</v>
      </c>
      <c r="I636" s="259">
        <f t="shared" ca="1" si="82"/>
        <v>0</v>
      </c>
      <c r="J636" s="259" t="e">
        <f t="shared" ca="1" si="83"/>
        <v>#N/A</v>
      </c>
      <c r="K636" s="259"/>
      <c r="L636" s="259" t="e">
        <f ca="1">I636+H636+G636+#REF!+J636+K636</f>
        <v>#N/A</v>
      </c>
    </row>
    <row r="637" spans="4:12" hidden="1" x14ac:dyDescent="0.25">
      <c r="D637" s="259">
        <v>16</v>
      </c>
      <c r="E637" s="254">
        <f t="shared" ca="1" si="84"/>
        <v>44509</v>
      </c>
      <c r="F637" s="259" t="e">
        <f t="shared" ca="1" si="88"/>
        <v>#N/A</v>
      </c>
      <c r="G637" s="259" t="e">
        <f t="shared" ca="1" si="81"/>
        <v>#N/A</v>
      </c>
      <c r="H637" s="259" t="e">
        <f t="shared" ca="1" si="87"/>
        <v>#N/A</v>
      </c>
      <c r="I637" s="259">
        <f t="shared" ca="1" si="82"/>
        <v>0</v>
      </c>
      <c r="J637" s="259" t="e">
        <f t="shared" ca="1" si="83"/>
        <v>#N/A</v>
      </c>
      <c r="K637" s="259"/>
      <c r="L637" s="259" t="e">
        <f ca="1">I637+H637+G637+#REF!+J637+K637</f>
        <v>#N/A</v>
      </c>
    </row>
    <row r="638" spans="4:12" hidden="1" x14ac:dyDescent="0.25">
      <c r="D638" s="259">
        <v>17</v>
      </c>
      <c r="E638" s="254">
        <f t="shared" ca="1" si="84"/>
        <v>44539</v>
      </c>
      <c r="F638" s="259" t="e">
        <f t="shared" ca="1" si="88"/>
        <v>#N/A</v>
      </c>
      <c r="G638" s="259" t="e">
        <f t="shared" ca="1" si="81"/>
        <v>#N/A</v>
      </c>
      <c r="H638" s="259" t="e">
        <f t="shared" ca="1" si="87"/>
        <v>#N/A</v>
      </c>
      <c r="I638" s="259">
        <f t="shared" ca="1" si="82"/>
        <v>0</v>
      </c>
      <c r="J638" s="259" t="e">
        <f t="shared" ca="1" si="83"/>
        <v>#N/A</v>
      </c>
      <c r="K638" s="259"/>
      <c r="L638" s="259" t="e">
        <f ca="1">I638+H638+G638+#REF!+J638+K638</f>
        <v>#N/A</v>
      </c>
    </row>
    <row r="639" spans="4:12" hidden="1" x14ac:dyDescent="0.25">
      <c r="D639" s="259">
        <v>18</v>
      </c>
      <c r="E639" s="254">
        <f t="shared" ca="1" si="84"/>
        <v>44570</v>
      </c>
      <c r="F639" s="259" t="e">
        <f t="shared" ca="1" si="88"/>
        <v>#N/A</v>
      </c>
      <c r="G639" s="259" t="e">
        <f t="shared" ca="1" si="81"/>
        <v>#N/A</v>
      </c>
      <c r="H639" s="259" t="e">
        <f t="shared" ca="1" si="87"/>
        <v>#N/A</v>
      </c>
      <c r="I639" s="259">
        <f t="shared" ca="1" si="82"/>
        <v>0</v>
      </c>
      <c r="J639" s="259" t="e">
        <f t="shared" ca="1" si="83"/>
        <v>#N/A</v>
      </c>
      <c r="K639" s="259"/>
      <c r="L639" s="259" t="e">
        <f ca="1">I639+H639+G639+#REF!+J639+K639</f>
        <v>#N/A</v>
      </c>
    </row>
    <row r="640" spans="4:12" hidden="1" x14ac:dyDescent="0.25">
      <c r="D640" s="259">
        <v>19</v>
      </c>
      <c r="E640" s="254">
        <f t="shared" ca="1" si="84"/>
        <v>44601</v>
      </c>
      <c r="F640" s="259" t="e">
        <f t="shared" ca="1" si="88"/>
        <v>#N/A</v>
      </c>
      <c r="G640" s="259" t="e">
        <f t="shared" ca="1" si="81"/>
        <v>#N/A</v>
      </c>
      <c r="H640" s="259" t="e">
        <f t="shared" ca="1" si="87"/>
        <v>#N/A</v>
      </c>
      <c r="I640" s="259">
        <f t="shared" ca="1" si="82"/>
        <v>0</v>
      </c>
      <c r="J640" s="259" t="e">
        <f t="shared" ca="1" si="83"/>
        <v>#N/A</v>
      </c>
      <c r="K640" s="259"/>
      <c r="L640" s="259" t="e">
        <f ca="1">I640+H640+G640+#REF!+J640+K640</f>
        <v>#N/A</v>
      </c>
    </row>
    <row r="641" spans="4:12" hidden="1" x14ac:dyDescent="0.25">
      <c r="D641" s="259">
        <v>20</v>
      </c>
      <c r="E641" s="254">
        <f t="shared" ca="1" si="84"/>
        <v>44629</v>
      </c>
      <c r="F641" s="259" t="e">
        <f t="shared" ca="1" si="88"/>
        <v>#N/A</v>
      </c>
      <c r="G641" s="259" t="e">
        <f t="shared" ca="1" si="81"/>
        <v>#N/A</v>
      </c>
      <c r="H641" s="259" t="e">
        <f t="shared" ca="1" si="87"/>
        <v>#N/A</v>
      </c>
      <c r="I641" s="259">
        <f t="shared" ca="1" si="82"/>
        <v>0</v>
      </c>
      <c r="J641" s="259" t="e">
        <f t="shared" ca="1" si="83"/>
        <v>#N/A</v>
      </c>
      <c r="K641" s="259"/>
      <c r="L641" s="259" t="e">
        <f ca="1">I641+H641+G641+#REF!+J641+K641</f>
        <v>#N/A</v>
      </c>
    </row>
    <row r="642" spans="4:12" hidden="1" x14ac:dyDescent="0.25">
      <c r="D642" s="259">
        <v>21</v>
      </c>
      <c r="E642" s="254">
        <f t="shared" ca="1" si="84"/>
        <v>44660</v>
      </c>
      <c r="F642" s="259" t="e">
        <f t="shared" ca="1" si="88"/>
        <v>#N/A</v>
      </c>
      <c r="G642" s="259" t="e">
        <f t="shared" ca="1" si="81"/>
        <v>#N/A</v>
      </c>
      <c r="H642" s="259" t="e">
        <f t="shared" ca="1" si="87"/>
        <v>#N/A</v>
      </c>
      <c r="I642" s="259">
        <f t="shared" ca="1" si="82"/>
        <v>0</v>
      </c>
      <c r="J642" s="259" t="e">
        <f t="shared" ca="1" si="83"/>
        <v>#N/A</v>
      </c>
      <c r="K642" s="259"/>
      <c r="L642" s="259" t="e">
        <f ca="1">I642+H642+G642+#REF!+J642+K642</f>
        <v>#N/A</v>
      </c>
    </row>
    <row r="643" spans="4:12" hidden="1" x14ac:dyDescent="0.25">
      <c r="D643" s="259">
        <v>22</v>
      </c>
      <c r="E643" s="254">
        <f t="shared" ca="1" si="84"/>
        <v>44690</v>
      </c>
      <c r="F643" s="259" t="e">
        <f t="shared" ca="1" si="88"/>
        <v>#N/A</v>
      </c>
      <c r="G643" s="259" t="e">
        <f t="shared" ca="1" si="81"/>
        <v>#N/A</v>
      </c>
      <c r="H643" s="259" t="e">
        <f t="shared" ca="1" si="87"/>
        <v>#N/A</v>
      </c>
      <c r="I643" s="259">
        <f t="shared" ca="1" si="82"/>
        <v>0</v>
      </c>
      <c r="J643" s="259" t="e">
        <f t="shared" ca="1" si="83"/>
        <v>#N/A</v>
      </c>
      <c r="K643" s="259"/>
      <c r="L643" s="259" t="e">
        <f ca="1">I643+H643+G643+#REF!+J643+K643</f>
        <v>#N/A</v>
      </c>
    </row>
    <row r="644" spans="4:12" hidden="1" x14ac:dyDescent="0.25">
      <c r="D644" s="259">
        <v>23</v>
      </c>
      <c r="E644" s="254">
        <f t="shared" ca="1" si="84"/>
        <v>44721</v>
      </c>
      <c r="F644" s="259" t="e">
        <f t="shared" ca="1" si="88"/>
        <v>#N/A</v>
      </c>
      <c r="G644" s="259" t="e">
        <f t="shared" ca="1" si="81"/>
        <v>#N/A</v>
      </c>
      <c r="H644" s="259" t="e">
        <f t="shared" ca="1" si="87"/>
        <v>#N/A</v>
      </c>
      <c r="I644" s="259">
        <f t="shared" ca="1" si="82"/>
        <v>0</v>
      </c>
      <c r="J644" s="259" t="e">
        <f t="shared" ca="1" si="83"/>
        <v>#N/A</v>
      </c>
      <c r="K644" s="259"/>
      <c r="L644" s="259" t="e">
        <f ca="1">I644+H644+G644+#REF!+J644+K644</f>
        <v>#N/A</v>
      </c>
    </row>
    <row r="645" spans="4:12" hidden="1" x14ac:dyDescent="0.25">
      <c r="D645" s="259">
        <v>24</v>
      </c>
      <c r="E645" s="254">
        <f t="shared" ca="1" si="84"/>
        <v>44751</v>
      </c>
      <c r="F645" s="259" t="e">
        <f t="shared" ca="1" si="88"/>
        <v>#N/A</v>
      </c>
      <c r="G645" s="259" t="e">
        <f t="shared" ca="1" si="81"/>
        <v>#N/A</v>
      </c>
      <c r="H645" s="259" t="e">
        <f t="shared" ca="1" si="87"/>
        <v>#N/A</v>
      </c>
      <c r="I645" s="259">
        <f t="shared" ca="1" si="82"/>
        <v>0</v>
      </c>
      <c r="J645" s="259" t="e">
        <f t="shared" ca="1" si="83"/>
        <v>#N/A</v>
      </c>
      <c r="K645" s="259"/>
      <c r="L645" s="259" t="e">
        <f ca="1">I645+H645+G645+#REF!+J645+K645</f>
        <v>#N/A</v>
      </c>
    </row>
    <row r="646" spans="4:12" hidden="1" x14ac:dyDescent="0.25">
      <c r="D646" s="259">
        <v>25</v>
      </c>
      <c r="E646" s="254">
        <f t="shared" ca="1" si="84"/>
        <v>44782</v>
      </c>
      <c r="F646" s="259" t="e">
        <f t="shared" ca="1" si="88"/>
        <v>#N/A</v>
      </c>
      <c r="G646" s="259" t="e">
        <f t="shared" ca="1" si="81"/>
        <v>#N/A</v>
      </c>
      <c r="H646" s="259" t="e">
        <f t="shared" ca="1" si="87"/>
        <v>#N/A</v>
      </c>
      <c r="I646" s="259">
        <f t="shared" ca="1" si="82"/>
        <v>0</v>
      </c>
      <c r="J646" s="259" t="e">
        <f t="shared" ca="1" si="83"/>
        <v>#N/A</v>
      </c>
      <c r="K646" s="259"/>
      <c r="L646" s="259" t="e">
        <f ca="1">I646+H646+G646+#REF!+J646+K646</f>
        <v>#N/A</v>
      </c>
    </row>
    <row r="647" spans="4:12" hidden="1" x14ac:dyDescent="0.25">
      <c r="D647" s="259">
        <v>26</v>
      </c>
      <c r="E647" s="254">
        <f t="shared" ca="1" si="84"/>
        <v>44813</v>
      </c>
      <c r="F647" s="259" t="e">
        <f t="shared" ca="1" si="88"/>
        <v>#N/A</v>
      </c>
      <c r="G647" s="259" t="e">
        <f t="shared" ca="1" si="81"/>
        <v>#N/A</v>
      </c>
      <c r="H647" s="259" t="e">
        <f t="shared" ca="1" si="87"/>
        <v>#N/A</v>
      </c>
      <c r="I647" s="259">
        <f t="shared" ca="1" si="82"/>
        <v>0</v>
      </c>
      <c r="J647" s="259" t="e">
        <f t="shared" ca="1" si="83"/>
        <v>#N/A</v>
      </c>
      <c r="K647" s="259"/>
      <c r="L647" s="259" t="e">
        <f ca="1">I647+H647+G647+#REF!+J647+K647</f>
        <v>#N/A</v>
      </c>
    </row>
    <row r="648" spans="4:12" hidden="1" x14ac:dyDescent="0.25">
      <c r="D648" s="259">
        <v>27</v>
      </c>
      <c r="E648" s="254">
        <f t="shared" ca="1" si="84"/>
        <v>44843</v>
      </c>
      <c r="F648" s="259" t="e">
        <f t="shared" ca="1" si="88"/>
        <v>#N/A</v>
      </c>
      <c r="G648" s="259" t="e">
        <f t="shared" ca="1" si="81"/>
        <v>#N/A</v>
      </c>
      <c r="H648" s="259" t="e">
        <f t="shared" ca="1" si="87"/>
        <v>#N/A</v>
      </c>
      <c r="I648" s="259">
        <f t="shared" ca="1" si="82"/>
        <v>0</v>
      </c>
      <c r="J648" s="259" t="e">
        <f t="shared" ca="1" si="83"/>
        <v>#N/A</v>
      </c>
      <c r="K648" s="259"/>
      <c r="L648" s="259" t="e">
        <f ca="1">I648+H648+G648+#REF!+J648+K648</f>
        <v>#N/A</v>
      </c>
    </row>
    <row r="649" spans="4:12" hidden="1" x14ac:dyDescent="0.25">
      <c r="D649" s="259">
        <v>28</v>
      </c>
      <c r="E649" s="254">
        <f t="shared" ca="1" si="84"/>
        <v>44874</v>
      </c>
      <c r="F649" s="259" t="e">
        <f t="shared" ca="1" si="88"/>
        <v>#N/A</v>
      </c>
      <c r="G649" s="259" t="e">
        <f t="shared" ca="1" si="81"/>
        <v>#N/A</v>
      </c>
      <c r="H649" s="259" t="e">
        <f t="shared" ca="1" si="87"/>
        <v>#N/A</v>
      </c>
      <c r="I649" s="259">
        <f t="shared" ca="1" si="82"/>
        <v>0</v>
      </c>
      <c r="J649" s="259" t="e">
        <f t="shared" ca="1" si="83"/>
        <v>#N/A</v>
      </c>
      <c r="K649" s="259"/>
      <c r="L649" s="259" t="e">
        <f ca="1">I649+H649+G649+#REF!+J649+K649</f>
        <v>#N/A</v>
      </c>
    </row>
    <row r="650" spans="4:12" hidden="1" x14ac:dyDescent="0.25">
      <c r="D650" s="259">
        <v>29</v>
      </c>
      <c r="E650" s="254">
        <f t="shared" ca="1" si="84"/>
        <v>44904</v>
      </c>
      <c r="F650" s="259" t="e">
        <f t="shared" ca="1" si="88"/>
        <v>#N/A</v>
      </c>
      <c r="G650" s="259" t="e">
        <f t="shared" ca="1" si="81"/>
        <v>#N/A</v>
      </c>
      <c r="H650" s="259" t="e">
        <f t="shared" ca="1" si="87"/>
        <v>#N/A</v>
      </c>
      <c r="I650" s="259">
        <f t="shared" ca="1" si="82"/>
        <v>0</v>
      </c>
      <c r="J650" s="259" t="e">
        <f t="shared" ca="1" si="83"/>
        <v>#N/A</v>
      </c>
      <c r="K650" s="259"/>
      <c r="L650" s="259" t="e">
        <f ca="1">I650+H650+G650+#REF!+J650+K650</f>
        <v>#N/A</v>
      </c>
    </row>
    <row r="651" spans="4:12" hidden="1" x14ac:dyDescent="0.25">
      <c r="D651" s="259">
        <v>30</v>
      </c>
      <c r="E651" s="254">
        <f t="shared" ca="1" si="84"/>
        <v>44935</v>
      </c>
      <c r="F651" s="259" t="e">
        <f t="shared" ca="1" si="88"/>
        <v>#N/A</v>
      </c>
      <c r="G651" s="259" t="e">
        <f t="shared" ca="1" si="81"/>
        <v>#N/A</v>
      </c>
      <c r="H651" s="259" t="e">
        <f t="shared" ca="1" si="87"/>
        <v>#N/A</v>
      </c>
      <c r="I651" s="259">
        <f t="shared" ca="1" si="82"/>
        <v>0</v>
      </c>
      <c r="J651" s="259" t="e">
        <f t="shared" ca="1" si="83"/>
        <v>#N/A</v>
      </c>
      <c r="K651" s="259"/>
      <c r="L651" s="259" t="e">
        <f ca="1">I651+H651+G651+#REF!+J651+K651</f>
        <v>#N/A</v>
      </c>
    </row>
    <row r="652" spans="4:12" hidden="1" x14ac:dyDescent="0.25">
      <c r="D652" s="259">
        <v>31</v>
      </c>
      <c r="E652" s="254">
        <f t="shared" ca="1" si="84"/>
        <v>44966</v>
      </c>
      <c r="F652" s="259" t="e">
        <f t="shared" ca="1" si="88"/>
        <v>#N/A</v>
      </c>
      <c r="G652" s="259" t="e">
        <f t="shared" ca="1" si="81"/>
        <v>#N/A</v>
      </c>
      <c r="H652" s="259" t="e">
        <f t="shared" ca="1" si="87"/>
        <v>#N/A</v>
      </c>
      <c r="I652" s="259">
        <f t="shared" ca="1" si="82"/>
        <v>0</v>
      </c>
      <c r="J652" s="259" t="e">
        <f t="shared" ca="1" si="83"/>
        <v>#N/A</v>
      </c>
      <c r="K652" s="259"/>
      <c r="L652" s="259" t="e">
        <f ca="1">I652+H652+G652+#REF!+J652+K652</f>
        <v>#N/A</v>
      </c>
    </row>
    <row r="653" spans="4:12" hidden="1" x14ac:dyDescent="0.25">
      <c r="D653" s="259">
        <v>32</v>
      </c>
      <c r="E653" s="254">
        <f t="shared" ca="1" si="84"/>
        <v>44994</v>
      </c>
      <c r="F653" s="259" t="e">
        <f t="shared" ca="1" si="88"/>
        <v>#N/A</v>
      </c>
      <c r="G653" s="259" t="e">
        <f t="shared" ca="1" si="81"/>
        <v>#N/A</v>
      </c>
      <c r="H653" s="259" t="e">
        <f t="shared" ca="1" si="87"/>
        <v>#N/A</v>
      </c>
      <c r="I653" s="259">
        <f t="shared" ca="1" si="82"/>
        <v>0</v>
      </c>
      <c r="J653" s="259" t="e">
        <f t="shared" ca="1" si="83"/>
        <v>#N/A</v>
      </c>
      <c r="K653" s="259"/>
      <c r="L653" s="259" t="e">
        <f ca="1">I653+H653+G653+#REF!+J653+K653</f>
        <v>#N/A</v>
      </c>
    </row>
    <row r="654" spans="4:12" hidden="1" x14ac:dyDescent="0.25">
      <c r="D654" s="259">
        <v>33</v>
      </c>
      <c r="E654" s="254">
        <f t="shared" ca="1" si="84"/>
        <v>45025</v>
      </c>
      <c r="F654" s="259" t="e">
        <f t="shared" ca="1" si="88"/>
        <v>#N/A</v>
      </c>
      <c r="G654" s="259" t="e">
        <f t="shared" ca="1" si="81"/>
        <v>#N/A</v>
      </c>
      <c r="H654" s="259" t="e">
        <f t="shared" ca="1" si="87"/>
        <v>#N/A</v>
      </c>
      <c r="I654" s="259">
        <f t="shared" ca="1" si="82"/>
        <v>0</v>
      </c>
      <c r="J654" s="259" t="e">
        <f t="shared" ca="1" si="83"/>
        <v>#N/A</v>
      </c>
      <c r="K654" s="259"/>
      <c r="L654" s="259" t="e">
        <f ca="1">I654+H654+G654+#REF!+J654+K654</f>
        <v>#N/A</v>
      </c>
    </row>
    <row r="655" spans="4:12" hidden="1" x14ac:dyDescent="0.25">
      <c r="D655" s="259">
        <v>34</v>
      </c>
      <c r="E655" s="254">
        <f t="shared" ca="1" si="84"/>
        <v>45055</v>
      </c>
      <c r="F655" s="259" t="e">
        <f t="shared" ca="1" si="88"/>
        <v>#N/A</v>
      </c>
      <c r="G655" s="259" t="e">
        <f t="shared" ca="1" si="81"/>
        <v>#N/A</v>
      </c>
      <c r="H655" s="259" t="e">
        <f t="shared" ca="1" si="87"/>
        <v>#N/A</v>
      </c>
      <c r="I655" s="259">
        <f t="shared" ca="1" si="82"/>
        <v>0</v>
      </c>
      <c r="J655" s="259" t="e">
        <f t="shared" ca="1" si="83"/>
        <v>#N/A</v>
      </c>
      <c r="K655" s="259"/>
      <c r="L655" s="259" t="e">
        <f ca="1">I655+H655+G655+#REF!+J655+K655</f>
        <v>#N/A</v>
      </c>
    </row>
    <row r="656" spans="4:12" hidden="1" x14ac:dyDescent="0.25">
      <c r="D656" s="259">
        <v>35</v>
      </c>
      <c r="E656" s="254">
        <f t="shared" ca="1" si="84"/>
        <v>45086</v>
      </c>
      <c r="F656" s="259" t="e">
        <f t="shared" ca="1" si="88"/>
        <v>#N/A</v>
      </c>
      <c r="G656" s="259" t="e">
        <f t="shared" ca="1" si="81"/>
        <v>#N/A</v>
      </c>
      <c r="H656" s="259" t="e">
        <f t="shared" ca="1" si="87"/>
        <v>#N/A</v>
      </c>
      <c r="I656" s="259">
        <f t="shared" ca="1" si="82"/>
        <v>0</v>
      </c>
      <c r="J656" s="259" t="e">
        <f t="shared" ca="1" si="83"/>
        <v>#N/A</v>
      </c>
      <c r="K656" s="259"/>
      <c r="L656" s="259" t="e">
        <f ca="1">I656+H656+G656+#REF!+J656+K656</f>
        <v>#N/A</v>
      </c>
    </row>
    <row r="657" spans="4:12" hidden="1" x14ac:dyDescent="0.25">
      <c r="D657" s="259">
        <v>36</v>
      </c>
      <c r="E657" s="254">
        <f t="shared" ca="1" si="84"/>
        <v>45116</v>
      </c>
      <c r="F657" s="259" t="e">
        <f t="shared" ca="1" si="88"/>
        <v>#N/A</v>
      </c>
      <c r="G657" s="259" t="e">
        <f t="shared" ca="1" si="81"/>
        <v>#N/A</v>
      </c>
      <c r="H657" s="259" t="e">
        <f t="shared" ca="1" si="87"/>
        <v>#N/A</v>
      </c>
      <c r="I657" s="259">
        <f t="shared" ca="1" si="82"/>
        <v>0</v>
      </c>
      <c r="J657" s="259" t="e">
        <f t="shared" ca="1" si="83"/>
        <v>#N/A</v>
      </c>
      <c r="K657" s="259"/>
      <c r="L657" s="259" t="e">
        <f ca="1">I657+H657+G657+#REF!+J657+K657</f>
        <v>#N/A</v>
      </c>
    </row>
    <row r="658" spans="4:12" hidden="1" x14ac:dyDescent="0.25">
      <c r="D658" s="259">
        <v>37</v>
      </c>
      <c r="E658" s="254">
        <f t="shared" ca="1" si="84"/>
        <v>45147</v>
      </c>
      <c r="F658" s="259" t="e">
        <f t="shared" ca="1" si="88"/>
        <v>#N/A</v>
      </c>
      <c r="G658" s="259" t="e">
        <f t="shared" ca="1" si="81"/>
        <v>#N/A</v>
      </c>
      <c r="H658" s="259" t="e">
        <f t="shared" ca="1" si="87"/>
        <v>#N/A</v>
      </c>
      <c r="I658" s="259">
        <f t="shared" ca="1" si="82"/>
        <v>0</v>
      </c>
      <c r="J658" s="259" t="e">
        <f t="shared" ca="1" si="83"/>
        <v>#N/A</v>
      </c>
      <c r="K658" s="259"/>
      <c r="L658" s="259" t="e">
        <f ca="1">I658+H658+G658+#REF!+J658+K658</f>
        <v>#N/A</v>
      </c>
    </row>
    <row r="659" spans="4:12" hidden="1" x14ac:dyDescent="0.25">
      <c r="D659" s="259">
        <v>38</v>
      </c>
      <c r="E659" s="254">
        <f t="shared" ca="1" si="84"/>
        <v>45178</v>
      </c>
      <c r="F659" s="259" t="e">
        <f t="shared" ca="1" si="88"/>
        <v>#N/A</v>
      </c>
      <c r="G659" s="259" t="e">
        <f t="shared" ca="1" si="81"/>
        <v>#N/A</v>
      </c>
      <c r="H659" s="259" t="e">
        <f t="shared" ca="1" si="87"/>
        <v>#N/A</v>
      </c>
      <c r="I659" s="259">
        <f t="shared" ca="1" si="82"/>
        <v>0</v>
      </c>
      <c r="J659" s="259" t="e">
        <f t="shared" ca="1" si="83"/>
        <v>#N/A</v>
      </c>
      <c r="K659" s="259"/>
      <c r="L659" s="259" t="e">
        <f ca="1">I659+H659+G659+#REF!+J659+K659</f>
        <v>#N/A</v>
      </c>
    </row>
    <row r="660" spans="4:12" hidden="1" x14ac:dyDescent="0.25">
      <c r="D660" s="259">
        <v>39</v>
      </c>
      <c r="E660" s="254">
        <f t="shared" ca="1" si="84"/>
        <v>45208</v>
      </c>
      <c r="F660" s="259" t="e">
        <f t="shared" ca="1" si="88"/>
        <v>#N/A</v>
      </c>
      <c r="G660" s="259" t="e">
        <f t="shared" ca="1" si="81"/>
        <v>#N/A</v>
      </c>
      <c r="H660" s="259" t="e">
        <f t="shared" ca="1" si="87"/>
        <v>#N/A</v>
      </c>
      <c r="I660" s="259">
        <f t="shared" ca="1" si="82"/>
        <v>0</v>
      </c>
      <c r="J660" s="259" t="e">
        <f t="shared" ca="1" si="83"/>
        <v>#N/A</v>
      </c>
      <c r="K660" s="259"/>
      <c r="L660" s="259" t="e">
        <f ca="1">I660+H660+G660+#REF!+J660+K660</f>
        <v>#N/A</v>
      </c>
    </row>
    <row r="661" spans="4:12" hidden="1" x14ac:dyDescent="0.25">
      <c r="D661" s="259">
        <v>40</v>
      </c>
      <c r="E661" s="254">
        <f t="shared" ca="1" si="84"/>
        <v>45239</v>
      </c>
      <c r="F661" s="259" t="e">
        <f t="shared" ca="1" si="88"/>
        <v>#N/A</v>
      </c>
      <c r="G661" s="259" t="e">
        <f t="shared" ca="1" si="81"/>
        <v>#N/A</v>
      </c>
      <c r="H661" s="259" t="e">
        <f t="shared" ca="1" si="87"/>
        <v>#N/A</v>
      </c>
      <c r="I661" s="259">
        <f t="shared" ca="1" si="82"/>
        <v>0</v>
      </c>
      <c r="J661" s="259" t="e">
        <f t="shared" ca="1" si="83"/>
        <v>#N/A</v>
      </c>
      <c r="K661" s="259"/>
      <c r="L661" s="259" t="e">
        <f ca="1">I661+H661+G661+#REF!+J661+K661</f>
        <v>#N/A</v>
      </c>
    </row>
    <row r="662" spans="4:12" hidden="1" x14ac:dyDescent="0.25">
      <c r="D662" s="259">
        <v>41</v>
      </c>
      <c r="E662" s="254">
        <f t="shared" ca="1" si="84"/>
        <v>45269</v>
      </c>
      <c r="F662" s="259" t="e">
        <f t="shared" ca="1" si="88"/>
        <v>#N/A</v>
      </c>
      <c r="G662" s="259" t="e">
        <f t="shared" ca="1" si="81"/>
        <v>#N/A</v>
      </c>
      <c r="H662" s="259" t="e">
        <f t="shared" ca="1" si="87"/>
        <v>#N/A</v>
      </c>
      <c r="I662" s="259">
        <f t="shared" ca="1" si="82"/>
        <v>0</v>
      </c>
      <c r="J662" s="259" t="e">
        <f t="shared" ca="1" si="83"/>
        <v>#N/A</v>
      </c>
      <c r="K662" s="259"/>
      <c r="L662" s="259" t="e">
        <f ca="1">I662+H662+G662+#REF!+J662+K662</f>
        <v>#N/A</v>
      </c>
    </row>
    <row r="663" spans="4:12" hidden="1" x14ac:dyDescent="0.25">
      <c r="D663" s="259">
        <v>42</v>
      </c>
      <c r="E663" s="254">
        <f t="shared" ca="1" si="84"/>
        <v>45300</v>
      </c>
      <c r="F663" s="259" t="e">
        <f t="shared" ca="1" si="88"/>
        <v>#N/A</v>
      </c>
      <c r="G663" s="259" t="e">
        <f t="shared" ca="1" si="81"/>
        <v>#N/A</v>
      </c>
      <c r="H663" s="259" t="e">
        <f t="shared" ca="1" si="87"/>
        <v>#N/A</v>
      </c>
      <c r="I663" s="259">
        <f t="shared" ca="1" si="82"/>
        <v>0</v>
      </c>
      <c r="J663" s="259" t="e">
        <f t="shared" ca="1" si="83"/>
        <v>#N/A</v>
      </c>
      <c r="K663" s="259"/>
      <c r="L663" s="259" t="e">
        <f ca="1">I663+H663+G663+#REF!+J663+K663</f>
        <v>#N/A</v>
      </c>
    </row>
    <row r="664" spans="4:12" hidden="1" x14ac:dyDescent="0.25">
      <c r="D664" s="259">
        <v>43</v>
      </c>
      <c r="E664" s="254">
        <f t="shared" ca="1" si="84"/>
        <v>45331</v>
      </c>
      <c r="F664" s="259" t="e">
        <f t="shared" ca="1" si="88"/>
        <v>#N/A</v>
      </c>
      <c r="G664" s="259" t="e">
        <f t="shared" ca="1" si="81"/>
        <v>#N/A</v>
      </c>
      <c r="H664" s="259" t="e">
        <f t="shared" ca="1" si="87"/>
        <v>#N/A</v>
      </c>
      <c r="I664" s="259">
        <f t="shared" ca="1" si="82"/>
        <v>0</v>
      </c>
      <c r="J664" s="259" t="e">
        <f t="shared" ca="1" si="83"/>
        <v>#N/A</v>
      </c>
      <c r="K664" s="259"/>
      <c r="L664" s="259" t="e">
        <f ca="1">I664+H664+G664+#REF!+J664+K664</f>
        <v>#N/A</v>
      </c>
    </row>
    <row r="665" spans="4:12" hidden="1" x14ac:dyDescent="0.25">
      <c r="D665" s="259">
        <v>44</v>
      </c>
      <c r="E665" s="254">
        <f t="shared" ca="1" si="84"/>
        <v>45360</v>
      </c>
      <c r="F665" s="259" t="e">
        <f t="shared" ca="1" si="88"/>
        <v>#N/A</v>
      </c>
      <c r="G665" s="259" t="e">
        <f t="shared" ca="1" si="81"/>
        <v>#N/A</v>
      </c>
      <c r="H665" s="259" t="e">
        <f t="shared" ca="1" si="87"/>
        <v>#N/A</v>
      </c>
      <c r="I665" s="259">
        <f t="shared" ca="1" si="82"/>
        <v>0</v>
      </c>
      <c r="J665" s="259" t="e">
        <f t="shared" ca="1" si="83"/>
        <v>#N/A</v>
      </c>
      <c r="K665" s="259"/>
      <c r="L665" s="259" t="e">
        <f ca="1">I665+H665+G665+#REF!+J665+K665</f>
        <v>#N/A</v>
      </c>
    </row>
    <row r="666" spans="4:12" hidden="1" x14ac:dyDescent="0.25">
      <c r="D666" s="259">
        <v>45</v>
      </c>
      <c r="E666" s="254">
        <f t="shared" ca="1" si="84"/>
        <v>45391</v>
      </c>
      <c r="F666" s="259" t="e">
        <f t="shared" ca="1" si="88"/>
        <v>#N/A</v>
      </c>
      <c r="G666" s="259" t="e">
        <f t="shared" ca="1" si="81"/>
        <v>#N/A</v>
      </c>
      <c r="H666" s="259" t="e">
        <f t="shared" ca="1" si="87"/>
        <v>#N/A</v>
      </c>
      <c r="I666" s="259">
        <f t="shared" ca="1" si="82"/>
        <v>0</v>
      </c>
      <c r="J666" s="259" t="e">
        <f t="shared" ca="1" si="83"/>
        <v>#N/A</v>
      </c>
      <c r="K666" s="259"/>
      <c r="L666" s="259" t="e">
        <f ca="1">I666+H666+G666+#REF!+J666+K666</f>
        <v>#N/A</v>
      </c>
    </row>
    <row r="667" spans="4:12" hidden="1" x14ac:dyDescent="0.25">
      <c r="D667" s="259">
        <v>46</v>
      </c>
      <c r="E667" s="254">
        <f t="shared" ca="1" si="84"/>
        <v>45421</v>
      </c>
      <c r="F667" s="259" t="e">
        <f t="shared" ca="1" si="88"/>
        <v>#N/A</v>
      </c>
      <c r="G667" s="259" t="e">
        <f t="shared" ca="1" si="81"/>
        <v>#N/A</v>
      </c>
      <c r="H667" s="259" t="e">
        <f t="shared" ca="1" si="87"/>
        <v>#N/A</v>
      </c>
      <c r="I667" s="259">
        <f t="shared" ca="1" si="82"/>
        <v>0</v>
      </c>
      <c r="J667" s="259" t="e">
        <f t="shared" ca="1" si="83"/>
        <v>#N/A</v>
      </c>
      <c r="K667" s="259"/>
      <c r="L667" s="259" t="e">
        <f ca="1">I667+H667+G667+#REF!+J667+K667</f>
        <v>#N/A</v>
      </c>
    </row>
    <row r="668" spans="4:12" hidden="1" x14ac:dyDescent="0.25">
      <c r="D668" s="259">
        <v>47</v>
      </c>
      <c r="E668" s="254">
        <f t="shared" ca="1" si="84"/>
        <v>45452</v>
      </c>
      <c r="F668" s="259" t="e">
        <f t="shared" ca="1" si="88"/>
        <v>#N/A</v>
      </c>
      <c r="G668" s="259" t="e">
        <f t="shared" ca="1" si="81"/>
        <v>#N/A</v>
      </c>
      <c r="H668" s="259" t="e">
        <f t="shared" ca="1" si="87"/>
        <v>#N/A</v>
      </c>
      <c r="I668" s="259">
        <f t="shared" ca="1" si="82"/>
        <v>0</v>
      </c>
      <c r="J668" s="259" t="e">
        <f t="shared" ca="1" si="83"/>
        <v>#N/A</v>
      </c>
      <c r="K668" s="259"/>
      <c r="L668" s="259" t="e">
        <f ca="1">I668+H668+G668+#REF!+J668+K668</f>
        <v>#N/A</v>
      </c>
    </row>
    <row r="669" spans="4:12" hidden="1" x14ac:dyDescent="0.25">
      <c r="D669" s="259">
        <v>48</v>
      </c>
      <c r="E669" s="254">
        <f t="shared" ca="1" si="84"/>
        <v>45482</v>
      </c>
      <c r="F669" s="259" t="e">
        <f t="shared" ca="1" si="88"/>
        <v>#N/A</v>
      </c>
      <c r="G669" s="259" t="e">
        <f t="shared" ca="1" si="81"/>
        <v>#N/A</v>
      </c>
      <c r="H669" s="259" t="e">
        <f t="shared" ca="1" si="87"/>
        <v>#N/A</v>
      </c>
      <c r="I669" s="259">
        <f t="shared" ca="1" si="82"/>
        <v>0</v>
      </c>
      <c r="J669" s="259" t="e">
        <f t="shared" ca="1" si="83"/>
        <v>#N/A</v>
      </c>
      <c r="K669" s="259"/>
      <c r="L669" s="259" t="e">
        <f ca="1">I669+H669+G669+#REF!+J669+K669</f>
        <v>#N/A</v>
      </c>
    </row>
    <row r="670" spans="4:12" hidden="1" x14ac:dyDescent="0.25">
      <c r="D670" s="259">
        <v>49</v>
      </c>
      <c r="E670" s="254">
        <f t="shared" ca="1" si="84"/>
        <v>45513</v>
      </c>
      <c r="F670" s="259" t="e">
        <f t="shared" ca="1" si="88"/>
        <v>#N/A</v>
      </c>
      <c r="G670" s="259" t="e">
        <f t="shared" ca="1" si="81"/>
        <v>#N/A</v>
      </c>
      <c r="H670" s="259" t="e">
        <f t="shared" ca="1" si="87"/>
        <v>#N/A</v>
      </c>
      <c r="I670" s="259">
        <f t="shared" ca="1" si="82"/>
        <v>0</v>
      </c>
      <c r="J670" s="259" t="e">
        <f t="shared" ca="1" si="83"/>
        <v>#N/A</v>
      </c>
      <c r="K670" s="259"/>
      <c r="L670" s="259" t="e">
        <f ca="1">I670+H670+G670+#REF!+J670+K670</f>
        <v>#N/A</v>
      </c>
    </row>
    <row r="671" spans="4:12" hidden="1" x14ac:dyDescent="0.25">
      <c r="D671" s="259">
        <v>50</v>
      </c>
      <c r="E671" s="254">
        <f t="shared" ca="1" si="84"/>
        <v>45544</v>
      </c>
      <c r="F671" s="259" t="e">
        <f t="shared" ca="1" si="88"/>
        <v>#N/A</v>
      </c>
      <c r="G671" s="259" t="e">
        <f t="shared" ca="1" si="81"/>
        <v>#N/A</v>
      </c>
      <c r="H671" s="259" t="e">
        <f t="shared" ca="1" si="87"/>
        <v>#N/A</v>
      </c>
      <c r="I671" s="259">
        <f t="shared" ca="1" si="82"/>
        <v>0</v>
      </c>
      <c r="J671" s="259" t="e">
        <f t="shared" ca="1" si="83"/>
        <v>#N/A</v>
      </c>
      <c r="K671" s="259"/>
      <c r="L671" s="259" t="e">
        <f ca="1">I671+H671+G671+#REF!+J671+K671</f>
        <v>#N/A</v>
      </c>
    </row>
    <row r="672" spans="4:12" hidden="1" x14ac:dyDescent="0.25">
      <c r="D672" s="259">
        <v>51</v>
      </c>
      <c r="E672" s="254">
        <f t="shared" ca="1" si="84"/>
        <v>45574</v>
      </c>
      <c r="F672" s="259" t="e">
        <f t="shared" ca="1" si="88"/>
        <v>#N/A</v>
      </c>
      <c r="G672" s="259" t="e">
        <f t="shared" ca="1" si="81"/>
        <v>#N/A</v>
      </c>
      <c r="H672" s="259" t="e">
        <f t="shared" ca="1" si="87"/>
        <v>#N/A</v>
      </c>
      <c r="I672" s="259">
        <f t="shared" ca="1" si="82"/>
        <v>0</v>
      </c>
      <c r="J672" s="259" t="e">
        <f t="shared" ca="1" si="83"/>
        <v>#N/A</v>
      </c>
      <c r="K672" s="259"/>
      <c r="L672" s="259" t="e">
        <f ca="1">I672+H672+G672+#REF!+J672+K672</f>
        <v>#N/A</v>
      </c>
    </row>
    <row r="673" spans="4:12" hidden="1" x14ac:dyDescent="0.25">
      <c r="D673" s="259">
        <v>52</v>
      </c>
      <c r="E673" s="254">
        <f t="shared" ca="1" si="84"/>
        <v>45605</v>
      </c>
      <c r="F673" s="259" t="e">
        <f t="shared" ca="1" si="88"/>
        <v>#N/A</v>
      </c>
      <c r="G673" s="259" t="e">
        <f t="shared" ca="1" si="81"/>
        <v>#N/A</v>
      </c>
      <c r="H673" s="259" t="e">
        <f t="shared" ca="1" si="87"/>
        <v>#N/A</v>
      </c>
      <c r="I673" s="259">
        <f t="shared" ca="1" si="82"/>
        <v>0</v>
      </c>
      <c r="J673" s="259" t="e">
        <f t="shared" ca="1" si="83"/>
        <v>#N/A</v>
      </c>
      <c r="K673" s="259"/>
      <c r="L673" s="259" t="e">
        <f ca="1">I673+H673+G673+#REF!+J673+K673</f>
        <v>#N/A</v>
      </c>
    </row>
    <row r="674" spans="4:12" hidden="1" x14ac:dyDescent="0.25">
      <c r="D674" s="259">
        <v>53</v>
      </c>
      <c r="E674" s="254">
        <f t="shared" ca="1" si="84"/>
        <v>45635</v>
      </c>
      <c r="F674" s="259" t="e">
        <f t="shared" ca="1" si="88"/>
        <v>#N/A</v>
      </c>
      <c r="G674" s="259" t="e">
        <f t="shared" ca="1" si="81"/>
        <v>#N/A</v>
      </c>
      <c r="H674" s="259" t="e">
        <f t="shared" ca="1" si="87"/>
        <v>#N/A</v>
      </c>
      <c r="I674" s="259">
        <f t="shared" ca="1" si="82"/>
        <v>0</v>
      </c>
      <c r="J674" s="259" t="e">
        <f t="shared" ca="1" si="83"/>
        <v>#N/A</v>
      </c>
      <c r="K674" s="259"/>
      <c r="L674" s="259" t="e">
        <f ca="1">I674+H674+G674+#REF!+J674+K674</f>
        <v>#N/A</v>
      </c>
    </row>
    <row r="675" spans="4:12" hidden="1" x14ac:dyDescent="0.25">
      <c r="D675" s="259">
        <v>54</v>
      </c>
      <c r="E675" s="254">
        <f t="shared" ca="1" si="84"/>
        <v>45666</v>
      </c>
      <c r="F675" s="259" t="e">
        <f t="shared" ca="1" si="88"/>
        <v>#N/A</v>
      </c>
      <c r="G675" s="259" t="e">
        <f t="shared" ca="1" si="81"/>
        <v>#N/A</v>
      </c>
      <c r="H675" s="259" t="e">
        <f t="shared" ca="1" si="87"/>
        <v>#N/A</v>
      </c>
      <c r="I675" s="259">
        <f t="shared" ca="1" si="82"/>
        <v>0</v>
      </c>
      <c r="J675" s="259" t="e">
        <f t="shared" ca="1" si="83"/>
        <v>#N/A</v>
      </c>
      <c r="K675" s="259"/>
      <c r="L675" s="259" t="e">
        <f ca="1">I675+H675+G675+#REF!+J675+K675</f>
        <v>#N/A</v>
      </c>
    </row>
    <row r="676" spans="4:12" hidden="1" x14ac:dyDescent="0.25">
      <c r="D676" s="259">
        <v>55</v>
      </c>
      <c r="E676" s="254">
        <f t="shared" ca="1" si="84"/>
        <v>45697</v>
      </c>
      <c r="F676" s="259" t="e">
        <f t="shared" ca="1" si="88"/>
        <v>#N/A</v>
      </c>
      <c r="G676" s="259" t="e">
        <f t="shared" ca="1" si="81"/>
        <v>#N/A</v>
      </c>
      <c r="H676" s="259" t="e">
        <f t="shared" ca="1" si="87"/>
        <v>#N/A</v>
      </c>
      <c r="I676" s="259">
        <f t="shared" ca="1" si="82"/>
        <v>0</v>
      </c>
      <c r="J676" s="259" t="e">
        <f t="shared" ca="1" si="83"/>
        <v>#N/A</v>
      </c>
      <c r="K676" s="259"/>
      <c r="L676" s="259" t="e">
        <f ca="1">I676+H676+G676+#REF!+J676+K676</f>
        <v>#N/A</v>
      </c>
    </row>
    <row r="677" spans="4:12" hidden="1" x14ac:dyDescent="0.25">
      <c r="D677" s="259">
        <v>56</v>
      </c>
      <c r="E677" s="254">
        <f t="shared" ca="1" si="84"/>
        <v>45725</v>
      </c>
      <c r="F677" s="259" t="e">
        <f t="shared" ca="1" si="88"/>
        <v>#N/A</v>
      </c>
      <c r="G677" s="259" t="e">
        <f t="shared" ca="1" si="81"/>
        <v>#N/A</v>
      </c>
      <c r="H677" s="259" t="e">
        <f t="shared" ca="1" si="87"/>
        <v>#N/A</v>
      </c>
      <c r="I677" s="259">
        <f t="shared" ca="1" si="82"/>
        <v>0</v>
      </c>
      <c r="J677" s="259" t="e">
        <f t="shared" ca="1" si="83"/>
        <v>#N/A</v>
      </c>
      <c r="K677" s="259"/>
      <c r="L677" s="259" t="e">
        <f ca="1">I677+H677+G677+#REF!+J677+K677</f>
        <v>#N/A</v>
      </c>
    </row>
    <row r="678" spans="4:12" hidden="1" x14ac:dyDescent="0.25">
      <c r="D678" s="259">
        <v>57</v>
      </c>
      <c r="E678" s="254">
        <f t="shared" ca="1" si="84"/>
        <v>45756</v>
      </c>
      <c r="F678" s="259" t="e">
        <f t="shared" ca="1" si="88"/>
        <v>#N/A</v>
      </c>
      <c r="G678" s="259" t="e">
        <f t="shared" ca="1" si="81"/>
        <v>#N/A</v>
      </c>
      <c r="H678" s="259" t="e">
        <f t="shared" ca="1" si="87"/>
        <v>#N/A</v>
      </c>
      <c r="I678" s="259">
        <f t="shared" ca="1" si="82"/>
        <v>0</v>
      </c>
      <c r="J678" s="259" t="e">
        <f t="shared" ca="1" si="83"/>
        <v>#N/A</v>
      </c>
      <c r="K678" s="259"/>
      <c r="L678" s="259" t="e">
        <f ca="1">I678+H678+G678+#REF!+J678+K678</f>
        <v>#N/A</v>
      </c>
    </row>
    <row r="679" spans="4:12" hidden="1" x14ac:dyDescent="0.25">
      <c r="D679" s="259">
        <v>58</v>
      </c>
      <c r="E679" s="254">
        <f t="shared" ca="1" si="84"/>
        <v>45786</v>
      </c>
      <c r="F679" s="259" t="e">
        <f t="shared" ca="1" si="88"/>
        <v>#N/A</v>
      </c>
      <c r="G679" s="259" t="e">
        <f t="shared" ca="1" si="81"/>
        <v>#N/A</v>
      </c>
      <c r="H679" s="259" t="e">
        <f t="shared" ca="1" si="87"/>
        <v>#N/A</v>
      </c>
      <c r="I679" s="259">
        <f t="shared" ca="1" si="82"/>
        <v>0</v>
      </c>
      <c r="J679" s="259" t="e">
        <f t="shared" ca="1" si="83"/>
        <v>#N/A</v>
      </c>
      <c r="K679" s="259"/>
      <c r="L679" s="259" t="e">
        <f ca="1">I679+H679+G679+#REF!+J679+K679</f>
        <v>#N/A</v>
      </c>
    </row>
    <row r="680" spans="4:12" hidden="1" x14ac:dyDescent="0.25">
      <c r="D680" s="259">
        <v>59</v>
      </c>
      <c r="E680" s="254">
        <f t="shared" ca="1" si="84"/>
        <v>45817</v>
      </c>
      <c r="F680" s="259" t="e">
        <f t="shared" ca="1" si="88"/>
        <v>#N/A</v>
      </c>
      <c r="G680" s="259" t="e">
        <f t="shared" ca="1" si="81"/>
        <v>#N/A</v>
      </c>
      <c r="H680" s="259" t="e">
        <f t="shared" ca="1" si="87"/>
        <v>#N/A</v>
      </c>
      <c r="I680" s="259">
        <f t="shared" ca="1" si="82"/>
        <v>0</v>
      </c>
      <c r="J680" s="259" t="e">
        <f t="shared" ca="1" si="83"/>
        <v>#N/A</v>
      </c>
      <c r="K680" s="259"/>
      <c r="L680" s="259" t="e">
        <f ca="1">I680+H680+G680+#REF!+J680+K680</f>
        <v>#N/A</v>
      </c>
    </row>
    <row r="681" spans="4:12" hidden="1" x14ac:dyDescent="0.25">
      <c r="D681" s="259">
        <v>60</v>
      </c>
      <c r="E681" s="254">
        <f t="shared" ca="1" si="84"/>
        <v>45847</v>
      </c>
      <c r="F681" s="259" t="e">
        <f t="shared" ca="1" si="88"/>
        <v>#N/A</v>
      </c>
      <c r="G681" s="259" t="e">
        <f t="shared" ca="1" si="81"/>
        <v>#N/A</v>
      </c>
      <c r="H681" s="259" t="e">
        <f t="shared" ca="1" si="87"/>
        <v>#N/A</v>
      </c>
      <c r="I681" s="259">
        <f t="shared" ca="1" si="82"/>
        <v>0</v>
      </c>
      <c r="J681" s="259" t="e">
        <f t="shared" ca="1" si="83"/>
        <v>#N/A</v>
      </c>
      <c r="K681" s="259"/>
      <c r="L681" s="259" t="e">
        <f ca="1">I681+H681+G681+#REF!+J681+K681</f>
        <v>#N/A</v>
      </c>
    </row>
    <row r="682" spans="4:12" hidden="1" x14ac:dyDescent="0.25"/>
    <row r="683" spans="4:12" hidden="1" x14ac:dyDescent="0.25">
      <c r="D683" s="255">
        <f ca="1">D619+1</f>
        <v>20</v>
      </c>
      <c r="E683" s="256" t="e">
        <f ca="1">VLOOKUP($D683,$A$21:$B$40,2,0)</f>
        <v>#N/A</v>
      </c>
    </row>
    <row r="684" spans="4:12" ht="45" hidden="1" x14ac:dyDescent="0.25">
      <c r="D684" s="257" t="s">
        <v>41</v>
      </c>
      <c r="E684" s="258" t="s">
        <v>42</v>
      </c>
      <c r="F684" s="257" t="s">
        <v>43</v>
      </c>
      <c r="G684" s="257" t="s">
        <v>44</v>
      </c>
      <c r="H684" s="257" t="s">
        <v>45</v>
      </c>
      <c r="I684" s="257" t="s">
        <v>46</v>
      </c>
      <c r="J684" s="257" t="s">
        <v>47</v>
      </c>
      <c r="K684" s="257" t="s">
        <v>48</v>
      </c>
      <c r="L684" s="257" t="s">
        <v>49</v>
      </c>
    </row>
    <row r="685" spans="4:12" hidden="1" x14ac:dyDescent="0.25">
      <c r="D685" s="259">
        <v>0</v>
      </c>
      <c r="E685" s="254">
        <f ca="1">DATE(2019,D683,$F$1)</f>
        <v>44052</v>
      </c>
      <c r="F685" s="259" t="e">
        <f ca="1">$B$2*E$683+$B$8*$B$2*E$683</f>
        <v>#N/A</v>
      </c>
      <c r="G685" s="259">
        <v>0</v>
      </c>
      <c r="H685" s="259">
        <v>0</v>
      </c>
      <c r="I685" s="259">
        <v>0</v>
      </c>
      <c r="J685" s="259">
        <v>0</v>
      </c>
      <c r="K685" s="259" t="e">
        <f ca="1">$B$2*$B$10*E$683</f>
        <v>#N/A</v>
      </c>
      <c r="L685" s="259" t="e">
        <f ca="1">-($F685-$B$8*$B$2*E$683-K685)</f>
        <v>#N/A</v>
      </c>
    </row>
    <row r="686" spans="4:12" hidden="1" x14ac:dyDescent="0.25">
      <c r="D686" s="259">
        <v>1</v>
      </c>
      <c r="E686" s="254">
        <f ca="1">DATE(YEAR(E685),MONTH(E685)+1,DAY(E685))</f>
        <v>44083</v>
      </c>
      <c r="F686" s="259" t="e">
        <f ca="1">F685-G686</f>
        <v>#N/A</v>
      </c>
      <c r="G686" s="259" t="e">
        <f t="shared" ref="G686:G745" ca="1" si="89">IF(D686&lt;=$B$11,0,IF(AND(F685&gt;-0.000001,F685&lt;0.000001),0,F$685/($B$5-$B$11)))</f>
        <v>#N/A</v>
      </c>
      <c r="H686" s="259" t="e">
        <f ca="1">F685*$B$4*(E686-E685)/$B$6</f>
        <v>#N/A</v>
      </c>
      <c r="I686" s="259">
        <f t="shared" ref="I686:I745" ca="1" si="90">IF(D686&lt;=$B$12,0,IF(F685&gt;0.000001,$B$7*$B$2*E$683,0))</f>
        <v>0</v>
      </c>
      <c r="J686" s="259" t="e">
        <f t="shared" ref="J686:J745" ca="1" si="91">IF(F685&gt;0.000001,$B$13,0)*E$683</f>
        <v>#N/A</v>
      </c>
      <c r="K686" s="259"/>
      <c r="L686" s="259" t="e">
        <f ca="1">I686+H686+G686+#REF!+J686+K686</f>
        <v>#N/A</v>
      </c>
    </row>
    <row r="687" spans="4:12" hidden="1" x14ac:dyDescent="0.25">
      <c r="D687" s="259">
        <v>2</v>
      </c>
      <c r="E687" s="254">
        <f t="shared" ref="E687:E745" ca="1" si="92">DATE(YEAR(E686),MONTH(E686)+1,DAY(E686))</f>
        <v>44113</v>
      </c>
      <c r="F687" s="259" t="e">
        <f ca="1">F686-G687</f>
        <v>#N/A</v>
      </c>
      <c r="G687" s="259" t="e">
        <f t="shared" ca="1" si="89"/>
        <v>#N/A</v>
      </c>
      <c r="H687" s="259" t="e">
        <f t="shared" ref="H687:H688" ca="1" si="93">F686*$B$4*(E687-E686)/$B$6</f>
        <v>#N/A</v>
      </c>
      <c r="I687" s="259">
        <f t="shared" ca="1" si="90"/>
        <v>0</v>
      </c>
      <c r="J687" s="259" t="e">
        <f t="shared" ca="1" si="91"/>
        <v>#N/A</v>
      </c>
      <c r="K687" s="259"/>
      <c r="L687" s="259" t="e">
        <f ca="1">I687+H687+G687+#REF!+J687+K687</f>
        <v>#N/A</v>
      </c>
    </row>
    <row r="688" spans="4:12" hidden="1" x14ac:dyDescent="0.25">
      <c r="D688" s="259">
        <v>3</v>
      </c>
      <c r="E688" s="254">
        <f t="shared" ca="1" si="92"/>
        <v>44144</v>
      </c>
      <c r="F688" s="259" t="e">
        <f ca="1">F687-G688</f>
        <v>#N/A</v>
      </c>
      <c r="G688" s="259" t="e">
        <f t="shared" ca="1" si="89"/>
        <v>#N/A</v>
      </c>
      <c r="H688" s="259" t="e">
        <f t="shared" ca="1" si="93"/>
        <v>#N/A</v>
      </c>
      <c r="I688" s="259">
        <f t="shared" ca="1" si="90"/>
        <v>0</v>
      </c>
      <c r="J688" s="259" t="e">
        <f t="shared" ca="1" si="91"/>
        <v>#N/A</v>
      </c>
      <c r="K688" s="259"/>
      <c r="L688" s="259" t="e">
        <f ca="1">I688+H688+G688+#REF!+J688+K688</f>
        <v>#N/A</v>
      </c>
    </row>
    <row r="689" spans="4:12" hidden="1" x14ac:dyDescent="0.25">
      <c r="D689" s="259">
        <v>4</v>
      </c>
      <c r="E689" s="254">
        <f t="shared" ca="1" si="92"/>
        <v>44174</v>
      </c>
      <c r="F689" s="259" t="e">
        <f t="shared" ref="F689:F690" ca="1" si="94">F688-G689</f>
        <v>#N/A</v>
      </c>
      <c r="G689" s="259" t="e">
        <f t="shared" ca="1" si="89"/>
        <v>#N/A</v>
      </c>
      <c r="H689" s="259" t="e">
        <f ca="1">F688*$B$4*(E689-E688)/$B$6</f>
        <v>#N/A</v>
      </c>
      <c r="I689" s="259">
        <f t="shared" ca="1" si="90"/>
        <v>0</v>
      </c>
      <c r="J689" s="259" t="e">
        <f t="shared" ca="1" si="91"/>
        <v>#N/A</v>
      </c>
      <c r="K689" s="259"/>
      <c r="L689" s="259" t="e">
        <f ca="1">I689+H689+G689+#REF!+J689+K689</f>
        <v>#N/A</v>
      </c>
    </row>
    <row r="690" spans="4:12" hidden="1" x14ac:dyDescent="0.25">
      <c r="D690" s="259">
        <v>5</v>
      </c>
      <c r="E690" s="254">
        <f t="shared" ca="1" si="92"/>
        <v>44205</v>
      </c>
      <c r="F690" s="259" t="e">
        <f t="shared" ca="1" si="94"/>
        <v>#N/A</v>
      </c>
      <c r="G690" s="259" t="e">
        <f t="shared" ca="1" si="89"/>
        <v>#N/A</v>
      </c>
      <c r="H690" s="259" t="e">
        <f ca="1">F689*$B$4*(E690-E689)/$B$6</f>
        <v>#N/A</v>
      </c>
      <c r="I690" s="259">
        <f t="shared" ca="1" si="90"/>
        <v>0</v>
      </c>
      <c r="J690" s="259" t="e">
        <f t="shared" ca="1" si="91"/>
        <v>#N/A</v>
      </c>
      <c r="K690" s="259"/>
      <c r="L690" s="259" t="e">
        <f ca="1">I690+H690+G690+#REF!+J690+K690</f>
        <v>#N/A</v>
      </c>
    </row>
    <row r="691" spans="4:12" hidden="1" x14ac:dyDescent="0.25">
      <c r="D691" s="259">
        <v>6</v>
      </c>
      <c r="E691" s="254">
        <f t="shared" ca="1" si="92"/>
        <v>44236</v>
      </c>
      <c r="F691" s="259" t="e">
        <f ca="1">F690-G691</f>
        <v>#N/A</v>
      </c>
      <c r="G691" s="259" t="e">
        <f t="shared" ca="1" si="89"/>
        <v>#N/A</v>
      </c>
      <c r="H691" s="259" t="e">
        <f t="shared" ref="H691:H745" ca="1" si="95">F690*$B$4*(E691-E690)/$B$6</f>
        <v>#N/A</v>
      </c>
      <c r="I691" s="259">
        <f t="shared" ca="1" si="90"/>
        <v>0</v>
      </c>
      <c r="J691" s="259" t="e">
        <f t="shared" ca="1" si="91"/>
        <v>#N/A</v>
      </c>
      <c r="K691" s="259"/>
      <c r="L691" s="259" t="e">
        <f ca="1">I691+H691+G691+#REF!+J691+K691</f>
        <v>#N/A</v>
      </c>
    </row>
    <row r="692" spans="4:12" hidden="1" x14ac:dyDescent="0.25">
      <c r="D692" s="259">
        <v>7</v>
      </c>
      <c r="E692" s="254">
        <f t="shared" ca="1" si="92"/>
        <v>44264</v>
      </c>
      <c r="F692" s="259" t="e">
        <f t="shared" ref="F692:F745" ca="1" si="96">F691-G692</f>
        <v>#N/A</v>
      </c>
      <c r="G692" s="259" t="e">
        <f t="shared" ca="1" si="89"/>
        <v>#N/A</v>
      </c>
      <c r="H692" s="259" t="e">
        <f t="shared" ca="1" si="95"/>
        <v>#N/A</v>
      </c>
      <c r="I692" s="259">
        <f t="shared" ca="1" si="90"/>
        <v>0</v>
      </c>
      <c r="J692" s="259" t="e">
        <f t="shared" ca="1" si="91"/>
        <v>#N/A</v>
      </c>
      <c r="K692" s="259"/>
      <c r="L692" s="259" t="e">
        <f ca="1">I692+H692+G692+#REF!+J692+K692</f>
        <v>#N/A</v>
      </c>
    </row>
    <row r="693" spans="4:12" hidden="1" x14ac:dyDescent="0.25">
      <c r="D693" s="259">
        <v>8</v>
      </c>
      <c r="E693" s="254">
        <f t="shared" ca="1" si="92"/>
        <v>44295</v>
      </c>
      <c r="F693" s="259" t="e">
        <f t="shared" ca="1" si="96"/>
        <v>#N/A</v>
      </c>
      <c r="G693" s="259" t="e">
        <f t="shared" ca="1" si="89"/>
        <v>#N/A</v>
      </c>
      <c r="H693" s="259" t="e">
        <f t="shared" ca="1" si="95"/>
        <v>#N/A</v>
      </c>
      <c r="I693" s="259">
        <f t="shared" ca="1" si="90"/>
        <v>0</v>
      </c>
      <c r="J693" s="259" t="e">
        <f t="shared" ca="1" si="91"/>
        <v>#N/A</v>
      </c>
      <c r="K693" s="259"/>
      <c r="L693" s="259" t="e">
        <f ca="1">I693+H693+G693+#REF!+J693+K693</f>
        <v>#N/A</v>
      </c>
    </row>
    <row r="694" spans="4:12" hidden="1" x14ac:dyDescent="0.25">
      <c r="D694" s="259">
        <v>9</v>
      </c>
      <c r="E694" s="254">
        <f t="shared" ca="1" si="92"/>
        <v>44325</v>
      </c>
      <c r="F694" s="259" t="e">
        <f t="shared" ca="1" si="96"/>
        <v>#N/A</v>
      </c>
      <c r="G694" s="259" t="e">
        <f t="shared" ca="1" si="89"/>
        <v>#N/A</v>
      </c>
      <c r="H694" s="259" t="e">
        <f t="shared" ca="1" si="95"/>
        <v>#N/A</v>
      </c>
      <c r="I694" s="259">
        <f t="shared" ca="1" si="90"/>
        <v>0</v>
      </c>
      <c r="J694" s="259" t="e">
        <f t="shared" ca="1" si="91"/>
        <v>#N/A</v>
      </c>
      <c r="K694" s="259"/>
      <c r="L694" s="259" t="e">
        <f ca="1">I694+H694+G694+#REF!+J694+K694</f>
        <v>#N/A</v>
      </c>
    </row>
    <row r="695" spans="4:12" hidden="1" x14ac:dyDescent="0.25">
      <c r="D695" s="259">
        <v>10</v>
      </c>
      <c r="E695" s="254">
        <f t="shared" ca="1" si="92"/>
        <v>44356</v>
      </c>
      <c r="F695" s="259" t="e">
        <f t="shared" ca="1" si="96"/>
        <v>#N/A</v>
      </c>
      <c r="G695" s="259" t="e">
        <f t="shared" ca="1" si="89"/>
        <v>#N/A</v>
      </c>
      <c r="H695" s="259" t="e">
        <f t="shared" ca="1" si="95"/>
        <v>#N/A</v>
      </c>
      <c r="I695" s="259">
        <f t="shared" ca="1" si="90"/>
        <v>0</v>
      </c>
      <c r="J695" s="259" t="e">
        <f t="shared" ca="1" si="91"/>
        <v>#N/A</v>
      </c>
      <c r="K695" s="259"/>
      <c r="L695" s="259" t="e">
        <f ca="1">I695+H695+G695+#REF!+J695+K695</f>
        <v>#N/A</v>
      </c>
    </row>
    <row r="696" spans="4:12" hidden="1" x14ac:dyDescent="0.25">
      <c r="D696" s="259">
        <v>11</v>
      </c>
      <c r="E696" s="254">
        <f t="shared" ca="1" si="92"/>
        <v>44386</v>
      </c>
      <c r="F696" s="259" t="e">
        <f t="shared" ca="1" si="96"/>
        <v>#N/A</v>
      </c>
      <c r="G696" s="259" t="e">
        <f t="shared" ca="1" si="89"/>
        <v>#N/A</v>
      </c>
      <c r="H696" s="259" t="e">
        <f t="shared" ca="1" si="95"/>
        <v>#N/A</v>
      </c>
      <c r="I696" s="259">
        <f t="shared" ca="1" si="90"/>
        <v>0</v>
      </c>
      <c r="J696" s="259" t="e">
        <f t="shared" ca="1" si="91"/>
        <v>#N/A</v>
      </c>
      <c r="K696" s="259"/>
      <c r="L696" s="259" t="e">
        <f ca="1">I696+H696+G696+#REF!+J696+K696</f>
        <v>#N/A</v>
      </c>
    </row>
    <row r="697" spans="4:12" hidden="1" x14ac:dyDescent="0.25">
      <c r="D697" s="259">
        <v>12</v>
      </c>
      <c r="E697" s="254">
        <f t="shared" ca="1" si="92"/>
        <v>44417</v>
      </c>
      <c r="F697" s="259" t="e">
        <f t="shared" ca="1" si="96"/>
        <v>#N/A</v>
      </c>
      <c r="G697" s="259" t="e">
        <f t="shared" ca="1" si="89"/>
        <v>#N/A</v>
      </c>
      <c r="H697" s="259" t="e">
        <f t="shared" ca="1" si="95"/>
        <v>#N/A</v>
      </c>
      <c r="I697" s="259">
        <f t="shared" ca="1" si="90"/>
        <v>0</v>
      </c>
      <c r="J697" s="259" t="e">
        <f t="shared" ca="1" si="91"/>
        <v>#N/A</v>
      </c>
      <c r="K697" s="259"/>
      <c r="L697" s="259" t="e">
        <f ca="1">I697+H697+G697+#REF!+J697+K697</f>
        <v>#N/A</v>
      </c>
    </row>
    <row r="698" spans="4:12" hidden="1" x14ac:dyDescent="0.25">
      <c r="D698" s="259">
        <v>13</v>
      </c>
      <c r="E698" s="254">
        <f t="shared" ca="1" si="92"/>
        <v>44448</v>
      </c>
      <c r="F698" s="259" t="e">
        <f t="shared" ca="1" si="96"/>
        <v>#N/A</v>
      </c>
      <c r="G698" s="259" t="e">
        <f t="shared" ca="1" si="89"/>
        <v>#N/A</v>
      </c>
      <c r="H698" s="259" t="e">
        <f t="shared" ca="1" si="95"/>
        <v>#N/A</v>
      </c>
      <c r="I698" s="259">
        <f t="shared" ca="1" si="90"/>
        <v>0</v>
      </c>
      <c r="J698" s="259" t="e">
        <f t="shared" ca="1" si="91"/>
        <v>#N/A</v>
      </c>
      <c r="K698" s="259"/>
      <c r="L698" s="259" t="e">
        <f ca="1">I698+H698+G698+#REF!+J698+K698</f>
        <v>#N/A</v>
      </c>
    </row>
    <row r="699" spans="4:12" hidden="1" x14ac:dyDescent="0.25">
      <c r="D699" s="259">
        <v>14</v>
      </c>
      <c r="E699" s="254">
        <f t="shared" ca="1" si="92"/>
        <v>44478</v>
      </c>
      <c r="F699" s="259" t="e">
        <f t="shared" ca="1" si="96"/>
        <v>#N/A</v>
      </c>
      <c r="G699" s="259" t="e">
        <f t="shared" ca="1" si="89"/>
        <v>#N/A</v>
      </c>
      <c r="H699" s="259" t="e">
        <f t="shared" ca="1" si="95"/>
        <v>#N/A</v>
      </c>
      <c r="I699" s="259">
        <f t="shared" ca="1" si="90"/>
        <v>0</v>
      </c>
      <c r="J699" s="259" t="e">
        <f t="shared" ca="1" si="91"/>
        <v>#N/A</v>
      </c>
      <c r="K699" s="259"/>
      <c r="L699" s="259" t="e">
        <f ca="1">I699+H699+G699+#REF!+J699+K699</f>
        <v>#N/A</v>
      </c>
    </row>
    <row r="700" spans="4:12" hidden="1" x14ac:dyDescent="0.25">
      <c r="D700" s="259">
        <v>15</v>
      </c>
      <c r="E700" s="254">
        <f t="shared" ca="1" si="92"/>
        <v>44509</v>
      </c>
      <c r="F700" s="259" t="e">
        <f t="shared" ca="1" si="96"/>
        <v>#N/A</v>
      </c>
      <c r="G700" s="259" t="e">
        <f t="shared" ca="1" si="89"/>
        <v>#N/A</v>
      </c>
      <c r="H700" s="259" t="e">
        <f t="shared" ca="1" si="95"/>
        <v>#N/A</v>
      </c>
      <c r="I700" s="259">
        <f t="shared" ca="1" si="90"/>
        <v>0</v>
      </c>
      <c r="J700" s="259" t="e">
        <f t="shared" ca="1" si="91"/>
        <v>#N/A</v>
      </c>
      <c r="K700" s="259"/>
      <c r="L700" s="259" t="e">
        <f ca="1">I700+H700+G700+#REF!+J700+K700</f>
        <v>#N/A</v>
      </c>
    </row>
    <row r="701" spans="4:12" hidden="1" x14ac:dyDescent="0.25">
      <c r="D701" s="259">
        <v>16</v>
      </c>
      <c r="E701" s="254">
        <f t="shared" ca="1" si="92"/>
        <v>44539</v>
      </c>
      <c r="F701" s="259" t="e">
        <f t="shared" ca="1" si="96"/>
        <v>#N/A</v>
      </c>
      <c r="G701" s="259" t="e">
        <f t="shared" ca="1" si="89"/>
        <v>#N/A</v>
      </c>
      <c r="H701" s="259" t="e">
        <f t="shared" ca="1" si="95"/>
        <v>#N/A</v>
      </c>
      <c r="I701" s="259">
        <f t="shared" ca="1" si="90"/>
        <v>0</v>
      </c>
      <c r="J701" s="259" t="e">
        <f t="shared" ca="1" si="91"/>
        <v>#N/A</v>
      </c>
      <c r="K701" s="259"/>
      <c r="L701" s="259" t="e">
        <f ca="1">I701+H701+G701+#REF!+J701+K701</f>
        <v>#N/A</v>
      </c>
    </row>
    <row r="702" spans="4:12" hidden="1" x14ac:dyDescent="0.25">
      <c r="D702" s="259">
        <v>17</v>
      </c>
      <c r="E702" s="254">
        <f t="shared" ca="1" si="92"/>
        <v>44570</v>
      </c>
      <c r="F702" s="259" t="e">
        <f t="shared" ca="1" si="96"/>
        <v>#N/A</v>
      </c>
      <c r="G702" s="259" t="e">
        <f t="shared" ca="1" si="89"/>
        <v>#N/A</v>
      </c>
      <c r="H702" s="259" t="e">
        <f t="shared" ca="1" si="95"/>
        <v>#N/A</v>
      </c>
      <c r="I702" s="259">
        <f t="shared" ca="1" si="90"/>
        <v>0</v>
      </c>
      <c r="J702" s="259" t="e">
        <f t="shared" ca="1" si="91"/>
        <v>#N/A</v>
      </c>
      <c r="K702" s="259"/>
      <c r="L702" s="259" t="e">
        <f ca="1">I702+H702+G702+#REF!+J702+K702</f>
        <v>#N/A</v>
      </c>
    </row>
    <row r="703" spans="4:12" hidden="1" x14ac:dyDescent="0.25">
      <c r="D703" s="259">
        <v>18</v>
      </c>
      <c r="E703" s="254">
        <f t="shared" ca="1" si="92"/>
        <v>44601</v>
      </c>
      <c r="F703" s="259" t="e">
        <f t="shared" ca="1" si="96"/>
        <v>#N/A</v>
      </c>
      <c r="G703" s="259" t="e">
        <f t="shared" ca="1" si="89"/>
        <v>#N/A</v>
      </c>
      <c r="H703" s="259" t="e">
        <f t="shared" ca="1" si="95"/>
        <v>#N/A</v>
      </c>
      <c r="I703" s="259">
        <f t="shared" ca="1" si="90"/>
        <v>0</v>
      </c>
      <c r="J703" s="259" t="e">
        <f t="shared" ca="1" si="91"/>
        <v>#N/A</v>
      </c>
      <c r="K703" s="259"/>
      <c r="L703" s="259" t="e">
        <f ca="1">I703+H703+G703+#REF!+J703+K703</f>
        <v>#N/A</v>
      </c>
    </row>
    <row r="704" spans="4:12" hidden="1" x14ac:dyDescent="0.25">
      <c r="D704" s="259">
        <v>19</v>
      </c>
      <c r="E704" s="254">
        <f t="shared" ca="1" si="92"/>
        <v>44629</v>
      </c>
      <c r="F704" s="259" t="e">
        <f t="shared" ca="1" si="96"/>
        <v>#N/A</v>
      </c>
      <c r="G704" s="259" t="e">
        <f t="shared" ca="1" si="89"/>
        <v>#N/A</v>
      </c>
      <c r="H704" s="259" t="e">
        <f t="shared" ca="1" si="95"/>
        <v>#N/A</v>
      </c>
      <c r="I704" s="259">
        <f t="shared" ca="1" si="90"/>
        <v>0</v>
      </c>
      <c r="J704" s="259" t="e">
        <f t="shared" ca="1" si="91"/>
        <v>#N/A</v>
      </c>
      <c r="K704" s="259"/>
      <c r="L704" s="259" t="e">
        <f ca="1">I704+H704+G704+#REF!+J704+K704</f>
        <v>#N/A</v>
      </c>
    </row>
    <row r="705" spans="4:12" hidden="1" x14ac:dyDescent="0.25">
      <c r="D705" s="259">
        <v>20</v>
      </c>
      <c r="E705" s="254">
        <f t="shared" ca="1" si="92"/>
        <v>44660</v>
      </c>
      <c r="F705" s="259" t="e">
        <f t="shared" ca="1" si="96"/>
        <v>#N/A</v>
      </c>
      <c r="G705" s="259" t="e">
        <f t="shared" ca="1" si="89"/>
        <v>#N/A</v>
      </c>
      <c r="H705" s="259" t="e">
        <f t="shared" ca="1" si="95"/>
        <v>#N/A</v>
      </c>
      <c r="I705" s="259">
        <f t="shared" ca="1" si="90"/>
        <v>0</v>
      </c>
      <c r="J705" s="259" t="e">
        <f t="shared" ca="1" si="91"/>
        <v>#N/A</v>
      </c>
      <c r="K705" s="259"/>
      <c r="L705" s="259" t="e">
        <f ca="1">I705+H705+G705+#REF!+J705+K705</f>
        <v>#N/A</v>
      </c>
    </row>
    <row r="706" spans="4:12" hidden="1" x14ac:dyDescent="0.25">
      <c r="D706" s="259">
        <v>21</v>
      </c>
      <c r="E706" s="254">
        <f t="shared" ca="1" si="92"/>
        <v>44690</v>
      </c>
      <c r="F706" s="259" t="e">
        <f t="shared" ca="1" si="96"/>
        <v>#N/A</v>
      </c>
      <c r="G706" s="259" t="e">
        <f t="shared" ca="1" si="89"/>
        <v>#N/A</v>
      </c>
      <c r="H706" s="259" t="e">
        <f t="shared" ca="1" si="95"/>
        <v>#N/A</v>
      </c>
      <c r="I706" s="259">
        <f t="shared" ca="1" si="90"/>
        <v>0</v>
      </c>
      <c r="J706" s="259" t="e">
        <f t="shared" ca="1" si="91"/>
        <v>#N/A</v>
      </c>
      <c r="K706" s="259"/>
      <c r="L706" s="259" t="e">
        <f ca="1">I706+H706+G706+#REF!+J706+K706</f>
        <v>#N/A</v>
      </c>
    </row>
    <row r="707" spans="4:12" hidden="1" x14ac:dyDescent="0.25">
      <c r="D707" s="259">
        <v>22</v>
      </c>
      <c r="E707" s="254">
        <f t="shared" ca="1" si="92"/>
        <v>44721</v>
      </c>
      <c r="F707" s="259" t="e">
        <f t="shared" ca="1" si="96"/>
        <v>#N/A</v>
      </c>
      <c r="G707" s="259" t="e">
        <f t="shared" ca="1" si="89"/>
        <v>#N/A</v>
      </c>
      <c r="H707" s="259" t="e">
        <f t="shared" ca="1" si="95"/>
        <v>#N/A</v>
      </c>
      <c r="I707" s="259">
        <f t="shared" ca="1" si="90"/>
        <v>0</v>
      </c>
      <c r="J707" s="259" t="e">
        <f t="shared" ca="1" si="91"/>
        <v>#N/A</v>
      </c>
      <c r="K707" s="259"/>
      <c r="L707" s="259" t="e">
        <f ca="1">I707+H707+G707+#REF!+J707+K707</f>
        <v>#N/A</v>
      </c>
    </row>
    <row r="708" spans="4:12" hidden="1" x14ac:dyDescent="0.25">
      <c r="D708" s="259">
        <v>23</v>
      </c>
      <c r="E708" s="254">
        <f t="shared" ca="1" si="92"/>
        <v>44751</v>
      </c>
      <c r="F708" s="259" t="e">
        <f t="shared" ca="1" si="96"/>
        <v>#N/A</v>
      </c>
      <c r="G708" s="259" t="e">
        <f t="shared" ca="1" si="89"/>
        <v>#N/A</v>
      </c>
      <c r="H708" s="259" t="e">
        <f t="shared" ca="1" si="95"/>
        <v>#N/A</v>
      </c>
      <c r="I708" s="259">
        <f t="shared" ca="1" si="90"/>
        <v>0</v>
      </c>
      <c r="J708" s="259" t="e">
        <f t="shared" ca="1" si="91"/>
        <v>#N/A</v>
      </c>
      <c r="K708" s="259"/>
      <c r="L708" s="259" t="e">
        <f ca="1">I708+H708+G708+#REF!+J708+K708</f>
        <v>#N/A</v>
      </c>
    </row>
    <row r="709" spans="4:12" hidden="1" x14ac:dyDescent="0.25">
      <c r="D709" s="259">
        <v>24</v>
      </c>
      <c r="E709" s="254">
        <f t="shared" ca="1" si="92"/>
        <v>44782</v>
      </c>
      <c r="F709" s="259" t="e">
        <f t="shared" ca="1" si="96"/>
        <v>#N/A</v>
      </c>
      <c r="G709" s="259" t="e">
        <f t="shared" ca="1" si="89"/>
        <v>#N/A</v>
      </c>
      <c r="H709" s="259" t="e">
        <f t="shared" ca="1" si="95"/>
        <v>#N/A</v>
      </c>
      <c r="I709" s="259">
        <f t="shared" ca="1" si="90"/>
        <v>0</v>
      </c>
      <c r="J709" s="259" t="e">
        <f t="shared" ca="1" si="91"/>
        <v>#N/A</v>
      </c>
      <c r="K709" s="259"/>
      <c r="L709" s="259" t="e">
        <f ca="1">I709+H709+G709+#REF!+J709+K709</f>
        <v>#N/A</v>
      </c>
    </row>
    <row r="710" spans="4:12" hidden="1" x14ac:dyDescent="0.25">
      <c r="D710" s="259">
        <v>25</v>
      </c>
      <c r="E710" s="254">
        <f t="shared" ca="1" si="92"/>
        <v>44813</v>
      </c>
      <c r="F710" s="259" t="e">
        <f t="shared" ca="1" si="96"/>
        <v>#N/A</v>
      </c>
      <c r="G710" s="259" t="e">
        <f t="shared" ca="1" si="89"/>
        <v>#N/A</v>
      </c>
      <c r="H710" s="259" t="e">
        <f t="shared" ca="1" si="95"/>
        <v>#N/A</v>
      </c>
      <c r="I710" s="259">
        <f t="shared" ca="1" si="90"/>
        <v>0</v>
      </c>
      <c r="J710" s="259" t="e">
        <f t="shared" ca="1" si="91"/>
        <v>#N/A</v>
      </c>
      <c r="K710" s="259"/>
      <c r="L710" s="259" t="e">
        <f ca="1">I710+H710+G710+#REF!+J710+K710</f>
        <v>#N/A</v>
      </c>
    </row>
    <row r="711" spans="4:12" hidden="1" x14ac:dyDescent="0.25">
      <c r="D711" s="259">
        <v>26</v>
      </c>
      <c r="E711" s="254">
        <f t="shared" ca="1" si="92"/>
        <v>44843</v>
      </c>
      <c r="F711" s="259" t="e">
        <f t="shared" ca="1" si="96"/>
        <v>#N/A</v>
      </c>
      <c r="G711" s="259" t="e">
        <f t="shared" ca="1" si="89"/>
        <v>#N/A</v>
      </c>
      <c r="H711" s="259" t="e">
        <f t="shared" ca="1" si="95"/>
        <v>#N/A</v>
      </c>
      <c r="I711" s="259">
        <f t="shared" ca="1" si="90"/>
        <v>0</v>
      </c>
      <c r="J711" s="259" t="e">
        <f t="shared" ca="1" si="91"/>
        <v>#N/A</v>
      </c>
      <c r="K711" s="259"/>
      <c r="L711" s="259" t="e">
        <f ca="1">I711+H711+G711+#REF!+J711+K711</f>
        <v>#N/A</v>
      </c>
    </row>
    <row r="712" spans="4:12" hidden="1" x14ac:dyDescent="0.25">
      <c r="D712" s="259">
        <v>27</v>
      </c>
      <c r="E712" s="254">
        <f t="shared" ca="1" si="92"/>
        <v>44874</v>
      </c>
      <c r="F712" s="259" t="e">
        <f t="shared" ca="1" si="96"/>
        <v>#N/A</v>
      </c>
      <c r="G712" s="259" t="e">
        <f t="shared" ca="1" si="89"/>
        <v>#N/A</v>
      </c>
      <c r="H712" s="259" t="e">
        <f t="shared" ca="1" si="95"/>
        <v>#N/A</v>
      </c>
      <c r="I712" s="259">
        <f t="shared" ca="1" si="90"/>
        <v>0</v>
      </c>
      <c r="J712" s="259" t="e">
        <f t="shared" ca="1" si="91"/>
        <v>#N/A</v>
      </c>
      <c r="K712" s="259"/>
      <c r="L712" s="259" t="e">
        <f ca="1">I712+H712+G712+#REF!+J712+K712</f>
        <v>#N/A</v>
      </c>
    </row>
    <row r="713" spans="4:12" hidden="1" x14ac:dyDescent="0.25">
      <c r="D713" s="259">
        <v>28</v>
      </c>
      <c r="E713" s="254">
        <f t="shared" ca="1" si="92"/>
        <v>44904</v>
      </c>
      <c r="F713" s="259" t="e">
        <f t="shared" ca="1" si="96"/>
        <v>#N/A</v>
      </c>
      <c r="G713" s="259" t="e">
        <f t="shared" ca="1" si="89"/>
        <v>#N/A</v>
      </c>
      <c r="H713" s="259" t="e">
        <f t="shared" ca="1" si="95"/>
        <v>#N/A</v>
      </c>
      <c r="I713" s="259">
        <f t="shared" ca="1" si="90"/>
        <v>0</v>
      </c>
      <c r="J713" s="259" t="e">
        <f t="shared" ca="1" si="91"/>
        <v>#N/A</v>
      </c>
      <c r="K713" s="259"/>
      <c r="L713" s="259" t="e">
        <f ca="1">I713+H713+G713+#REF!+J713+K713</f>
        <v>#N/A</v>
      </c>
    </row>
    <row r="714" spans="4:12" hidden="1" x14ac:dyDescent="0.25">
      <c r="D714" s="259">
        <v>29</v>
      </c>
      <c r="E714" s="254">
        <f t="shared" ca="1" si="92"/>
        <v>44935</v>
      </c>
      <c r="F714" s="259" t="e">
        <f t="shared" ca="1" si="96"/>
        <v>#N/A</v>
      </c>
      <c r="G714" s="259" t="e">
        <f t="shared" ca="1" si="89"/>
        <v>#N/A</v>
      </c>
      <c r="H714" s="259" t="e">
        <f t="shared" ca="1" si="95"/>
        <v>#N/A</v>
      </c>
      <c r="I714" s="259">
        <f t="shared" ca="1" si="90"/>
        <v>0</v>
      </c>
      <c r="J714" s="259" t="e">
        <f t="shared" ca="1" si="91"/>
        <v>#N/A</v>
      </c>
      <c r="K714" s="259"/>
      <c r="L714" s="259" t="e">
        <f ca="1">I714+H714+G714+#REF!+J714+K714</f>
        <v>#N/A</v>
      </c>
    </row>
    <row r="715" spans="4:12" hidden="1" x14ac:dyDescent="0.25">
      <c r="D715" s="259">
        <v>30</v>
      </c>
      <c r="E715" s="254">
        <f t="shared" ca="1" si="92"/>
        <v>44966</v>
      </c>
      <c r="F715" s="259" t="e">
        <f t="shared" ca="1" si="96"/>
        <v>#N/A</v>
      </c>
      <c r="G715" s="259" t="e">
        <f t="shared" ca="1" si="89"/>
        <v>#N/A</v>
      </c>
      <c r="H715" s="259" t="e">
        <f t="shared" ca="1" si="95"/>
        <v>#N/A</v>
      </c>
      <c r="I715" s="259">
        <f t="shared" ca="1" si="90"/>
        <v>0</v>
      </c>
      <c r="J715" s="259" t="e">
        <f t="shared" ca="1" si="91"/>
        <v>#N/A</v>
      </c>
      <c r="K715" s="259"/>
      <c r="L715" s="259" t="e">
        <f ca="1">I715+H715+G715+#REF!+J715+K715</f>
        <v>#N/A</v>
      </c>
    </row>
    <row r="716" spans="4:12" hidden="1" x14ac:dyDescent="0.25">
      <c r="D716" s="259">
        <v>31</v>
      </c>
      <c r="E716" s="254">
        <f t="shared" ca="1" si="92"/>
        <v>44994</v>
      </c>
      <c r="F716" s="259" t="e">
        <f t="shared" ca="1" si="96"/>
        <v>#N/A</v>
      </c>
      <c r="G716" s="259" t="e">
        <f t="shared" ca="1" si="89"/>
        <v>#N/A</v>
      </c>
      <c r="H716" s="259" t="e">
        <f t="shared" ca="1" si="95"/>
        <v>#N/A</v>
      </c>
      <c r="I716" s="259">
        <f t="shared" ca="1" si="90"/>
        <v>0</v>
      </c>
      <c r="J716" s="259" t="e">
        <f t="shared" ca="1" si="91"/>
        <v>#N/A</v>
      </c>
      <c r="K716" s="259"/>
      <c r="L716" s="259" t="e">
        <f ca="1">I716+H716+G716+#REF!+J716+K716</f>
        <v>#N/A</v>
      </c>
    </row>
    <row r="717" spans="4:12" hidden="1" x14ac:dyDescent="0.25">
      <c r="D717" s="259">
        <v>32</v>
      </c>
      <c r="E717" s="254">
        <f t="shared" ca="1" si="92"/>
        <v>45025</v>
      </c>
      <c r="F717" s="259" t="e">
        <f t="shared" ca="1" si="96"/>
        <v>#N/A</v>
      </c>
      <c r="G717" s="259" t="e">
        <f t="shared" ca="1" si="89"/>
        <v>#N/A</v>
      </c>
      <c r="H717" s="259" t="e">
        <f t="shared" ca="1" si="95"/>
        <v>#N/A</v>
      </c>
      <c r="I717" s="259">
        <f t="shared" ca="1" si="90"/>
        <v>0</v>
      </c>
      <c r="J717" s="259" t="e">
        <f t="shared" ca="1" si="91"/>
        <v>#N/A</v>
      </c>
      <c r="K717" s="259"/>
      <c r="L717" s="259" t="e">
        <f ca="1">I717+H717+G717+#REF!+J717+K717</f>
        <v>#N/A</v>
      </c>
    </row>
    <row r="718" spans="4:12" hidden="1" x14ac:dyDescent="0.25">
      <c r="D718" s="259">
        <v>33</v>
      </c>
      <c r="E718" s="254">
        <f t="shared" ca="1" si="92"/>
        <v>45055</v>
      </c>
      <c r="F718" s="259" t="e">
        <f t="shared" ca="1" si="96"/>
        <v>#N/A</v>
      </c>
      <c r="G718" s="259" t="e">
        <f t="shared" ca="1" si="89"/>
        <v>#N/A</v>
      </c>
      <c r="H718" s="259" t="e">
        <f t="shared" ca="1" si="95"/>
        <v>#N/A</v>
      </c>
      <c r="I718" s="259">
        <f t="shared" ca="1" si="90"/>
        <v>0</v>
      </c>
      <c r="J718" s="259" t="e">
        <f t="shared" ca="1" si="91"/>
        <v>#N/A</v>
      </c>
      <c r="K718" s="259"/>
      <c r="L718" s="259" t="e">
        <f ca="1">I718+H718+G718+#REF!+J718+K718</f>
        <v>#N/A</v>
      </c>
    </row>
    <row r="719" spans="4:12" hidden="1" x14ac:dyDescent="0.25">
      <c r="D719" s="259">
        <v>34</v>
      </c>
      <c r="E719" s="254">
        <f t="shared" ca="1" si="92"/>
        <v>45086</v>
      </c>
      <c r="F719" s="259" t="e">
        <f t="shared" ca="1" si="96"/>
        <v>#N/A</v>
      </c>
      <c r="G719" s="259" t="e">
        <f t="shared" ca="1" si="89"/>
        <v>#N/A</v>
      </c>
      <c r="H719" s="259" t="e">
        <f t="shared" ca="1" si="95"/>
        <v>#N/A</v>
      </c>
      <c r="I719" s="259">
        <f t="shared" ca="1" si="90"/>
        <v>0</v>
      </c>
      <c r="J719" s="259" t="e">
        <f t="shared" ca="1" si="91"/>
        <v>#N/A</v>
      </c>
      <c r="K719" s="259"/>
      <c r="L719" s="259" t="e">
        <f ca="1">I719+H719+G719+#REF!+J719+K719</f>
        <v>#N/A</v>
      </c>
    </row>
    <row r="720" spans="4:12" hidden="1" x14ac:dyDescent="0.25">
      <c r="D720" s="259">
        <v>35</v>
      </c>
      <c r="E720" s="254">
        <f t="shared" ca="1" si="92"/>
        <v>45116</v>
      </c>
      <c r="F720" s="259" t="e">
        <f t="shared" ca="1" si="96"/>
        <v>#N/A</v>
      </c>
      <c r="G720" s="259" t="e">
        <f t="shared" ca="1" si="89"/>
        <v>#N/A</v>
      </c>
      <c r="H720" s="259" t="e">
        <f t="shared" ca="1" si="95"/>
        <v>#N/A</v>
      </c>
      <c r="I720" s="259">
        <f t="shared" ca="1" si="90"/>
        <v>0</v>
      </c>
      <c r="J720" s="259" t="e">
        <f t="shared" ca="1" si="91"/>
        <v>#N/A</v>
      </c>
      <c r="K720" s="259"/>
      <c r="L720" s="259" t="e">
        <f ca="1">I720+H720+G720+#REF!+J720+K720</f>
        <v>#N/A</v>
      </c>
    </row>
    <row r="721" spans="4:12" hidden="1" x14ac:dyDescent="0.25">
      <c r="D721" s="259">
        <v>36</v>
      </c>
      <c r="E721" s="254">
        <f t="shared" ca="1" si="92"/>
        <v>45147</v>
      </c>
      <c r="F721" s="259" t="e">
        <f t="shared" ca="1" si="96"/>
        <v>#N/A</v>
      </c>
      <c r="G721" s="259" t="e">
        <f t="shared" ca="1" si="89"/>
        <v>#N/A</v>
      </c>
      <c r="H721" s="259" t="e">
        <f t="shared" ca="1" si="95"/>
        <v>#N/A</v>
      </c>
      <c r="I721" s="259">
        <f t="shared" ca="1" si="90"/>
        <v>0</v>
      </c>
      <c r="J721" s="259" t="e">
        <f t="shared" ca="1" si="91"/>
        <v>#N/A</v>
      </c>
      <c r="K721" s="259"/>
      <c r="L721" s="259" t="e">
        <f ca="1">I721+H721+G721+#REF!+J721+K721</f>
        <v>#N/A</v>
      </c>
    </row>
    <row r="722" spans="4:12" hidden="1" x14ac:dyDescent="0.25">
      <c r="D722" s="259">
        <v>37</v>
      </c>
      <c r="E722" s="254">
        <f t="shared" ca="1" si="92"/>
        <v>45178</v>
      </c>
      <c r="F722" s="259" t="e">
        <f t="shared" ca="1" si="96"/>
        <v>#N/A</v>
      </c>
      <c r="G722" s="259" t="e">
        <f t="shared" ca="1" si="89"/>
        <v>#N/A</v>
      </c>
      <c r="H722" s="259" t="e">
        <f t="shared" ca="1" si="95"/>
        <v>#N/A</v>
      </c>
      <c r="I722" s="259">
        <f t="shared" ca="1" si="90"/>
        <v>0</v>
      </c>
      <c r="J722" s="259" t="e">
        <f t="shared" ca="1" si="91"/>
        <v>#N/A</v>
      </c>
      <c r="K722" s="259"/>
      <c r="L722" s="259" t="e">
        <f ca="1">I722+H722+G722+#REF!+J722+K722</f>
        <v>#N/A</v>
      </c>
    </row>
    <row r="723" spans="4:12" hidden="1" x14ac:dyDescent="0.25">
      <c r="D723" s="259">
        <v>38</v>
      </c>
      <c r="E723" s="254">
        <f t="shared" ca="1" si="92"/>
        <v>45208</v>
      </c>
      <c r="F723" s="259" t="e">
        <f t="shared" ca="1" si="96"/>
        <v>#N/A</v>
      </c>
      <c r="G723" s="259" t="e">
        <f t="shared" ca="1" si="89"/>
        <v>#N/A</v>
      </c>
      <c r="H723" s="259" t="e">
        <f t="shared" ca="1" si="95"/>
        <v>#N/A</v>
      </c>
      <c r="I723" s="259">
        <f t="shared" ca="1" si="90"/>
        <v>0</v>
      </c>
      <c r="J723" s="259" t="e">
        <f t="shared" ca="1" si="91"/>
        <v>#N/A</v>
      </c>
      <c r="K723" s="259"/>
      <c r="L723" s="259" t="e">
        <f ca="1">I723+H723+G723+#REF!+J723+K723</f>
        <v>#N/A</v>
      </c>
    </row>
    <row r="724" spans="4:12" hidden="1" x14ac:dyDescent="0.25">
      <c r="D724" s="259">
        <v>39</v>
      </c>
      <c r="E724" s="254">
        <f t="shared" ca="1" si="92"/>
        <v>45239</v>
      </c>
      <c r="F724" s="259" t="e">
        <f t="shared" ca="1" si="96"/>
        <v>#N/A</v>
      </c>
      <c r="G724" s="259" t="e">
        <f t="shared" ca="1" si="89"/>
        <v>#N/A</v>
      </c>
      <c r="H724" s="259" t="e">
        <f t="shared" ca="1" si="95"/>
        <v>#N/A</v>
      </c>
      <c r="I724" s="259">
        <f t="shared" ca="1" si="90"/>
        <v>0</v>
      </c>
      <c r="J724" s="259" t="e">
        <f t="shared" ca="1" si="91"/>
        <v>#N/A</v>
      </c>
      <c r="K724" s="259"/>
      <c r="L724" s="259" t="e">
        <f ca="1">I724+H724+G724+#REF!+J724+K724</f>
        <v>#N/A</v>
      </c>
    </row>
    <row r="725" spans="4:12" hidden="1" x14ac:dyDescent="0.25">
      <c r="D725" s="259">
        <v>40</v>
      </c>
      <c r="E725" s="254">
        <f t="shared" ca="1" si="92"/>
        <v>45269</v>
      </c>
      <c r="F725" s="259" t="e">
        <f t="shared" ca="1" si="96"/>
        <v>#N/A</v>
      </c>
      <c r="G725" s="259" t="e">
        <f t="shared" ca="1" si="89"/>
        <v>#N/A</v>
      </c>
      <c r="H725" s="259" t="e">
        <f t="shared" ca="1" si="95"/>
        <v>#N/A</v>
      </c>
      <c r="I725" s="259">
        <f t="shared" ca="1" si="90"/>
        <v>0</v>
      </c>
      <c r="J725" s="259" t="e">
        <f t="shared" ca="1" si="91"/>
        <v>#N/A</v>
      </c>
      <c r="K725" s="259"/>
      <c r="L725" s="259" t="e">
        <f ca="1">I725+H725+G725+#REF!+J725+K725</f>
        <v>#N/A</v>
      </c>
    </row>
    <row r="726" spans="4:12" hidden="1" x14ac:dyDescent="0.25">
      <c r="D726" s="259">
        <v>41</v>
      </c>
      <c r="E726" s="254">
        <f t="shared" ca="1" si="92"/>
        <v>45300</v>
      </c>
      <c r="F726" s="259" t="e">
        <f t="shared" ca="1" si="96"/>
        <v>#N/A</v>
      </c>
      <c r="G726" s="259" t="e">
        <f t="shared" ca="1" si="89"/>
        <v>#N/A</v>
      </c>
      <c r="H726" s="259" t="e">
        <f t="shared" ca="1" si="95"/>
        <v>#N/A</v>
      </c>
      <c r="I726" s="259">
        <f t="shared" ca="1" si="90"/>
        <v>0</v>
      </c>
      <c r="J726" s="259" t="e">
        <f t="shared" ca="1" si="91"/>
        <v>#N/A</v>
      </c>
      <c r="K726" s="259"/>
      <c r="L726" s="259" t="e">
        <f ca="1">I726+H726+G726+#REF!+J726+K726</f>
        <v>#N/A</v>
      </c>
    </row>
    <row r="727" spans="4:12" hidden="1" x14ac:dyDescent="0.25">
      <c r="D727" s="259">
        <v>42</v>
      </c>
      <c r="E727" s="254">
        <f t="shared" ca="1" si="92"/>
        <v>45331</v>
      </c>
      <c r="F727" s="259" t="e">
        <f t="shared" ca="1" si="96"/>
        <v>#N/A</v>
      </c>
      <c r="G727" s="259" t="e">
        <f t="shared" ca="1" si="89"/>
        <v>#N/A</v>
      </c>
      <c r="H727" s="259" t="e">
        <f t="shared" ca="1" si="95"/>
        <v>#N/A</v>
      </c>
      <c r="I727" s="259">
        <f t="shared" ca="1" si="90"/>
        <v>0</v>
      </c>
      <c r="J727" s="259" t="e">
        <f t="shared" ca="1" si="91"/>
        <v>#N/A</v>
      </c>
      <c r="K727" s="259"/>
      <c r="L727" s="259" t="e">
        <f ca="1">I727+H727+G727+#REF!+J727+K727</f>
        <v>#N/A</v>
      </c>
    </row>
    <row r="728" spans="4:12" hidden="1" x14ac:dyDescent="0.25">
      <c r="D728" s="259">
        <v>43</v>
      </c>
      <c r="E728" s="254">
        <f t="shared" ca="1" si="92"/>
        <v>45360</v>
      </c>
      <c r="F728" s="259" t="e">
        <f t="shared" ca="1" si="96"/>
        <v>#N/A</v>
      </c>
      <c r="G728" s="259" t="e">
        <f t="shared" ca="1" si="89"/>
        <v>#N/A</v>
      </c>
      <c r="H728" s="259" t="e">
        <f t="shared" ca="1" si="95"/>
        <v>#N/A</v>
      </c>
      <c r="I728" s="259">
        <f t="shared" ca="1" si="90"/>
        <v>0</v>
      </c>
      <c r="J728" s="259" t="e">
        <f t="shared" ca="1" si="91"/>
        <v>#N/A</v>
      </c>
      <c r="K728" s="259"/>
      <c r="L728" s="259" t="e">
        <f ca="1">I728+H728+G728+#REF!+J728+K728</f>
        <v>#N/A</v>
      </c>
    </row>
    <row r="729" spans="4:12" hidden="1" x14ac:dyDescent="0.25">
      <c r="D729" s="259">
        <v>44</v>
      </c>
      <c r="E729" s="254">
        <f t="shared" ca="1" si="92"/>
        <v>45391</v>
      </c>
      <c r="F729" s="259" t="e">
        <f t="shared" ca="1" si="96"/>
        <v>#N/A</v>
      </c>
      <c r="G729" s="259" t="e">
        <f t="shared" ca="1" si="89"/>
        <v>#N/A</v>
      </c>
      <c r="H729" s="259" t="e">
        <f t="shared" ca="1" si="95"/>
        <v>#N/A</v>
      </c>
      <c r="I729" s="259">
        <f t="shared" ca="1" si="90"/>
        <v>0</v>
      </c>
      <c r="J729" s="259" t="e">
        <f t="shared" ca="1" si="91"/>
        <v>#N/A</v>
      </c>
      <c r="K729" s="259"/>
      <c r="L729" s="259" t="e">
        <f ca="1">I729+H729+G729+#REF!+J729+K729</f>
        <v>#N/A</v>
      </c>
    </row>
    <row r="730" spans="4:12" hidden="1" x14ac:dyDescent="0.25">
      <c r="D730" s="259">
        <v>45</v>
      </c>
      <c r="E730" s="254">
        <f t="shared" ca="1" si="92"/>
        <v>45421</v>
      </c>
      <c r="F730" s="259" t="e">
        <f t="shared" ca="1" si="96"/>
        <v>#N/A</v>
      </c>
      <c r="G730" s="259" t="e">
        <f t="shared" ca="1" si="89"/>
        <v>#N/A</v>
      </c>
      <c r="H730" s="259" t="e">
        <f t="shared" ca="1" si="95"/>
        <v>#N/A</v>
      </c>
      <c r="I730" s="259">
        <f t="shared" ca="1" si="90"/>
        <v>0</v>
      </c>
      <c r="J730" s="259" t="e">
        <f t="shared" ca="1" si="91"/>
        <v>#N/A</v>
      </c>
      <c r="K730" s="259"/>
      <c r="L730" s="259" t="e">
        <f ca="1">I730+H730+G730+#REF!+J730+K730</f>
        <v>#N/A</v>
      </c>
    </row>
    <row r="731" spans="4:12" hidden="1" x14ac:dyDescent="0.25">
      <c r="D731" s="259">
        <v>46</v>
      </c>
      <c r="E731" s="254">
        <f t="shared" ca="1" si="92"/>
        <v>45452</v>
      </c>
      <c r="F731" s="259" t="e">
        <f t="shared" ca="1" si="96"/>
        <v>#N/A</v>
      </c>
      <c r="G731" s="259" t="e">
        <f t="shared" ca="1" si="89"/>
        <v>#N/A</v>
      </c>
      <c r="H731" s="259" t="e">
        <f t="shared" ca="1" si="95"/>
        <v>#N/A</v>
      </c>
      <c r="I731" s="259">
        <f t="shared" ca="1" si="90"/>
        <v>0</v>
      </c>
      <c r="J731" s="259" t="e">
        <f t="shared" ca="1" si="91"/>
        <v>#N/A</v>
      </c>
      <c r="K731" s="259"/>
      <c r="L731" s="259" t="e">
        <f ca="1">I731+H731+G731+#REF!+J731+K731</f>
        <v>#N/A</v>
      </c>
    </row>
    <row r="732" spans="4:12" hidden="1" x14ac:dyDescent="0.25">
      <c r="D732" s="259">
        <v>47</v>
      </c>
      <c r="E732" s="254">
        <f t="shared" ca="1" si="92"/>
        <v>45482</v>
      </c>
      <c r="F732" s="259" t="e">
        <f t="shared" ca="1" si="96"/>
        <v>#N/A</v>
      </c>
      <c r="G732" s="259" t="e">
        <f t="shared" ca="1" si="89"/>
        <v>#N/A</v>
      </c>
      <c r="H732" s="259" t="e">
        <f t="shared" ca="1" si="95"/>
        <v>#N/A</v>
      </c>
      <c r="I732" s="259">
        <f t="shared" ca="1" si="90"/>
        <v>0</v>
      </c>
      <c r="J732" s="259" t="e">
        <f t="shared" ca="1" si="91"/>
        <v>#N/A</v>
      </c>
      <c r="K732" s="259"/>
      <c r="L732" s="259" t="e">
        <f ca="1">I732+H732+G732+#REF!+J732+K732</f>
        <v>#N/A</v>
      </c>
    </row>
    <row r="733" spans="4:12" hidden="1" x14ac:dyDescent="0.25">
      <c r="D733" s="259">
        <v>48</v>
      </c>
      <c r="E733" s="254">
        <f t="shared" ca="1" si="92"/>
        <v>45513</v>
      </c>
      <c r="F733" s="259" t="e">
        <f t="shared" ca="1" si="96"/>
        <v>#N/A</v>
      </c>
      <c r="G733" s="259" t="e">
        <f t="shared" ca="1" si="89"/>
        <v>#N/A</v>
      </c>
      <c r="H733" s="259" t="e">
        <f t="shared" ca="1" si="95"/>
        <v>#N/A</v>
      </c>
      <c r="I733" s="259">
        <f t="shared" ca="1" si="90"/>
        <v>0</v>
      </c>
      <c r="J733" s="259" t="e">
        <f t="shared" ca="1" si="91"/>
        <v>#N/A</v>
      </c>
      <c r="K733" s="259"/>
      <c r="L733" s="259" t="e">
        <f ca="1">I733+H733+G733+#REF!+J733+K733</f>
        <v>#N/A</v>
      </c>
    </row>
    <row r="734" spans="4:12" hidden="1" x14ac:dyDescent="0.25">
      <c r="D734" s="259">
        <v>49</v>
      </c>
      <c r="E734" s="254">
        <f t="shared" ca="1" si="92"/>
        <v>45544</v>
      </c>
      <c r="F734" s="259" t="e">
        <f t="shared" ca="1" si="96"/>
        <v>#N/A</v>
      </c>
      <c r="G734" s="259" t="e">
        <f t="shared" ca="1" si="89"/>
        <v>#N/A</v>
      </c>
      <c r="H734" s="259" t="e">
        <f t="shared" ca="1" si="95"/>
        <v>#N/A</v>
      </c>
      <c r="I734" s="259">
        <f t="shared" ca="1" si="90"/>
        <v>0</v>
      </c>
      <c r="J734" s="259" t="e">
        <f t="shared" ca="1" si="91"/>
        <v>#N/A</v>
      </c>
      <c r="K734" s="259"/>
      <c r="L734" s="259" t="e">
        <f ca="1">I734+H734+G734+#REF!+J734+K734</f>
        <v>#N/A</v>
      </c>
    </row>
    <row r="735" spans="4:12" hidden="1" x14ac:dyDescent="0.25">
      <c r="D735" s="259">
        <v>50</v>
      </c>
      <c r="E735" s="254">
        <f t="shared" ca="1" si="92"/>
        <v>45574</v>
      </c>
      <c r="F735" s="259" t="e">
        <f t="shared" ca="1" si="96"/>
        <v>#N/A</v>
      </c>
      <c r="G735" s="259" t="e">
        <f t="shared" ca="1" si="89"/>
        <v>#N/A</v>
      </c>
      <c r="H735" s="259" t="e">
        <f t="shared" ca="1" si="95"/>
        <v>#N/A</v>
      </c>
      <c r="I735" s="259">
        <f t="shared" ca="1" si="90"/>
        <v>0</v>
      </c>
      <c r="J735" s="259" t="e">
        <f t="shared" ca="1" si="91"/>
        <v>#N/A</v>
      </c>
      <c r="K735" s="259"/>
      <c r="L735" s="259" t="e">
        <f ca="1">I735+H735+G735+#REF!+J735+K735</f>
        <v>#N/A</v>
      </c>
    </row>
    <row r="736" spans="4:12" hidden="1" x14ac:dyDescent="0.25">
      <c r="D736" s="259">
        <v>51</v>
      </c>
      <c r="E736" s="254">
        <f t="shared" ca="1" si="92"/>
        <v>45605</v>
      </c>
      <c r="F736" s="259" t="e">
        <f t="shared" ca="1" si="96"/>
        <v>#N/A</v>
      </c>
      <c r="G736" s="259" t="e">
        <f t="shared" ca="1" si="89"/>
        <v>#N/A</v>
      </c>
      <c r="H736" s="259" t="e">
        <f t="shared" ca="1" si="95"/>
        <v>#N/A</v>
      </c>
      <c r="I736" s="259">
        <f t="shared" ca="1" si="90"/>
        <v>0</v>
      </c>
      <c r="J736" s="259" t="e">
        <f t="shared" ca="1" si="91"/>
        <v>#N/A</v>
      </c>
      <c r="K736" s="259"/>
      <c r="L736" s="259" t="e">
        <f ca="1">I736+H736+G736+#REF!+J736+K736</f>
        <v>#N/A</v>
      </c>
    </row>
    <row r="737" spans="4:12" hidden="1" x14ac:dyDescent="0.25">
      <c r="D737" s="259">
        <v>52</v>
      </c>
      <c r="E737" s="254">
        <f t="shared" ca="1" si="92"/>
        <v>45635</v>
      </c>
      <c r="F737" s="259" t="e">
        <f t="shared" ca="1" si="96"/>
        <v>#N/A</v>
      </c>
      <c r="G737" s="259" t="e">
        <f t="shared" ca="1" si="89"/>
        <v>#N/A</v>
      </c>
      <c r="H737" s="259" t="e">
        <f t="shared" ca="1" si="95"/>
        <v>#N/A</v>
      </c>
      <c r="I737" s="259">
        <f t="shared" ca="1" si="90"/>
        <v>0</v>
      </c>
      <c r="J737" s="259" t="e">
        <f t="shared" ca="1" si="91"/>
        <v>#N/A</v>
      </c>
      <c r="K737" s="259"/>
      <c r="L737" s="259" t="e">
        <f ca="1">I737+H737+G737+#REF!+J737+K737</f>
        <v>#N/A</v>
      </c>
    </row>
    <row r="738" spans="4:12" hidden="1" x14ac:dyDescent="0.25">
      <c r="D738" s="259">
        <v>53</v>
      </c>
      <c r="E738" s="254">
        <f t="shared" ca="1" si="92"/>
        <v>45666</v>
      </c>
      <c r="F738" s="259" t="e">
        <f t="shared" ca="1" si="96"/>
        <v>#N/A</v>
      </c>
      <c r="G738" s="259" t="e">
        <f t="shared" ca="1" si="89"/>
        <v>#N/A</v>
      </c>
      <c r="H738" s="259" t="e">
        <f t="shared" ca="1" si="95"/>
        <v>#N/A</v>
      </c>
      <c r="I738" s="259">
        <f t="shared" ca="1" si="90"/>
        <v>0</v>
      </c>
      <c r="J738" s="259" t="e">
        <f t="shared" ca="1" si="91"/>
        <v>#N/A</v>
      </c>
      <c r="K738" s="259"/>
      <c r="L738" s="259" t="e">
        <f ca="1">I738+H738+G738+#REF!+J738+K738</f>
        <v>#N/A</v>
      </c>
    </row>
    <row r="739" spans="4:12" hidden="1" x14ac:dyDescent="0.25">
      <c r="D739" s="259">
        <v>54</v>
      </c>
      <c r="E739" s="254">
        <f t="shared" ca="1" si="92"/>
        <v>45697</v>
      </c>
      <c r="F739" s="259" t="e">
        <f t="shared" ca="1" si="96"/>
        <v>#N/A</v>
      </c>
      <c r="G739" s="259" t="e">
        <f t="shared" ca="1" si="89"/>
        <v>#N/A</v>
      </c>
      <c r="H739" s="259" t="e">
        <f t="shared" ca="1" si="95"/>
        <v>#N/A</v>
      </c>
      <c r="I739" s="259">
        <f t="shared" ca="1" si="90"/>
        <v>0</v>
      </c>
      <c r="J739" s="259" t="e">
        <f t="shared" ca="1" si="91"/>
        <v>#N/A</v>
      </c>
      <c r="K739" s="259"/>
      <c r="L739" s="259" t="e">
        <f ca="1">I739+H739+G739+#REF!+J739+K739</f>
        <v>#N/A</v>
      </c>
    </row>
    <row r="740" spans="4:12" hidden="1" x14ac:dyDescent="0.25">
      <c r="D740" s="259">
        <v>55</v>
      </c>
      <c r="E740" s="254">
        <f t="shared" ca="1" si="92"/>
        <v>45725</v>
      </c>
      <c r="F740" s="259" t="e">
        <f t="shared" ca="1" si="96"/>
        <v>#N/A</v>
      </c>
      <c r="G740" s="259" t="e">
        <f t="shared" ca="1" si="89"/>
        <v>#N/A</v>
      </c>
      <c r="H740" s="259" t="e">
        <f t="shared" ca="1" si="95"/>
        <v>#N/A</v>
      </c>
      <c r="I740" s="259">
        <f t="shared" ca="1" si="90"/>
        <v>0</v>
      </c>
      <c r="J740" s="259" t="e">
        <f t="shared" ca="1" si="91"/>
        <v>#N/A</v>
      </c>
      <c r="K740" s="259"/>
      <c r="L740" s="259" t="e">
        <f ca="1">I740+H740+G740+#REF!+J740+K740</f>
        <v>#N/A</v>
      </c>
    </row>
    <row r="741" spans="4:12" hidden="1" x14ac:dyDescent="0.25">
      <c r="D741" s="259">
        <v>56</v>
      </c>
      <c r="E741" s="254">
        <f t="shared" ca="1" si="92"/>
        <v>45756</v>
      </c>
      <c r="F741" s="259" t="e">
        <f t="shared" ca="1" si="96"/>
        <v>#N/A</v>
      </c>
      <c r="G741" s="259" t="e">
        <f t="shared" ca="1" si="89"/>
        <v>#N/A</v>
      </c>
      <c r="H741" s="259" t="e">
        <f t="shared" ca="1" si="95"/>
        <v>#N/A</v>
      </c>
      <c r="I741" s="259">
        <f t="shared" ca="1" si="90"/>
        <v>0</v>
      </c>
      <c r="J741" s="259" t="e">
        <f t="shared" ca="1" si="91"/>
        <v>#N/A</v>
      </c>
      <c r="K741" s="259"/>
      <c r="L741" s="259" t="e">
        <f ca="1">I741+H741+G741+#REF!+J741+K741</f>
        <v>#N/A</v>
      </c>
    </row>
    <row r="742" spans="4:12" hidden="1" x14ac:dyDescent="0.25">
      <c r="D742" s="259">
        <v>57</v>
      </c>
      <c r="E742" s="254">
        <f t="shared" ca="1" si="92"/>
        <v>45786</v>
      </c>
      <c r="F742" s="259" t="e">
        <f t="shared" ca="1" si="96"/>
        <v>#N/A</v>
      </c>
      <c r="G742" s="259" t="e">
        <f t="shared" ca="1" si="89"/>
        <v>#N/A</v>
      </c>
      <c r="H742" s="259" t="e">
        <f t="shared" ca="1" si="95"/>
        <v>#N/A</v>
      </c>
      <c r="I742" s="259">
        <f t="shared" ca="1" si="90"/>
        <v>0</v>
      </c>
      <c r="J742" s="259" t="e">
        <f t="shared" ca="1" si="91"/>
        <v>#N/A</v>
      </c>
      <c r="K742" s="259"/>
      <c r="L742" s="259" t="e">
        <f ca="1">I742+H742+G742+#REF!+J742+K742</f>
        <v>#N/A</v>
      </c>
    </row>
    <row r="743" spans="4:12" hidden="1" x14ac:dyDescent="0.25">
      <c r="D743" s="259">
        <v>58</v>
      </c>
      <c r="E743" s="254">
        <f t="shared" ca="1" si="92"/>
        <v>45817</v>
      </c>
      <c r="F743" s="259" t="e">
        <f t="shared" ca="1" si="96"/>
        <v>#N/A</v>
      </c>
      <c r="G743" s="259" t="e">
        <f t="shared" ca="1" si="89"/>
        <v>#N/A</v>
      </c>
      <c r="H743" s="259" t="e">
        <f t="shared" ca="1" si="95"/>
        <v>#N/A</v>
      </c>
      <c r="I743" s="259">
        <f t="shared" ca="1" si="90"/>
        <v>0</v>
      </c>
      <c r="J743" s="259" t="e">
        <f t="shared" ca="1" si="91"/>
        <v>#N/A</v>
      </c>
      <c r="K743" s="259"/>
      <c r="L743" s="259" t="e">
        <f ca="1">I743+H743+G743+#REF!+J743+K743</f>
        <v>#N/A</v>
      </c>
    </row>
    <row r="744" spans="4:12" hidden="1" x14ac:dyDescent="0.25">
      <c r="D744" s="259">
        <v>59</v>
      </c>
      <c r="E744" s="254">
        <f t="shared" ca="1" si="92"/>
        <v>45847</v>
      </c>
      <c r="F744" s="259" t="e">
        <f t="shared" ca="1" si="96"/>
        <v>#N/A</v>
      </c>
      <c r="G744" s="259" t="e">
        <f t="shared" ca="1" si="89"/>
        <v>#N/A</v>
      </c>
      <c r="H744" s="259" t="e">
        <f t="shared" ca="1" si="95"/>
        <v>#N/A</v>
      </c>
      <c r="I744" s="259">
        <f t="shared" ca="1" si="90"/>
        <v>0</v>
      </c>
      <c r="J744" s="259" t="e">
        <f t="shared" ca="1" si="91"/>
        <v>#N/A</v>
      </c>
      <c r="K744" s="259"/>
      <c r="L744" s="259" t="e">
        <f ca="1">I744+H744+G744+#REF!+J744+K744</f>
        <v>#N/A</v>
      </c>
    </row>
    <row r="745" spans="4:12" hidden="1" x14ac:dyDescent="0.25">
      <c r="D745" s="259">
        <v>60</v>
      </c>
      <c r="E745" s="254">
        <f t="shared" ca="1" si="92"/>
        <v>45878</v>
      </c>
      <c r="F745" s="259" t="e">
        <f t="shared" ca="1" si="96"/>
        <v>#N/A</v>
      </c>
      <c r="G745" s="259" t="e">
        <f t="shared" ca="1" si="89"/>
        <v>#N/A</v>
      </c>
      <c r="H745" s="259" t="e">
        <f t="shared" ca="1" si="95"/>
        <v>#N/A</v>
      </c>
      <c r="I745" s="259">
        <f t="shared" ca="1" si="90"/>
        <v>0</v>
      </c>
      <c r="J745" s="259" t="e">
        <f t="shared" ca="1" si="91"/>
        <v>#N/A</v>
      </c>
      <c r="K745" s="259"/>
      <c r="L745" s="259" t="e">
        <f ca="1">I745+H745+G745+#REF!+J745+K745</f>
        <v>#N/A</v>
      </c>
    </row>
    <row r="746" spans="4:12" hidden="1" x14ac:dyDescent="0.25"/>
    <row r="747" spans="4:12" hidden="1" x14ac:dyDescent="0.25">
      <c r="D747" s="255">
        <f ca="1">D683+1</f>
        <v>21</v>
      </c>
      <c r="E747" s="256" t="e">
        <f ca="1">VLOOKUP($D747,$A$21:$B$40,2,0)</f>
        <v>#N/A</v>
      </c>
    </row>
    <row r="748" spans="4:12" ht="45" hidden="1" x14ac:dyDescent="0.25">
      <c r="D748" s="257" t="s">
        <v>41</v>
      </c>
      <c r="E748" s="258" t="s">
        <v>42</v>
      </c>
      <c r="F748" s="257" t="s">
        <v>43</v>
      </c>
      <c r="G748" s="257" t="s">
        <v>44</v>
      </c>
      <c r="H748" s="257" t="s">
        <v>45</v>
      </c>
      <c r="I748" s="257" t="s">
        <v>46</v>
      </c>
      <c r="J748" s="257" t="s">
        <v>47</v>
      </c>
      <c r="K748" s="257" t="s">
        <v>48</v>
      </c>
      <c r="L748" s="257" t="s">
        <v>49</v>
      </c>
    </row>
    <row r="749" spans="4:12" hidden="1" x14ac:dyDescent="0.25">
      <c r="D749" s="259">
        <v>0</v>
      </c>
      <c r="E749" s="254">
        <f ca="1">DATE(2019,D747,$F$1)</f>
        <v>44083</v>
      </c>
      <c r="F749" s="259" t="e">
        <f ca="1">$B$2*E$747+$B$8*$B$2*E$747</f>
        <v>#N/A</v>
      </c>
      <c r="G749" s="259">
        <v>0</v>
      </c>
      <c r="H749" s="259">
        <v>0</v>
      </c>
      <c r="I749" s="259">
        <v>0</v>
      </c>
      <c r="J749" s="259">
        <v>0</v>
      </c>
      <c r="K749" s="259" t="e">
        <f ca="1">$B$2*$B$10*E$747</f>
        <v>#N/A</v>
      </c>
      <c r="L749" s="259" t="e">
        <f ca="1">-($F749-$B$8*$B$2*E$747-K749)</f>
        <v>#N/A</v>
      </c>
    </row>
    <row r="750" spans="4:12" hidden="1" x14ac:dyDescent="0.25">
      <c r="D750" s="259">
        <v>1</v>
      </c>
      <c r="E750" s="254">
        <f ca="1">DATE(YEAR(E749),MONTH(E749)+1,DAY(E749))</f>
        <v>44113</v>
      </c>
      <c r="F750" s="259" t="e">
        <f ca="1">F749-G750</f>
        <v>#N/A</v>
      </c>
      <c r="G750" s="259" t="e">
        <f t="shared" ref="G750:G809" ca="1" si="97">IF(D750&lt;=$B$11,0,IF(AND(F749&gt;-0.000001,F749&lt;0.000001),0,F$749/($B$5-$B$11)))</f>
        <v>#N/A</v>
      </c>
      <c r="H750" s="259" t="e">
        <f ca="1">F749*$B$4*(E750-E749)/$B$6</f>
        <v>#N/A</v>
      </c>
      <c r="I750" s="259">
        <f t="shared" ref="I750:I809" ca="1" si="98">IF(D750&lt;=$B$12,0,IF(F749&gt;0.000001,$B$7*$B$2*E$747,0))</f>
        <v>0</v>
      </c>
      <c r="J750" s="259" t="e">
        <f t="shared" ref="J750:J809" ca="1" si="99">IF(F749&gt;0.000001,$B$13,0)*E$747</f>
        <v>#N/A</v>
      </c>
      <c r="K750" s="259"/>
      <c r="L750" s="259" t="e">
        <f ca="1">I750+H750+G750+#REF!+J750+K750</f>
        <v>#N/A</v>
      </c>
    </row>
    <row r="751" spans="4:12" hidden="1" x14ac:dyDescent="0.25">
      <c r="D751" s="259">
        <v>2</v>
      </c>
      <c r="E751" s="254">
        <f t="shared" ref="E751:E809" ca="1" si="100">DATE(YEAR(E750),MONTH(E750)+1,DAY(E750))</f>
        <v>44144</v>
      </c>
      <c r="F751" s="259" t="e">
        <f ca="1">F750-G751</f>
        <v>#N/A</v>
      </c>
      <c r="G751" s="259" t="e">
        <f t="shared" ca="1" si="97"/>
        <v>#N/A</v>
      </c>
      <c r="H751" s="259" t="e">
        <f t="shared" ref="H751:H752" ca="1" si="101">F750*$B$4*(E751-E750)/$B$6</f>
        <v>#N/A</v>
      </c>
      <c r="I751" s="259">
        <f t="shared" ca="1" si="98"/>
        <v>0</v>
      </c>
      <c r="J751" s="259" t="e">
        <f t="shared" ca="1" si="99"/>
        <v>#N/A</v>
      </c>
      <c r="K751" s="259"/>
      <c r="L751" s="259" t="e">
        <f ca="1">I751+H751+G751+#REF!+J751+K751</f>
        <v>#N/A</v>
      </c>
    </row>
    <row r="752" spans="4:12" hidden="1" x14ac:dyDescent="0.25">
      <c r="D752" s="259">
        <v>3</v>
      </c>
      <c r="E752" s="254">
        <f t="shared" ca="1" si="100"/>
        <v>44174</v>
      </c>
      <c r="F752" s="259" t="e">
        <f ca="1">F751-G752</f>
        <v>#N/A</v>
      </c>
      <c r="G752" s="259" t="e">
        <f t="shared" ca="1" si="97"/>
        <v>#N/A</v>
      </c>
      <c r="H752" s="259" t="e">
        <f t="shared" ca="1" si="101"/>
        <v>#N/A</v>
      </c>
      <c r="I752" s="259">
        <f t="shared" ca="1" si="98"/>
        <v>0</v>
      </c>
      <c r="J752" s="259" t="e">
        <f t="shared" ca="1" si="99"/>
        <v>#N/A</v>
      </c>
      <c r="K752" s="259"/>
      <c r="L752" s="259" t="e">
        <f ca="1">I752+H752+G752+#REF!+J752+K752</f>
        <v>#N/A</v>
      </c>
    </row>
    <row r="753" spans="4:12" hidden="1" x14ac:dyDescent="0.25">
      <c r="D753" s="259">
        <v>4</v>
      </c>
      <c r="E753" s="254">
        <f t="shared" ca="1" si="100"/>
        <v>44205</v>
      </c>
      <c r="F753" s="259" t="e">
        <f t="shared" ref="F753:F754" ca="1" si="102">F752-G753</f>
        <v>#N/A</v>
      </c>
      <c r="G753" s="259" t="e">
        <f t="shared" ca="1" si="97"/>
        <v>#N/A</v>
      </c>
      <c r="H753" s="259" t="e">
        <f ca="1">F752*$B$4*(E753-E752)/$B$6</f>
        <v>#N/A</v>
      </c>
      <c r="I753" s="259">
        <f t="shared" ca="1" si="98"/>
        <v>0</v>
      </c>
      <c r="J753" s="259" t="e">
        <f t="shared" ca="1" si="99"/>
        <v>#N/A</v>
      </c>
      <c r="K753" s="259"/>
      <c r="L753" s="259" t="e">
        <f ca="1">I753+H753+G753+#REF!+J753+K753</f>
        <v>#N/A</v>
      </c>
    </row>
    <row r="754" spans="4:12" hidden="1" x14ac:dyDescent="0.25">
      <c r="D754" s="259">
        <v>5</v>
      </c>
      <c r="E754" s="254">
        <f t="shared" ca="1" si="100"/>
        <v>44236</v>
      </c>
      <c r="F754" s="259" t="e">
        <f t="shared" ca="1" si="102"/>
        <v>#N/A</v>
      </c>
      <c r="G754" s="259" t="e">
        <f t="shared" ca="1" si="97"/>
        <v>#N/A</v>
      </c>
      <c r="H754" s="259" t="e">
        <f ca="1">F753*$B$4*(E754-E753)/$B$6</f>
        <v>#N/A</v>
      </c>
      <c r="I754" s="259">
        <f t="shared" ca="1" si="98"/>
        <v>0</v>
      </c>
      <c r="J754" s="259" t="e">
        <f t="shared" ca="1" si="99"/>
        <v>#N/A</v>
      </c>
      <c r="K754" s="259"/>
      <c r="L754" s="259" t="e">
        <f ca="1">I754+H754+G754+#REF!+J754+K754</f>
        <v>#N/A</v>
      </c>
    </row>
    <row r="755" spans="4:12" hidden="1" x14ac:dyDescent="0.25">
      <c r="D755" s="259">
        <v>6</v>
      </c>
      <c r="E755" s="254">
        <f t="shared" ca="1" si="100"/>
        <v>44264</v>
      </c>
      <c r="F755" s="259" t="e">
        <f ca="1">F754-G755</f>
        <v>#N/A</v>
      </c>
      <c r="G755" s="259" t="e">
        <f t="shared" ca="1" si="97"/>
        <v>#N/A</v>
      </c>
      <c r="H755" s="259" t="e">
        <f t="shared" ref="H755:H809" ca="1" si="103">F754*$B$4*(E755-E754)/$B$6</f>
        <v>#N/A</v>
      </c>
      <c r="I755" s="259">
        <f t="shared" ca="1" si="98"/>
        <v>0</v>
      </c>
      <c r="J755" s="259" t="e">
        <f t="shared" ca="1" si="99"/>
        <v>#N/A</v>
      </c>
      <c r="K755" s="259"/>
      <c r="L755" s="259" t="e">
        <f ca="1">I755+H755+G755+#REF!+J755+K755</f>
        <v>#N/A</v>
      </c>
    </row>
    <row r="756" spans="4:12" hidden="1" x14ac:dyDescent="0.25">
      <c r="D756" s="259">
        <v>7</v>
      </c>
      <c r="E756" s="254">
        <f t="shared" ca="1" si="100"/>
        <v>44295</v>
      </c>
      <c r="F756" s="259" t="e">
        <f t="shared" ref="F756:F809" ca="1" si="104">F755-G756</f>
        <v>#N/A</v>
      </c>
      <c r="G756" s="259" t="e">
        <f t="shared" ca="1" si="97"/>
        <v>#N/A</v>
      </c>
      <c r="H756" s="259" t="e">
        <f t="shared" ca="1" si="103"/>
        <v>#N/A</v>
      </c>
      <c r="I756" s="259">
        <f t="shared" ca="1" si="98"/>
        <v>0</v>
      </c>
      <c r="J756" s="259" t="e">
        <f t="shared" ca="1" si="99"/>
        <v>#N/A</v>
      </c>
      <c r="K756" s="259"/>
      <c r="L756" s="259" t="e">
        <f ca="1">I756+H756+G756+#REF!+J756+K756</f>
        <v>#N/A</v>
      </c>
    </row>
    <row r="757" spans="4:12" hidden="1" x14ac:dyDescent="0.25">
      <c r="D757" s="259">
        <v>8</v>
      </c>
      <c r="E757" s="254">
        <f t="shared" ca="1" si="100"/>
        <v>44325</v>
      </c>
      <c r="F757" s="259" t="e">
        <f t="shared" ca="1" si="104"/>
        <v>#N/A</v>
      </c>
      <c r="G757" s="259" t="e">
        <f t="shared" ca="1" si="97"/>
        <v>#N/A</v>
      </c>
      <c r="H757" s="259" t="e">
        <f t="shared" ca="1" si="103"/>
        <v>#N/A</v>
      </c>
      <c r="I757" s="259">
        <f t="shared" ca="1" si="98"/>
        <v>0</v>
      </c>
      <c r="J757" s="259" t="e">
        <f t="shared" ca="1" si="99"/>
        <v>#N/A</v>
      </c>
      <c r="K757" s="259"/>
      <c r="L757" s="259" t="e">
        <f ca="1">I757+H757+G757+#REF!+J757+K757</f>
        <v>#N/A</v>
      </c>
    </row>
    <row r="758" spans="4:12" hidden="1" x14ac:dyDescent="0.25">
      <c r="D758" s="259">
        <v>9</v>
      </c>
      <c r="E758" s="254">
        <f t="shared" ca="1" si="100"/>
        <v>44356</v>
      </c>
      <c r="F758" s="259" t="e">
        <f t="shared" ca="1" si="104"/>
        <v>#N/A</v>
      </c>
      <c r="G758" s="259" t="e">
        <f t="shared" ca="1" si="97"/>
        <v>#N/A</v>
      </c>
      <c r="H758" s="259" t="e">
        <f t="shared" ca="1" si="103"/>
        <v>#N/A</v>
      </c>
      <c r="I758" s="259">
        <f t="shared" ca="1" si="98"/>
        <v>0</v>
      </c>
      <c r="J758" s="259" t="e">
        <f t="shared" ca="1" si="99"/>
        <v>#N/A</v>
      </c>
      <c r="K758" s="259"/>
      <c r="L758" s="259" t="e">
        <f ca="1">I758+H758+G758+#REF!+J758+K758</f>
        <v>#N/A</v>
      </c>
    </row>
    <row r="759" spans="4:12" hidden="1" x14ac:dyDescent="0.25">
      <c r="D759" s="259">
        <v>10</v>
      </c>
      <c r="E759" s="254">
        <f t="shared" ca="1" si="100"/>
        <v>44386</v>
      </c>
      <c r="F759" s="259" t="e">
        <f t="shared" ca="1" si="104"/>
        <v>#N/A</v>
      </c>
      <c r="G759" s="259" t="e">
        <f t="shared" ca="1" si="97"/>
        <v>#N/A</v>
      </c>
      <c r="H759" s="259" t="e">
        <f t="shared" ca="1" si="103"/>
        <v>#N/A</v>
      </c>
      <c r="I759" s="259">
        <f t="shared" ca="1" si="98"/>
        <v>0</v>
      </c>
      <c r="J759" s="259" t="e">
        <f t="shared" ca="1" si="99"/>
        <v>#N/A</v>
      </c>
      <c r="K759" s="259"/>
      <c r="L759" s="259" t="e">
        <f ca="1">I759+H759+G759+#REF!+J759+K759</f>
        <v>#N/A</v>
      </c>
    </row>
    <row r="760" spans="4:12" hidden="1" x14ac:dyDescent="0.25">
      <c r="D760" s="259">
        <v>11</v>
      </c>
      <c r="E760" s="254">
        <f t="shared" ca="1" si="100"/>
        <v>44417</v>
      </c>
      <c r="F760" s="259" t="e">
        <f t="shared" ca="1" si="104"/>
        <v>#N/A</v>
      </c>
      <c r="G760" s="259" t="e">
        <f t="shared" ca="1" si="97"/>
        <v>#N/A</v>
      </c>
      <c r="H760" s="259" t="e">
        <f t="shared" ca="1" si="103"/>
        <v>#N/A</v>
      </c>
      <c r="I760" s="259">
        <f t="shared" ca="1" si="98"/>
        <v>0</v>
      </c>
      <c r="J760" s="259" t="e">
        <f t="shared" ca="1" si="99"/>
        <v>#N/A</v>
      </c>
      <c r="K760" s="259"/>
      <c r="L760" s="259" t="e">
        <f ca="1">I760+H760+G760+#REF!+J760+K760</f>
        <v>#N/A</v>
      </c>
    </row>
    <row r="761" spans="4:12" hidden="1" x14ac:dyDescent="0.25">
      <c r="D761" s="259">
        <v>12</v>
      </c>
      <c r="E761" s="254">
        <f t="shared" ca="1" si="100"/>
        <v>44448</v>
      </c>
      <c r="F761" s="259" t="e">
        <f t="shared" ca="1" si="104"/>
        <v>#N/A</v>
      </c>
      <c r="G761" s="259" t="e">
        <f t="shared" ca="1" si="97"/>
        <v>#N/A</v>
      </c>
      <c r="H761" s="259" t="e">
        <f t="shared" ca="1" si="103"/>
        <v>#N/A</v>
      </c>
      <c r="I761" s="259">
        <f t="shared" ca="1" si="98"/>
        <v>0</v>
      </c>
      <c r="J761" s="259" t="e">
        <f t="shared" ca="1" si="99"/>
        <v>#N/A</v>
      </c>
      <c r="K761" s="259"/>
      <c r="L761" s="259" t="e">
        <f ca="1">I761+H761+G761+#REF!+J761+K761</f>
        <v>#N/A</v>
      </c>
    </row>
    <row r="762" spans="4:12" hidden="1" x14ac:dyDescent="0.25">
      <c r="D762" s="259">
        <v>13</v>
      </c>
      <c r="E762" s="254">
        <f t="shared" ca="1" si="100"/>
        <v>44478</v>
      </c>
      <c r="F762" s="259" t="e">
        <f t="shared" ca="1" si="104"/>
        <v>#N/A</v>
      </c>
      <c r="G762" s="259" t="e">
        <f t="shared" ca="1" si="97"/>
        <v>#N/A</v>
      </c>
      <c r="H762" s="259" t="e">
        <f t="shared" ca="1" si="103"/>
        <v>#N/A</v>
      </c>
      <c r="I762" s="259">
        <f t="shared" ca="1" si="98"/>
        <v>0</v>
      </c>
      <c r="J762" s="259" t="e">
        <f t="shared" ca="1" si="99"/>
        <v>#N/A</v>
      </c>
      <c r="K762" s="259"/>
      <c r="L762" s="259" t="e">
        <f ca="1">I762+H762+G762+#REF!+J762+K762</f>
        <v>#N/A</v>
      </c>
    </row>
    <row r="763" spans="4:12" hidden="1" x14ac:dyDescent="0.25">
      <c r="D763" s="259">
        <v>14</v>
      </c>
      <c r="E763" s="254">
        <f t="shared" ca="1" si="100"/>
        <v>44509</v>
      </c>
      <c r="F763" s="259" t="e">
        <f t="shared" ca="1" si="104"/>
        <v>#N/A</v>
      </c>
      <c r="G763" s="259" t="e">
        <f t="shared" ca="1" si="97"/>
        <v>#N/A</v>
      </c>
      <c r="H763" s="259" t="e">
        <f t="shared" ca="1" si="103"/>
        <v>#N/A</v>
      </c>
      <c r="I763" s="259">
        <f t="shared" ca="1" si="98"/>
        <v>0</v>
      </c>
      <c r="J763" s="259" t="e">
        <f t="shared" ca="1" si="99"/>
        <v>#N/A</v>
      </c>
      <c r="K763" s="259"/>
      <c r="L763" s="259" t="e">
        <f ca="1">I763+H763+G763+#REF!+J763+K763</f>
        <v>#N/A</v>
      </c>
    </row>
    <row r="764" spans="4:12" hidden="1" x14ac:dyDescent="0.25">
      <c r="D764" s="259">
        <v>15</v>
      </c>
      <c r="E764" s="254">
        <f t="shared" ca="1" si="100"/>
        <v>44539</v>
      </c>
      <c r="F764" s="259" t="e">
        <f t="shared" ca="1" si="104"/>
        <v>#N/A</v>
      </c>
      <c r="G764" s="259" t="e">
        <f t="shared" ca="1" si="97"/>
        <v>#N/A</v>
      </c>
      <c r="H764" s="259" t="e">
        <f t="shared" ca="1" si="103"/>
        <v>#N/A</v>
      </c>
      <c r="I764" s="259">
        <f t="shared" ca="1" si="98"/>
        <v>0</v>
      </c>
      <c r="J764" s="259" t="e">
        <f t="shared" ca="1" si="99"/>
        <v>#N/A</v>
      </c>
      <c r="K764" s="259"/>
      <c r="L764" s="259" t="e">
        <f ca="1">I764+H764+G764+#REF!+J764+K764</f>
        <v>#N/A</v>
      </c>
    </row>
    <row r="765" spans="4:12" hidden="1" x14ac:dyDescent="0.25">
      <c r="D765" s="259">
        <v>16</v>
      </c>
      <c r="E765" s="254">
        <f t="shared" ca="1" si="100"/>
        <v>44570</v>
      </c>
      <c r="F765" s="259" t="e">
        <f t="shared" ca="1" si="104"/>
        <v>#N/A</v>
      </c>
      <c r="G765" s="259" t="e">
        <f t="shared" ca="1" si="97"/>
        <v>#N/A</v>
      </c>
      <c r="H765" s="259" t="e">
        <f t="shared" ca="1" si="103"/>
        <v>#N/A</v>
      </c>
      <c r="I765" s="259">
        <f t="shared" ca="1" si="98"/>
        <v>0</v>
      </c>
      <c r="J765" s="259" t="e">
        <f t="shared" ca="1" si="99"/>
        <v>#N/A</v>
      </c>
      <c r="K765" s="259"/>
      <c r="L765" s="259" t="e">
        <f ca="1">I765+H765+G765+#REF!+J765+K765</f>
        <v>#N/A</v>
      </c>
    </row>
    <row r="766" spans="4:12" hidden="1" x14ac:dyDescent="0.25">
      <c r="D766" s="259">
        <v>17</v>
      </c>
      <c r="E766" s="254">
        <f t="shared" ca="1" si="100"/>
        <v>44601</v>
      </c>
      <c r="F766" s="259" t="e">
        <f t="shared" ca="1" si="104"/>
        <v>#N/A</v>
      </c>
      <c r="G766" s="259" t="e">
        <f t="shared" ca="1" si="97"/>
        <v>#N/A</v>
      </c>
      <c r="H766" s="259" t="e">
        <f t="shared" ca="1" si="103"/>
        <v>#N/A</v>
      </c>
      <c r="I766" s="259">
        <f t="shared" ca="1" si="98"/>
        <v>0</v>
      </c>
      <c r="J766" s="259" t="e">
        <f t="shared" ca="1" si="99"/>
        <v>#N/A</v>
      </c>
      <c r="K766" s="259"/>
      <c r="L766" s="259" t="e">
        <f ca="1">I766+H766+G766+#REF!+J766+K766</f>
        <v>#N/A</v>
      </c>
    </row>
    <row r="767" spans="4:12" hidden="1" x14ac:dyDescent="0.25">
      <c r="D767" s="259">
        <v>18</v>
      </c>
      <c r="E767" s="254">
        <f t="shared" ca="1" si="100"/>
        <v>44629</v>
      </c>
      <c r="F767" s="259" t="e">
        <f t="shared" ca="1" si="104"/>
        <v>#N/A</v>
      </c>
      <c r="G767" s="259" t="e">
        <f t="shared" ca="1" si="97"/>
        <v>#N/A</v>
      </c>
      <c r="H767" s="259" t="e">
        <f t="shared" ca="1" si="103"/>
        <v>#N/A</v>
      </c>
      <c r="I767" s="259">
        <f t="shared" ca="1" si="98"/>
        <v>0</v>
      </c>
      <c r="J767" s="259" t="e">
        <f t="shared" ca="1" si="99"/>
        <v>#N/A</v>
      </c>
      <c r="K767" s="259"/>
      <c r="L767" s="259" t="e">
        <f ca="1">I767+H767+G767+#REF!+J767+K767</f>
        <v>#N/A</v>
      </c>
    </row>
    <row r="768" spans="4:12" hidden="1" x14ac:dyDescent="0.25">
      <c r="D768" s="259">
        <v>19</v>
      </c>
      <c r="E768" s="254">
        <f t="shared" ca="1" si="100"/>
        <v>44660</v>
      </c>
      <c r="F768" s="259" t="e">
        <f t="shared" ca="1" si="104"/>
        <v>#N/A</v>
      </c>
      <c r="G768" s="259" t="e">
        <f t="shared" ca="1" si="97"/>
        <v>#N/A</v>
      </c>
      <c r="H768" s="259" t="e">
        <f t="shared" ca="1" si="103"/>
        <v>#N/A</v>
      </c>
      <c r="I768" s="259">
        <f t="shared" ca="1" si="98"/>
        <v>0</v>
      </c>
      <c r="J768" s="259" t="e">
        <f t="shared" ca="1" si="99"/>
        <v>#N/A</v>
      </c>
      <c r="K768" s="259"/>
      <c r="L768" s="259" t="e">
        <f ca="1">I768+H768+G768+#REF!+J768+K768</f>
        <v>#N/A</v>
      </c>
    </row>
    <row r="769" spans="4:12" hidden="1" x14ac:dyDescent="0.25">
      <c r="D769" s="259">
        <v>20</v>
      </c>
      <c r="E769" s="254">
        <f t="shared" ca="1" si="100"/>
        <v>44690</v>
      </c>
      <c r="F769" s="259" t="e">
        <f t="shared" ca="1" si="104"/>
        <v>#N/A</v>
      </c>
      <c r="G769" s="259" t="e">
        <f t="shared" ca="1" si="97"/>
        <v>#N/A</v>
      </c>
      <c r="H769" s="259" t="e">
        <f t="shared" ca="1" si="103"/>
        <v>#N/A</v>
      </c>
      <c r="I769" s="259">
        <f t="shared" ca="1" si="98"/>
        <v>0</v>
      </c>
      <c r="J769" s="259" t="e">
        <f t="shared" ca="1" si="99"/>
        <v>#N/A</v>
      </c>
      <c r="K769" s="259"/>
      <c r="L769" s="259" t="e">
        <f ca="1">I769+H769+G769+#REF!+J769+K769</f>
        <v>#N/A</v>
      </c>
    </row>
    <row r="770" spans="4:12" hidden="1" x14ac:dyDescent="0.25">
      <c r="D770" s="259">
        <v>21</v>
      </c>
      <c r="E770" s="254">
        <f t="shared" ca="1" si="100"/>
        <v>44721</v>
      </c>
      <c r="F770" s="259" t="e">
        <f t="shared" ca="1" si="104"/>
        <v>#N/A</v>
      </c>
      <c r="G770" s="259" t="e">
        <f t="shared" ca="1" si="97"/>
        <v>#N/A</v>
      </c>
      <c r="H770" s="259" t="e">
        <f t="shared" ca="1" si="103"/>
        <v>#N/A</v>
      </c>
      <c r="I770" s="259">
        <f t="shared" ca="1" si="98"/>
        <v>0</v>
      </c>
      <c r="J770" s="259" t="e">
        <f t="shared" ca="1" si="99"/>
        <v>#N/A</v>
      </c>
      <c r="K770" s="259"/>
      <c r="L770" s="259" t="e">
        <f ca="1">I770+H770+G770+#REF!+J770+K770</f>
        <v>#N/A</v>
      </c>
    </row>
    <row r="771" spans="4:12" hidden="1" x14ac:dyDescent="0.25">
      <c r="D771" s="259">
        <v>22</v>
      </c>
      <c r="E771" s="254">
        <f t="shared" ca="1" si="100"/>
        <v>44751</v>
      </c>
      <c r="F771" s="259" t="e">
        <f t="shared" ca="1" si="104"/>
        <v>#N/A</v>
      </c>
      <c r="G771" s="259" t="e">
        <f t="shared" ca="1" si="97"/>
        <v>#N/A</v>
      </c>
      <c r="H771" s="259" t="e">
        <f t="shared" ca="1" si="103"/>
        <v>#N/A</v>
      </c>
      <c r="I771" s="259">
        <f t="shared" ca="1" si="98"/>
        <v>0</v>
      </c>
      <c r="J771" s="259" t="e">
        <f t="shared" ca="1" si="99"/>
        <v>#N/A</v>
      </c>
      <c r="K771" s="259"/>
      <c r="L771" s="259" t="e">
        <f ca="1">I771+H771+G771+#REF!+J771+K771</f>
        <v>#N/A</v>
      </c>
    </row>
    <row r="772" spans="4:12" hidden="1" x14ac:dyDescent="0.25">
      <c r="D772" s="259">
        <v>23</v>
      </c>
      <c r="E772" s="254">
        <f t="shared" ca="1" si="100"/>
        <v>44782</v>
      </c>
      <c r="F772" s="259" t="e">
        <f t="shared" ca="1" si="104"/>
        <v>#N/A</v>
      </c>
      <c r="G772" s="259" t="e">
        <f t="shared" ca="1" si="97"/>
        <v>#N/A</v>
      </c>
      <c r="H772" s="259" t="e">
        <f t="shared" ca="1" si="103"/>
        <v>#N/A</v>
      </c>
      <c r="I772" s="259">
        <f t="shared" ca="1" si="98"/>
        <v>0</v>
      </c>
      <c r="J772" s="259" t="e">
        <f t="shared" ca="1" si="99"/>
        <v>#N/A</v>
      </c>
      <c r="K772" s="259"/>
      <c r="L772" s="259" t="e">
        <f ca="1">I772+H772+G772+#REF!+J772+K772</f>
        <v>#N/A</v>
      </c>
    </row>
    <row r="773" spans="4:12" hidden="1" x14ac:dyDescent="0.25">
      <c r="D773" s="259">
        <v>24</v>
      </c>
      <c r="E773" s="254">
        <f t="shared" ca="1" si="100"/>
        <v>44813</v>
      </c>
      <c r="F773" s="259" t="e">
        <f t="shared" ca="1" si="104"/>
        <v>#N/A</v>
      </c>
      <c r="G773" s="259" t="e">
        <f t="shared" ca="1" si="97"/>
        <v>#N/A</v>
      </c>
      <c r="H773" s="259" t="e">
        <f t="shared" ca="1" si="103"/>
        <v>#N/A</v>
      </c>
      <c r="I773" s="259">
        <f t="shared" ca="1" si="98"/>
        <v>0</v>
      </c>
      <c r="J773" s="259" t="e">
        <f t="shared" ca="1" si="99"/>
        <v>#N/A</v>
      </c>
      <c r="K773" s="259"/>
      <c r="L773" s="259" t="e">
        <f ca="1">I773+H773+G773+#REF!+J773+K773</f>
        <v>#N/A</v>
      </c>
    </row>
    <row r="774" spans="4:12" hidden="1" x14ac:dyDescent="0.25">
      <c r="D774" s="259">
        <v>25</v>
      </c>
      <c r="E774" s="254">
        <f t="shared" ca="1" si="100"/>
        <v>44843</v>
      </c>
      <c r="F774" s="259" t="e">
        <f t="shared" ca="1" si="104"/>
        <v>#N/A</v>
      </c>
      <c r="G774" s="259" t="e">
        <f t="shared" ca="1" si="97"/>
        <v>#N/A</v>
      </c>
      <c r="H774" s="259" t="e">
        <f t="shared" ca="1" si="103"/>
        <v>#N/A</v>
      </c>
      <c r="I774" s="259">
        <f t="shared" ca="1" si="98"/>
        <v>0</v>
      </c>
      <c r="J774" s="259" t="e">
        <f t="shared" ca="1" si="99"/>
        <v>#N/A</v>
      </c>
      <c r="K774" s="259"/>
      <c r="L774" s="259" t="e">
        <f ca="1">I774+H774+G774+#REF!+J774+K774</f>
        <v>#N/A</v>
      </c>
    </row>
    <row r="775" spans="4:12" hidden="1" x14ac:dyDescent="0.25">
      <c r="D775" s="259">
        <v>26</v>
      </c>
      <c r="E775" s="254">
        <f t="shared" ca="1" si="100"/>
        <v>44874</v>
      </c>
      <c r="F775" s="259" t="e">
        <f t="shared" ca="1" si="104"/>
        <v>#N/A</v>
      </c>
      <c r="G775" s="259" t="e">
        <f t="shared" ca="1" si="97"/>
        <v>#N/A</v>
      </c>
      <c r="H775" s="259" t="e">
        <f t="shared" ca="1" si="103"/>
        <v>#N/A</v>
      </c>
      <c r="I775" s="259">
        <f t="shared" ca="1" si="98"/>
        <v>0</v>
      </c>
      <c r="J775" s="259" t="e">
        <f t="shared" ca="1" si="99"/>
        <v>#N/A</v>
      </c>
      <c r="K775" s="259"/>
      <c r="L775" s="259" t="e">
        <f ca="1">I775+H775+G775+#REF!+J775+K775</f>
        <v>#N/A</v>
      </c>
    </row>
    <row r="776" spans="4:12" hidden="1" x14ac:dyDescent="0.25">
      <c r="D776" s="259">
        <v>27</v>
      </c>
      <c r="E776" s="254">
        <f t="shared" ca="1" si="100"/>
        <v>44904</v>
      </c>
      <c r="F776" s="259" t="e">
        <f t="shared" ca="1" si="104"/>
        <v>#N/A</v>
      </c>
      <c r="G776" s="259" t="e">
        <f t="shared" ca="1" si="97"/>
        <v>#N/A</v>
      </c>
      <c r="H776" s="259" t="e">
        <f t="shared" ca="1" si="103"/>
        <v>#N/A</v>
      </c>
      <c r="I776" s="259">
        <f t="shared" ca="1" si="98"/>
        <v>0</v>
      </c>
      <c r="J776" s="259" t="e">
        <f t="shared" ca="1" si="99"/>
        <v>#N/A</v>
      </c>
      <c r="K776" s="259"/>
      <c r="L776" s="259" t="e">
        <f ca="1">I776+H776+G776+#REF!+J776+K776</f>
        <v>#N/A</v>
      </c>
    </row>
    <row r="777" spans="4:12" hidden="1" x14ac:dyDescent="0.25">
      <c r="D777" s="259">
        <v>28</v>
      </c>
      <c r="E777" s="254">
        <f t="shared" ca="1" si="100"/>
        <v>44935</v>
      </c>
      <c r="F777" s="259" t="e">
        <f t="shared" ca="1" si="104"/>
        <v>#N/A</v>
      </c>
      <c r="G777" s="259" t="e">
        <f t="shared" ca="1" si="97"/>
        <v>#N/A</v>
      </c>
      <c r="H777" s="259" t="e">
        <f t="shared" ca="1" si="103"/>
        <v>#N/A</v>
      </c>
      <c r="I777" s="259">
        <f t="shared" ca="1" si="98"/>
        <v>0</v>
      </c>
      <c r="J777" s="259" t="e">
        <f t="shared" ca="1" si="99"/>
        <v>#N/A</v>
      </c>
      <c r="K777" s="259"/>
      <c r="L777" s="259" t="e">
        <f ca="1">I777+H777+G777+#REF!+J777+K777</f>
        <v>#N/A</v>
      </c>
    </row>
    <row r="778" spans="4:12" hidden="1" x14ac:dyDescent="0.25">
      <c r="D778" s="259">
        <v>29</v>
      </c>
      <c r="E778" s="254">
        <f t="shared" ca="1" si="100"/>
        <v>44966</v>
      </c>
      <c r="F778" s="259" t="e">
        <f t="shared" ca="1" si="104"/>
        <v>#N/A</v>
      </c>
      <c r="G778" s="259" t="e">
        <f t="shared" ca="1" si="97"/>
        <v>#N/A</v>
      </c>
      <c r="H778" s="259" t="e">
        <f t="shared" ca="1" si="103"/>
        <v>#N/A</v>
      </c>
      <c r="I778" s="259">
        <f t="shared" ca="1" si="98"/>
        <v>0</v>
      </c>
      <c r="J778" s="259" t="e">
        <f t="shared" ca="1" si="99"/>
        <v>#N/A</v>
      </c>
      <c r="K778" s="259"/>
      <c r="L778" s="259" t="e">
        <f ca="1">I778+H778+G778+#REF!+J778+K778</f>
        <v>#N/A</v>
      </c>
    </row>
    <row r="779" spans="4:12" hidden="1" x14ac:dyDescent="0.25">
      <c r="D779" s="259">
        <v>30</v>
      </c>
      <c r="E779" s="254">
        <f t="shared" ca="1" si="100"/>
        <v>44994</v>
      </c>
      <c r="F779" s="259" t="e">
        <f t="shared" ca="1" si="104"/>
        <v>#N/A</v>
      </c>
      <c r="G779" s="259" t="e">
        <f t="shared" ca="1" si="97"/>
        <v>#N/A</v>
      </c>
      <c r="H779" s="259" t="e">
        <f t="shared" ca="1" si="103"/>
        <v>#N/A</v>
      </c>
      <c r="I779" s="259">
        <f t="shared" ca="1" si="98"/>
        <v>0</v>
      </c>
      <c r="J779" s="259" t="e">
        <f t="shared" ca="1" si="99"/>
        <v>#N/A</v>
      </c>
      <c r="K779" s="259"/>
      <c r="L779" s="259" t="e">
        <f ca="1">I779+H779+G779+#REF!+J779+K779</f>
        <v>#N/A</v>
      </c>
    </row>
    <row r="780" spans="4:12" hidden="1" x14ac:dyDescent="0.25">
      <c r="D780" s="259">
        <v>31</v>
      </c>
      <c r="E780" s="254">
        <f t="shared" ca="1" si="100"/>
        <v>45025</v>
      </c>
      <c r="F780" s="259" t="e">
        <f t="shared" ca="1" si="104"/>
        <v>#N/A</v>
      </c>
      <c r="G780" s="259" t="e">
        <f t="shared" ca="1" si="97"/>
        <v>#N/A</v>
      </c>
      <c r="H780" s="259" t="e">
        <f t="shared" ca="1" si="103"/>
        <v>#N/A</v>
      </c>
      <c r="I780" s="259">
        <f t="shared" ca="1" si="98"/>
        <v>0</v>
      </c>
      <c r="J780" s="259" t="e">
        <f t="shared" ca="1" si="99"/>
        <v>#N/A</v>
      </c>
      <c r="K780" s="259"/>
      <c r="L780" s="259" t="e">
        <f ca="1">I780+H780+G780+#REF!+J780+K780</f>
        <v>#N/A</v>
      </c>
    </row>
    <row r="781" spans="4:12" hidden="1" x14ac:dyDescent="0.25">
      <c r="D781" s="259">
        <v>32</v>
      </c>
      <c r="E781" s="254">
        <f t="shared" ca="1" si="100"/>
        <v>45055</v>
      </c>
      <c r="F781" s="259" t="e">
        <f t="shared" ca="1" si="104"/>
        <v>#N/A</v>
      </c>
      <c r="G781" s="259" t="e">
        <f t="shared" ca="1" si="97"/>
        <v>#N/A</v>
      </c>
      <c r="H781" s="259" t="e">
        <f t="shared" ca="1" si="103"/>
        <v>#N/A</v>
      </c>
      <c r="I781" s="259">
        <f t="shared" ca="1" si="98"/>
        <v>0</v>
      </c>
      <c r="J781" s="259" t="e">
        <f t="shared" ca="1" si="99"/>
        <v>#N/A</v>
      </c>
      <c r="K781" s="259"/>
      <c r="L781" s="259" t="e">
        <f ca="1">I781+H781+G781+#REF!+J781+K781</f>
        <v>#N/A</v>
      </c>
    </row>
    <row r="782" spans="4:12" hidden="1" x14ac:dyDescent="0.25">
      <c r="D782" s="259">
        <v>33</v>
      </c>
      <c r="E782" s="254">
        <f t="shared" ca="1" si="100"/>
        <v>45086</v>
      </c>
      <c r="F782" s="259" t="e">
        <f t="shared" ca="1" si="104"/>
        <v>#N/A</v>
      </c>
      <c r="G782" s="259" t="e">
        <f t="shared" ca="1" si="97"/>
        <v>#N/A</v>
      </c>
      <c r="H782" s="259" t="e">
        <f t="shared" ca="1" si="103"/>
        <v>#N/A</v>
      </c>
      <c r="I782" s="259">
        <f t="shared" ca="1" si="98"/>
        <v>0</v>
      </c>
      <c r="J782" s="259" t="e">
        <f t="shared" ca="1" si="99"/>
        <v>#N/A</v>
      </c>
      <c r="K782" s="259"/>
      <c r="L782" s="259" t="e">
        <f ca="1">I782+H782+G782+#REF!+J782+K782</f>
        <v>#N/A</v>
      </c>
    </row>
    <row r="783" spans="4:12" hidden="1" x14ac:dyDescent="0.25">
      <c r="D783" s="259">
        <v>34</v>
      </c>
      <c r="E783" s="254">
        <f t="shared" ca="1" si="100"/>
        <v>45116</v>
      </c>
      <c r="F783" s="259" t="e">
        <f t="shared" ca="1" si="104"/>
        <v>#N/A</v>
      </c>
      <c r="G783" s="259" t="e">
        <f t="shared" ca="1" si="97"/>
        <v>#N/A</v>
      </c>
      <c r="H783" s="259" t="e">
        <f t="shared" ca="1" si="103"/>
        <v>#N/A</v>
      </c>
      <c r="I783" s="259">
        <f t="shared" ca="1" si="98"/>
        <v>0</v>
      </c>
      <c r="J783" s="259" t="e">
        <f t="shared" ca="1" si="99"/>
        <v>#N/A</v>
      </c>
      <c r="K783" s="259"/>
      <c r="L783" s="259" t="e">
        <f ca="1">I783+H783+G783+#REF!+J783+K783</f>
        <v>#N/A</v>
      </c>
    </row>
    <row r="784" spans="4:12" hidden="1" x14ac:dyDescent="0.25">
      <c r="D784" s="259">
        <v>35</v>
      </c>
      <c r="E784" s="254">
        <f t="shared" ca="1" si="100"/>
        <v>45147</v>
      </c>
      <c r="F784" s="259" t="e">
        <f t="shared" ca="1" si="104"/>
        <v>#N/A</v>
      </c>
      <c r="G784" s="259" t="e">
        <f t="shared" ca="1" si="97"/>
        <v>#N/A</v>
      </c>
      <c r="H784" s="259" t="e">
        <f t="shared" ca="1" si="103"/>
        <v>#N/A</v>
      </c>
      <c r="I784" s="259">
        <f t="shared" ca="1" si="98"/>
        <v>0</v>
      </c>
      <c r="J784" s="259" t="e">
        <f t="shared" ca="1" si="99"/>
        <v>#N/A</v>
      </c>
      <c r="K784" s="259"/>
      <c r="L784" s="259" t="e">
        <f ca="1">I784+H784+G784+#REF!+J784+K784</f>
        <v>#N/A</v>
      </c>
    </row>
    <row r="785" spans="4:12" hidden="1" x14ac:dyDescent="0.25">
      <c r="D785" s="259">
        <v>36</v>
      </c>
      <c r="E785" s="254">
        <f t="shared" ca="1" si="100"/>
        <v>45178</v>
      </c>
      <c r="F785" s="259" t="e">
        <f t="shared" ca="1" si="104"/>
        <v>#N/A</v>
      </c>
      <c r="G785" s="259" t="e">
        <f t="shared" ca="1" si="97"/>
        <v>#N/A</v>
      </c>
      <c r="H785" s="259" t="e">
        <f t="shared" ca="1" si="103"/>
        <v>#N/A</v>
      </c>
      <c r="I785" s="259">
        <f t="shared" ca="1" si="98"/>
        <v>0</v>
      </c>
      <c r="J785" s="259" t="e">
        <f t="shared" ca="1" si="99"/>
        <v>#N/A</v>
      </c>
      <c r="K785" s="259"/>
      <c r="L785" s="259" t="e">
        <f ca="1">I785+H785+G785+#REF!+J785+K785</f>
        <v>#N/A</v>
      </c>
    </row>
    <row r="786" spans="4:12" hidden="1" x14ac:dyDescent="0.25">
      <c r="D786" s="259">
        <v>37</v>
      </c>
      <c r="E786" s="254">
        <f t="shared" ca="1" si="100"/>
        <v>45208</v>
      </c>
      <c r="F786" s="259" t="e">
        <f t="shared" ca="1" si="104"/>
        <v>#N/A</v>
      </c>
      <c r="G786" s="259" t="e">
        <f t="shared" ca="1" si="97"/>
        <v>#N/A</v>
      </c>
      <c r="H786" s="259" t="e">
        <f t="shared" ca="1" si="103"/>
        <v>#N/A</v>
      </c>
      <c r="I786" s="259">
        <f t="shared" ca="1" si="98"/>
        <v>0</v>
      </c>
      <c r="J786" s="259" t="e">
        <f t="shared" ca="1" si="99"/>
        <v>#N/A</v>
      </c>
      <c r="K786" s="259"/>
      <c r="L786" s="259" t="e">
        <f ca="1">I786+H786+G786+#REF!+J786+K786</f>
        <v>#N/A</v>
      </c>
    </row>
    <row r="787" spans="4:12" hidden="1" x14ac:dyDescent="0.25">
      <c r="D787" s="259">
        <v>38</v>
      </c>
      <c r="E787" s="254">
        <f t="shared" ca="1" si="100"/>
        <v>45239</v>
      </c>
      <c r="F787" s="259" t="e">
        <f t="shared" ca="1" si="104"/>
        <v>#N/A</v>
      </c>
      <c r="G787" s="259" t="e">
        <f t="shared" ca="1" si="97"/>
        <v>#N/A</v>
      </c>
      <c r="H787" s="259" t="e">
        <f t="shared" ca="1" si="103"/>
        <v>#N/A</v>
      </c>
      <c r="I787" s="259">
        <f t="shared" ca="1" si="98"/>
        <v>0</v>
      </c>
      <c r="J787" s="259" t="e">
        <f t="shared" ca="1" si="99"/>
        <v>#N/A</v>
      </c>
      <c r="K787" s="259"/>
      <c r="L787" s="259" t="e">
        <f ca="1">I787+H787+G787+#REF!+J787+K787</f>
        <v>#N/A</v>
      </c>
    </row>
    <row r="788" spans="4:12" hidden="1" x14ac:dyDescent="0.25">
      <c r="D788" s="259">
        <v>39</v>
      </c>
      <c r="E788" s="254">
        <f t="shared" ca="1" si="100"/>
        <v>45269</v>
      </c>
      <c r="F788" s="259" t="e">
        <f t="shared" ca="1" si="104"/>
        <v>#N/A</v>
      </c>
      <c r="G788" s="259" t="e">
        <f t="shared" ca="1" si="97"/>
        <v>#N/A</v>
      </c>
      <c r="H788" s="259" t="e">
        <f t="shared" ca="1" si="103"/>
        <v>#N/A</v>
      </c>
      <c r="I788" s="259">
        <f t="shared" ca="1" si="98"/>
        <v>0</v>
      </c>
      <c r="J788" s="259" t="e">
        <f t="shared" ca="1" si="99"/>
        <v>#N/A</v>
      </c>
      <c r="K788" s="259"/>
      <c r="L788" s="259" t="e">
        <f ca="1">I788+H788+G788+#REF!+J788+K788</f>
        <v>#N/A</v>
      </c>
    </row>
    <row r="789" spans="4:12" hidden="1" x14ac:dyDescent="0.25">
      <c r="D789" s="259">
        <v>40</v>
      </c>
      <c r="E789" s="254">
        <f t="shared" ca="1" si="100"/>
        <v>45300</v>
      </c>
      <c r="F789" s="259" t="e">
        <f t="shared" ca="1" si="104"/>
        <v>#N/A</v>
      </c>
      <c r="G789" s="259" t="e">
        <f t="shared" ca="1" si="97"/>
        <v>#N/A</v>
      </c>
      <c r="H789" s="259" t="e">
        <f t="shared" ca="1" si="103"/>
        <v>#N/A</v>
      </c>
      <c r="I789" s="259">
        <f t="shared" ca="1" si="98"/>
        <v>0</v>
      </c>
      <c r="J789" s="259" t="e">
        <f t="shared" ca="1" si="99"/>
        <v>#N/A</v>
      </c>
      <c r="K789" s="259"/>
      <c r="L789" s="259" t="e">
        <f ca="1">I789+H789+G789+#REF!+J789+K789</f>
        <v>#N/A</v>
      </c>
    </row>
    <row r="790" spans="4:12" hidden="1" x14ac:dyDescent="0.25">
      <c r="D790" s="259">
        <v>41</v>
      </c>
      <c r="E790" s="254">
        <f t="shared" ca="1" si="100"/>
        <v>45331</v>
      </c>
      <c r="F790" s="259" t="e">
        <f t="shared" ca="1" si="104"/>
        <v>#N/A</v>
      </c>
      <c r="G790" s="259" t="e">
        <f t="shared" ca="1" si="97"/>
        <v>#N/A</v>
      </c>
      <c r="H790" s="259" t="e">
        <f t="shared" ca="1" si="103"/>
        <v>#N/A</v>
      </c>
      <c r="I790" s="259">
        <f t="shared" ca="1" si="98"/>
        <v>0</v>
      </c>
      <c r="J790" s="259" t="e">
        <f t="shared" ca="1" si="99"/>
        <v>#N/A</v>
      </c>
      <c r="K790" s="259"/>
      <c r="L790" s="259" t="e">
        <f ca="1">I790+H790+G790+#REF!+J790+K790</f>
        <v>#N/A</v>
      </c>
    </row>
    <row r="791" spans="4:12" hidden="1" x14ac:dyDescent="0.25">
      <c r="D791" s="259">
        <v>42</v>
      </c>
      <c r="E791" s="254">
        <f t="shared" ca="1" si="100"/>
        <v>45360</v>
      </c>
      <c r="F791" s="259" t="e">
        <f t="shared" ca="1" si="104"/>
        <v>#N/A</v>
      </c>
      <c r="G791" s="259" t="e">
        <f t="shared" ca="1" si="97"/>
        <v>#N/A</v>
      </c>
      <c r="H791" s="259" t="e">
        <f t="shared" ca="1" si="103"/>
        <v>#N/A</v>
      </c>
      <c r="I791" s="259">
        <f t="shared" ca="1" si="98"/>
        <v>0</v>
      </c>
      <c r="J791" s="259" t="e">
        <f t="shared" ca="1" si="99"/>
        <v>#N/A</v>
      </c>
      <c r="K791" s="259"/>
      <c r="L791" s="259" t="e">
        <f ca="1">I791+H791+G791+#REF!+J791+K791</f>
        <v>#N/A</v>
      </c>
    </row>
    <row r="792" spans="4:12" hidden="1" x14ac:dyDescent="0.25">
      <c r="D792" s="259">
        <v>43</v>
      </c>
      <c r="E792" s="254">
        <f t="shared" ca="1" si="100"/>
        <v>45391</v>
      </c>
      <c r="F792" s="259" t="e">
        <f t="shared" ca="1" si="104"/>
        <v>#N/A</v>
      </c>
      <c r="G792" s="259" t="e">
        <f t="shared" ca="1" si="97"/>
        <v>#N/A</v>
      </c>
      <c r="H792" s="259" t="e">
        <f t="shared" ca="1" si="103"/>
        <v>#N/A</v>
      </c>
      <c r="I792" s="259">
        <f t="shared" ca="1" si="98"/>
        <v>0</v>
      </c>
      <c r="J792" s="259" t="e">
        <f t="shared" ca="1" si="99"/>
        <v>#N/A</v>
      </c>
      <c r="K792" s="259"/>
      <c r="L792" s="259" t="e">
        <f ca="1">I792+H792+G792+#REF!+J792+K792</f>
        <v>#N/A</v>
      </c>
    </row>
    <row r="793" spans="4:12" hidden="1" x14ac:dyDescent="0.25">
      <c r="D793" s="259">
        <v>44</v>
      </c>
      <c r="E793" s="254">
        <f t="shared" ca="1" si="100"/>
        <v>45421</v>
      </c>
      <c r="F793" s="259" t="e">
        <f t="shared" ca="1" si="104"/>
        <v>#N/A</v>
      </c>
      <c r="G793" s="259" t="e">
        <f t="shared" ca="1" si="97"/>
        <v>#N/A</v>
      </c>
      <c r="H793" s="259" t="e">
        <f t="shared" ca="1" si="103"/>
        <v>#N/A</v>
      </c>
      <c r="I793" s="259">
        <f t="shared" ca="1" si="98"/>
        <v>0</v>
      </c>
      <c r="J793" s="259" t="e">
        <f t="shared" ca="1" si="99"/>
        <v>#N/A</v>
      </c>
      <c r="K793" s="259"/>
      <c r="L793" s="259" t="e">
        <f ca="1">I793+H793+G793+#REF!+J793+K793</f>
        <v>#N/A</v>
      </c>
    </row>
    <row r="794" spans="4:12" hidden="1" x14ac:dyDescent="0.25">
      <c r="D794" s="259">
        <v>45</v>
      </c>
      <c r="E794" s="254">
        <f t="shared" ca="1" si="100"/>
        <v>45452</v>
      </c>
      <c r="F794" s="259" t="e">
        <f t="shared" ca="1" si="104"/>
        <v>#N/A</v>
      </c>
      <c r="G794" s="259" t="e">
        <f t="shared" ca="1" si="97"/>
        <v>#N/A</v>
      </c>
      <c r="H794" s="259" t="e">
        <f t="shared" ca="1" si="103"/>
        <v>#N/A</v>
      </c>
      <c r="I794" s="259">
        <f t="shared" ca="1" si="98"/>
        <v>0</v>
      </c>
      <c r="J794" s="259" t="e">
        <f t="shared" ca="1" si="99"/>
        <v>#N/A</v>
      </c>
      <c r="K794" s="259"/>
      <c r="L794" s="259" t="e">
        <f ca="1">I794+H794+G794+#REF!+J794+K794</f>
        <v>#N/A</v>
      </c>
    </row>
    <row r="795" spans="4:12" hidden="1" x14ac:dyDescent="0.25">
      <c r="D795" s="259">
        <v>46</v>
      </c>
      <c r="E795" s="254">
        <f t="shared" ca="1" si="100"/>
        <v>45482</v>
      </c>
      <c r="F795" s="259" t="e">
        <f t="shared" ca="1" si="104"/>
        <v>#N/A</v>
      </c>
      <c r="G795" s="259" t="e">
        <f t="shared" ca="1" si="97"/>
        <v>#N/A</v>
      </c>
      <c r="H795" s="259" t="e">
        <f t="shared" ca="1" si="103"/>
        <v>#N/A</v>
      </c>
      <c r="I795" s="259">
        <f t="shared" ca="1" si="98"/>
        <v>0</v>
      </c>
      <c r="J795" s="259" t="e">
        <f t="shared" ca="1" si="99"/>
        <v>#N/A</v>
      </c>
      <c r="K795" s="259"/>
      <c r="L795" s="259" t="e">
        <f ca="1">I795+H795+G795+#REF!+J795+K795</f>
        <v>#N/A</v>
      </c>
    </row>
    <row r="796" spans="4:12" hidden="1" x14ac:dyDescent="0.25">
      <c r="D796" s="259">
        <v>47</v>
      </c>
      <c r="E796" s="254">
        <f t="shared" ca="1" si="100"/>
        <v>45513</v>
      </c>
      <c r="F796" s="259" t="e">
        <f t="shared" ca="1" si="104"/>
        <v>#N/A</v>
      </c>
      <c r="G796" s="259" t="e">
        <f t="shared" ca="1" si="97"/>
        <v>#N/A</v>
      </c>
      <c r="H796" s="259" t="e">
        <f t="shared" ca="1" si="103"/>
        <v>#N/A</v>
      </c>
      <c r="I796" s="259">
        <f t="shared" ca="1" si="98"/>
        <v>0</v>
      </c>
      <c r="J796" s="259" t="e">
        <f t="shared" ca="1" si="99"/>
        <v>#N/A</v>
      </c>
      <c r="K796" s="259"/>
      <c r="L796" s="259" t="e">
        <f ca="1">I796+H796+G796+#REF!+J796+K796</f>
        <v>#N/A</v>
      </c>
    </row>
    <row r="797" spans="4:12" hidden="1" x14ac:dyDescent="0.25">
      <c r="D797" s="259">
        <v>48</v>
      </c>
      <c r="E797" s="254">
        <f t="shared" ca="1" si="100"/>
        <v>45544</v>
      </c>
      <c r="F797" s="259" t="e">
        <f t="shared" ca="1" si="104"/>
        <v>#N/A</v>
      </c>
      <c r="G797" s="259" t="e">
        <f t="shared" ca="1" si="97"/>
        <v>#N/A</v>
      </c>
      <c r="H797" s="259" t="e">
        <f t="shared" ca="1" si="103"/>
        <v>#N/A</v>
      </c>
      <c r="I797" s="259">
        <f t="shared" ca="1" si="98"/>
        <v>0</v>
      </c>
      <c r="J797" s="259" t="e">
        <f t="shared" ca="1" si="99"/>
        <v>#N/A</v>
      </c>
      <c r="K797" s="259"/>
      <c r="L797" s="259" t="e">
        <f ca="1">I797+H797+G797+#REF!+J797+K797</f>
        <v>#N/A</v>
      </c>
    </row>
    <row r="798" spans="4:12" hidden="1" x14ac:dyDescent="0.25">
      <c r="D798" s="259">
        <v>49</v>
      </c>
      <c r="E798" s="254">
        <f t="shared" ca="1" si="100"/>
        <v>45574</v>
      </c>
      <c r="F798" s="259" t="e">
        <f t="shared" ca="1" si="104"/>
        <v>#N/A</v>
      </c>
      <c r="G798" s="259" t="e">
        <f t="shared" ca="1" si="97"/>
        <v>#N/A</v>
      </c>
      <c r="H798" s="259" t="e">
        <f t="shared" ca="1" si="103"/>
        <v>#N/A</v>
      </c>
      <c r="I798" s="259">
        <f t="shared" ca="1" si="98"/>
        <v>0</v>
      </c>
      <c r="J798" s="259" t="e">
        <f t="shared" ca="1" si="99"/>
        <v>#N/A</v>
      </c>
      <c r="K798" s="259"/>
      <c r="L798" s="259" t="e">
        <f ca="1">I798+H798+G798+#REF!+J798+K798</f>
        <v>#N/A</v>
      </c>
    </row>
    <row r="799" spans="4:12" hidden="1" x14ac:dyDescent="0.25">
      <c r="D799" s="259">
        <v>50</v>
      </c>
      <c r="E799" s="254">
        <f t="shared" ca="1" si="100"/>
        <v>45605</v>
      </c>
      <c r="F799" s="259" t="e">
        <f t="shared" ca="1" si="104"/>
        <v>#N/A</v>
      </c>
      <c r="G799" s="259" t="e">
        <f t="shared" ca="1" si="97"/>
        <v>#N/A</v>
      </c>
      <c r="H799" s="259" t="e">
        <f t="shared" ca="1" si="103"/>
        <v>#N/A</v>
      </c>
      <c r="I799" s="259">
        <f t="shared" ca="1" si="98"/>
        <v>0</v>
      </c>
      <c r="J799" s="259" t="e">
        <f t="shared" ca="1" si="99"/>
        <v>#N/A</v>
      </c>
      <c r="K799" s="259"/>
      <c r="L799" s="259" t="e">
        <f ca="1">I799+H799+G799+#REF!+J799+K799</f>
        <v>#N/A</v>
      </c>
    </row>
    <row r="800" spans="4:12" hidden="1" x14ac:dyDescent="0.25">
      <c r="D800" s="259">
        <v>51</v>
      </c>
      <c r="E800" s="254">
        <f t="shared" ca="1" si="100"/>
        <v>45635</v>
      </c>
      <c r="F800" s="259" t="e">
        <f t="shared" ca="1" si="104"/>
        <v>#N/A</v>
      </c>
      <c r="G800" s="259" t="e">
        <f t="shared" ca="1" si="97"/>
        <v>#N/A</v>
      </c>
      <c r="H800" s="259" t="e">
        <f t="shared" ca="1" si="103"/>
        <v>#N/A</v>
      </c>
      <c r="I800" s="259">
        <f t="shared" ca="1" si="98"/>
        <v>0</v>
      </c>
      <c r="J800" s="259" t="e">
        <f t="shared" ca="1" si="99"/>
        <v>#N/A</v>
      </c>
      <c r="K800" s="259"/>
      <c r="L800" s="259" t="e">
        <f ca="1">I800+H800+G800+#REF!+J800+K800</f>
        <v>#N/A</v>
      </c>
    </row>
    <row r="801" spans="4:12" hidden="1" x14ac:dyDescent="0.25">
      <c r="D801" s="259">
        <v>52</v>
      </c>
      <c r="E801" s="254">
        <f t="shared" ca="1" si="100"/>
        <v>45666</v>
      </c>
      <c r="F801" s="259" t="e">
        <f t="shared" ca="1" si="104"/>
        <v>#N/A</v>
      </c>
      <c r="G801" s="259" t="e">
        <f t="shared" ca="1" si="97"/>
        <v>#N/A</v>
      </c>
      <c r="H801" s="259" t="e">
        <f t="shared" ca="1" si="103"/>
        <v>#N/A</v>
      </c>
      <c r="I801" s="259">
        <f t="shared" ca="1" si="98"/>
        <v>0</v>
      </c>
      <c r="J801" s="259" t="e">
        <f t="shared" ca="1" si="99"/>
        <v>#N/A</v>
      </c>
      <c r="K801" s="259"/>
      <c r="L801" s="259" t="e">
        <f ca="1">I801+H801+G801+#REF!+J801+K801</f>
        <v>#N/A</v>
      </c>
    </row>
    <row r="802" spans="4:12" hidden="1" x14ac:dyDescent="0.25">
      <c r="D802" s="259">
        <v>53</v>
      </c>
      <c r="E802" s="254">
        <f t="shared" ca="1" si="100"/>
        <v>45697</v>
      </c>
      <c r="F802" s="259" t="e">
        <f t="shared" ca="1" si="104"/>
        <v>#N/A</v>
      </c>
      <c r="G802" s="259" t="e">
        <f t="shared" ca="1" si="97"/>
        <v>#N/A</v>
      </c>
      <c r="H802" s="259" t="e">
        <f t="shared" ca="1" si="103"/>
        <v>#N/A</v>
      </c>
      <c r="I802" s="259">
        <f t="shared" ca="1" si="98"/>
        <v>0</v>
      </c>
      <c r="J802" s="259" t="e">
        <f t="shared" ca="1" si="99"/>
        <v>#N/A</v>
      </c>
      <c r="K802" s="259"/>
      <c r="L802" s="259" t="e">
        <f ca="1">I802+H802+G802+#REF!+J802+K802</f>
        <v>#N/A</v>
      </c>
    </row>
    <row r="803" spans="4:12" hidden="1" x14ac:dyDescent="0.25">
      <c r="D803" s="259">
        <v>54</v>
      </c>
      <c r="E803" s="254">
        <f t="shared" ca="1" si="100"/>
        <v>45725</v>
      </c>
      <c r="F803" s="259" t="e">
        <f t="shared" ca="1" si="104"/>
        <v>#N/A</v>
      </c>
      <c r="G803" s="259" t="e">
        <f t="shared" ca="1" si="97"/>
        <v>#N/A</v>
      </c>
      <c r="H803" s="259" t="e">
        <f t="shared" ca="1" si="103"/>
        <v>#N/A</v>
      </c>
      <c r="I803" s="259">
        <f t="shared" ca="1" si="98"/>
        <v>0</v>
      </c>
      <c r="J803" s="259" t="e">
        <f t="shared" ca="1" si="99"/>
        <v>#N/A</v>
      </c>
      <c r="K803" s="259"/>
      <c r="L803" s="259" t="e">
        <f ca="1">I803+H803+G803+#REF!+J803+K803</f>
        <v>#N/A</v>
      </c>
    </row>
    <row r="804" spans="4:12" hidden="1" x14ac:dyDescent="0.25">
      <c r="D804" s="259">
        <v>55</v>
      </c>
      <c r="E804" s="254">
        <f t="shared" ca="1" si="100"/>
        <v>45756</v>
      </c>
      <c r="F804" s="259" t="e">
        <f t="shared" ca="1" si="104"/>
        <v>#N/A</v>
      </c>
      <c r="G804" s="259" t="e">
        <f t="shared" ca="1" si="97"/>
        <v>#N/A</v>
      </c>
      <c r="H804" s="259" t="e">
        <f t="shared" ca="1" si="103"/>
        <v>#N/A</v>
      </c>
      <c r="I804" s="259">
        <f t="shared" ca="1" si="98"/>
        <v>0</v>
      </c>
      <c r="J804" s="259" t="e">
        <f t="shared" ca="1" si="99"/>
        <v>#N/A</v>
      </c>
      <c r="K804" s="259"/>
      <c r="L804" s="259" t="e">
        <f ca="1">I804+H804+G804+#REF!+J804+K804</f>
        <v>#N/A</v>
      </c>
    </row>
    <row r="805" spans="4:12" hidden="1" x14ac:dyDescent="0.25">
      <c r="D805" s="259">
        <v>56</v>
      </c>
      <c r="E805" s="254">
        <f t="shared" ca="1" si="100"/>
        <v>45786</v>
      </c>
      <c r="F805" s="259" t="e">
        <f t="shared" ca="1" si="104"/>
        <v>#N/A</v>
      </c>
      <c r="G805" s="259" t="e">
        <f t="shared" ca="1" si="97"/>
        <v>#N/A</v>
      </c>
      <c r="H805" s="259" t="e">
        <f t="shared" ca="1" si="103"/>
        <v>#N/A</v>
      </c>
      <c r="I805" s="259">
        <f t="shared" ca="1" si="98"/>
        <v>0</v>
      </c>
      <c r="J805" s="259" t="e">
        <f t="shared" ca="1" si="99"/>
        <v>#N/A</v>
      </c>
      <c r="K805" s="259"/>
      <c r="L805" s="259" t="e">
        <f ca="1">I805+H805+G805+#REF!+J805+K805</f>
        <v>#N/A</v>
      </c>
    </row>
    <row r="806" spans="4:12" hidden="1" x14ac:dyDescent="0.25">
      <c r="D806" s="259">
        <v>57</v>
      </c>
      <c r="E806" s="254">
        <f t="shared" ca="1" si="100"/>
        <v>45817</v>
      </c>
      <c r="F806" s="259" t="e">
        <f t="shared" ca="1" si="104"/>
        <v>#N/A</v>
      </c>
      <c r="G806" s="259" t="e">
        <f t="shared" ca="1" si="97"/>
        <v>#N/A</v>
      </c>
      <c r="H806" s="259" t="e">
        <f t="shared" ca="1" si="103"/>
        <v>#N/A</v>
      </c>
      <c r="I806" s="259">
        <f t="shared" ca="1" si="98"/>
        <v>0</v>
      </c>
      <c r="J806" s="259" t="e">
        <f t="shared" ca="1" si="99"/>
        <v>#N/A</v>
      </c>
      <c r="K806" s="259"/>
      <c r="L806" s="259" t="e">
        <f ca="1">I806+H806+G806+#REF!+J806+K806</f>
        <v>#N/A</v>
      </c>
    </row>
    <row r="807" spans="4:12" hidden="1" x14ac:dyDescent="0.25">
      <c r="D807" s="259">
        <v>58</v>
      </c>
      <c r="E807" s="254">
        <f t="shared" ca="1" si="100"/>
        <v>45847</v>
      </c>
      <c r="F807" s="259" t="e">
        <f t="shared" ca="1" si="104"/>
        <v>#N/A</v>
      </c>
      <c r="G807" s="259" t="e">
        <f t="shared" ca="1" si="97"/>
        <v>#N/A</v>
      </c>
      <c r="H807" s="259" t="e">
        <f t="shared" ca="1" si="103"/>
        <v>#N/A</v>
      </c>
      <c r="I807" s="259">
        <f t="shared" ca="1" si="98"/>
        <v>0</v>
      </c>
      <c r="J807" s="259" t="e">
        <f t="shared" ca="1" si="99"/>
        <v>#N/A</v>
      </c>
      <c r="K807" s="259"/>
      <c r="L807" s="259" t="e">
        <f ca="1">I807+H807+G807+#REF!+J807+K807</f>
        <v>#N/A</v>
      </c>
    </row>
    <row r="808" spans="4:12" hidden="1" x14ac:dyDescent="0.25">
      <c r="D808" s="259">
        <v>59</v>
      </c>
      <c r="E808" s="254">
        <f t="shared" ca="1" si="100"/>
        <v>45878</v>
      </c>
      <c r="F808" s="259" t="e">
        <f t="shared" ca="1" si="104"/>
        <v>#N/A</v>
      </c>
      <c r="G808" s="259" t="e">
        <f t="shared" ca="1" si="97"/>
        <v>#N/A</v>
      </c>
      <c r="H808" s="259" t="e">
        <f t="shared" ca="1" si="103"/>
        <v>#N/A</v>
      </c>
      <c r="I808" s="259">
        <f t="shared" ca="1" si="98"/>
        <v>0</v>
      </c>
      <c r="J808" s="259" t="e">
        <f t="shared" ca="1" si="99"/>
        <v>#N/A</v>
      </c>
      <c r="K808" s="259"/>
      <c r="L808" s="259" t="e">
        <f ca="1">I808+H808+G808+#REF!+J808+K808</f>
        <v>#N/A</v>
      </c>
    </row>
    <row r="809" spans="4:12" hidden="1" x14ac:dyDescent="0.25">
      <c r="D809" s="259">
        <v>60</v>
      </c>
      <c r="E809" s="254">
        <f t="shared" ca="1" si="100"/>
        <v>45909</v>
      </c>
      <c r="F809" s="259" t="e">
        <f t="shared" ca="1" si="104"/>
        <v>#N/A</v>
      </c>
      <c r="G809" s="259" t="e">
        <f t="shared" ca="1" si="97"/>
        <v>#N/A</v>
      </c>
      <c r="H809" s="259" t="e">
        <f t="shared" ca="1" si="103"/>
        <v>#N/A</v>
      </c>
      <c r="I809" s="259">
        <f t="shared" ca="1" si="98"/>
        <v>0</v>
      </c>
      <c r="J809" s="259" t="e">
        <f t="shared" ca="1" si="99"/>
        <v>#N/A</v>
      </c>
      <c r="K809" s="259"/>
      <c r="L809" s="259" t="e">
        <f ca="1">I809+H809+G809+#REF!+J809+K809</f>
        <v>#N/A</v>
      </c>
    </row>
    <row r="810" spans="4:12" hidden="1" x14ac:dyDescent="0.25"/>
    <row r="811" spans="4:12" hidden="1" x14ac:dyDescent="0.25">
      <c r="D811" s="255">
        <f ca="1">D747+1</f>
        <v>22</v>
      </c>
      <c r="E811" s="256" t="e">
        <f ca="1">VLOOKUP($D811,$A$21:$B$40,2,0)</f>
        <v>#N/A</v>
      </c>
    </row>
    <row r="812" spans="4:12" ht="45" hidden="1" x14ac:dyDescent="0.25">
      <c r="D812" s="257" t="s">
        <v>41</v>
      </c>
      <c r="E812" s="258" t="s">
        <v>42</v>
      </c>
      <c r="F812" s="257" t="s">
        <v>43</v>
      </c>
      <c r="G812" s="257" t="s">
        <v>44</v>
      </c>
      <c r="H812" s="257" t="s">
        <v>45</v>
      </c>
      <c r="I812" s="257" t="s">
        <v>46</v>
      </c>
      <c r="J812" s="257" t="s">
        <v>47</v>
      </c>
      <c r="K812" s="257" t="s">
        <v>48</v>
      </c>
      <c r="L812" s="257" t="s">
        <v>49</v>
      </c>
    </row>
    <row r="813" spans="4:12" hidden="1" x14ac:dyDescent="0.25">
      <c r="D813" s="259">
        <v>0</v>
      </c>
      <c r="E813" s="254">
        <f ca="1">DATE(2019,D811,$F$1)</f>
        <v>44113</v>
      </c>
      <c r="F813" s="259" t="e">
        <f ca="1">$B$2*E$811+$B$8*$B$2*E$811</f>
        <v>#N/A</v>
      </c>
      <c r="G813" s="259">
        <v>0</v>
      </c>
      <c r="H813" s="259">
        <v>0</v>
      </c>
      <c r="I813" s="259">
        <v>0</v>
      </c>
      <c r="J813" s="259">
        <v>0</v>
      </c>
      <c r="K813" s="259" t="e">
        <f ca="1">$B$2*$B$10*E$811</f>
        <v>#N/A</v>
      </c>
      <c r="L813" s="259" t="e">
        <f ca="1">-($F813-$B$8*$B$2*E$811-K813)</f>
        <v>#N/A</v>
      </c>
    </row>
    <row r="814" spans="4:12" hidden="1" x14ac:dyDescent="0.25">
      <c r="D814" s="259">
        <v>1</v>
      </c>
      <c r="E814" s="254">
        <f ca="1">DATE(YEAR(E813),MONTH(E813)+1,DAY(E813))</f>
        <v>44144</v>
      </c>
      <c r="F814" s="259" t="e">
        <f ca="1">F813-G814</f>
        <v>#N/A</v>
      </c>
      <c r="G814" s="259" t="e">
        <f t="shared" ref="G814:G873" ca="1" si="105">IF(D814&lt;=$B$11,0,IF(AND(F813&gt;-0.000001,F813&lt;0.000001),0,F$813/($B$5-$B$11)))</f>
        <v>#N/A</v>
      </c>
      <c r="H814" s="259" t="e">
        <f ca="1">F813*$B$4*(E814-E813)/$B$6</f>
        <v>#N/A</v>
      </c>
      <c r="I814" s="259">
        <f t="shared" ref="I814:I873" ca="1" si="106">IF(D814&lt;=$B$12,0,IF(F813&gt;0.000001,$B$7*$B$2*E$811,0))</f>
        <v>0</v>
      </c>
      <c r="J814" s="259" t="e">
        <f t="shared" ref="J814:J873" ca="1" si="107">IF(F813&gt;0.000001,$B$13,0)*E$811</f>
        <v>#N/A</v>
      </c>
      <c r="K814" s="259"/>
      <c r="L814" s="259" t="e">
        <f ca="1">I814+H814+G814+#REF!+J814+K814</f>
        <v>#N/A</v>
      </c>
    </row>
    <row r="815" spans="4:12" hidden="1" x14ac:dyDescent="0.25">
      <c r="D815" s="259">
        <v>2</v>
      </c>
      <c r="E815" s="254">
        <f t="shared" ref="E815:E873" ca="1" si="108">DATE(YEAR(E814),MONTH(E814)+1,DAY(E814))</f>
        <v>44174</v>
      </c>
      <c r="F815" s="259" t="e">
        <f ca="1">F814-G815</f>
        <v>#N/A</v>
      </c>
      <c r="G815" s="259" t="e">
        <f t="shared" ca="1" si="105"/>
        <v>#N/A</v>
      </c>
      <c r="H815" s="259" t="e">
        <f t="shared" ref="H815:H816" ca="1" si="109">F814*$B$4*(E815-E814)/$B$6</f>
        <v>#N/A</v>
      </c>
      <c r="I815" s="259">
        <f t="shared" ca="1" si="106"/>
        <v>0</v>
      </c>
      <c r="J815" s="259" t="e">
        <f t="shared" ca="1" si="107"/>
        <v>#N/A</v>
      </c>
      <c r="K815" s="259"/>
      <c r="L815" s="259" t="e">
        <f ca="1">I815+H815+G815+#REF!+J815+K815</f>
        <v>#N/A</v>
      </c>
    </row>
    <row r="816" spans="4:12" hidden="1" x14ac:dyDescent="0.25">
      <c r="D816" s="259">
        <v>3</v>
      </c>
      <c r="E816" s="254">
        <f t="shared" ca="1" si="108"/>
        <v>44205</v>
      </c>
      <c r="F816" s="259" t="e">
        <f ca="1">F815-G816</f>
        <v>#N/A</v>
      </c>
      <c r="G816" s="259" t="e">
        <f t="shared" ca="1" si="105"/>
        <v>#N/A</v>
      </c>
      <c r="H816" s="259" t="e">
        <f t="shared" ca="1" si="109"/>
        <v>#N/A</v>
      </c>
      <c r="I816" s="259">
        <f t="shared" ca="1" si="106"/>
        <v>0</v>
      </c>
      <c r="J816" s="259" t="e">
        <f t="shared" ca="1" si="107"/>
        <v>#N/A</v>
      </c>
      <c r="K816" s="259"/>
      <c r="L816" s="259" t="e">
        <f ca="1">I816+H816+G816+#REF!+J816+K816</f>
        <v>#N/A</v>
      </c>
    </row>
    <row r="817" spans="4:12" hidden="1" x14ac:dyDescent="0.25">
      <c r="D817" s="259">
        <v>4</v>
      </c>
      <c r="E817" s="254">
        <f t="shared" ca="1" si="108"/>
        <v>44236</v>
      </c>
      <c r="F817" s="259" t="e">
        <f t="shared" ref="F817:F818" ca="1" si="110">F816-G817</f>
        <v>#N/A</v>
      </c>
      <c r="G817" s="259" t="e">
        <f t="shared" ca="1" si="105"/>
        <v>#N/A</v>
      </c>
      <c r="H817" s="259" t="e">
        <f ca="1">F816*$B$4*(E817-E816)/$B$6</f>
        <v>#N/A</v>
      </c>
      <c r="I817" s="259">
        <f t="shared" ca="1" si="106"/>
        <v>0</v>
      </c>
      <c r="J817" s="259" t="e">
        <f t="shared" ca="1" si="107"/>
        <v>#N/A</v>
      </c>
      <c r="K817" s="259"/>
      <c r="L817" s="259" t="e">
        <f ca="1">I817+H817+G817+#REF!+J817+K817</f>
        <v>#N/A</v>
      </c>
    </row>
    <row r="818" spans="4:12" hidden="1" x14ac:dyDescent="0.25">
      <c r="D818" s="259">
        <v>5</v>
      </c>
      <c r="E818" s="254">
        <f t="shared" ca="1" si="108"/>
        <v>44264</v>
      </c>
      <c r="F818" s="259" t="e">
        <f t="shared" ca="1" si="110"/>
        <v>#N/A</v>
      </c>
      <c r="G818" s="259" t="e">
        <f t="shared" ca="1" si="105"/>
        <v>#N/A</v>
      </c>
      <c r="H818" s="259" t="e">
        <f ca="1">F817*$B$4*(E818-E817)/$B$6</f>
        <v>#N/A</v>
      </c>
      <c r="I818" s="259">
        <f t="shared" ca="1" si="106"/>
        <v>0</v>
      </c>
      <c r="J818" s="259" t="e">
        <f t="shared" ca="1" si="107"/>
        <v>#N/A</v>
      </c>
      <c r="K818" s="259"/>
      <c r="L818" s="259" t="e">
        <f ca="1">I818+H818+G818+#REF!+J818+K818</f>
        <v>#N/A</v>
      </c>
    </row>
    <row r="819" spans="4:12" hidden="1" x14ac:dyDescent="0.25">
      <c r="D819" s="259">
        <v>6</v>
      </c>
      <c r="E819" s="254">
        <f t="shared" ca="1" si="108"/>
        <v>44295</v>
      </c>
      <c r="F819" s="259" t="e">
        <f ca="1">F818-G819</f>
        <v>#N/A</v>
      </c>
      <c r="G819" s="259" t="e">
        <f t="shared" ca="1" si="105"/>
        <v>#N/A</v>
      </c>
      <c r="H819" s="259" t="e">
        <f t="shared" ref="H819:H873" ca="1" si="111">F818*$B$4*(E819-E818)/$B$6</f>
        <v>#N/A</v>
      </c>
      <c r="I819" s="259">
        <f t="shared" ca="1" si="106"/>
        <v>0</v>
      </c>
      <c r="J819" s="259" t="e">
        <f t="shared" ca="1" si="107"/>
        <v>#N/A</v>
      </c>
      <c r="K819" s="259"/>
      <c r="L819" s="259" t="e">
        <f ca="1">I819+H819+G819+#REF!+J819+K819</f>
        <v>#N/A</v>
      </c>
    </row>
    <row r="820" spans="4:12" hidden="1" x14ac:dyDescent="0.25">
      <c r="D820" s="259">
        <v>7</v>
      </c>
      <c r="E820" s="254">
        <f t="shared" ca="1" si="108"/>
        <v>44325</v>
      </c>
      <c r="F820" s="259" t="e">
        <f t="shared" ref="F820:F873" ca="1" si="112">F819-G820</f>
        <v>#N/A</v>
      </c>
      <c r="G820" s="259" t="e">
        <f t="shared" ca="1" si="105"/>
        <v>#N/A</v>
      </c>
      <c r="H820" s="259" t="e">
        <f t="shared" ca="1" si="111"/>
        <v>#N/A</v>
      </c>
      <c r="I820" s="259">
        <f t="shared" ca="1" si="106"/>
        <v>0</v>
      </c>
      <c r="J820" s="259" t="e">
        <f t="shared" ca="1" si="107"/>
        <v>#N/A</v>
      </c>
      <c r="K820" s="259"/>
      <c r="L820" s="259" t="e">
        <f ca="1">I820+H820+G820+#REF!+J820+K820</f>
        <v>#N/A</v>
      </c>
    </row>
    <row r="821" spans="4:12" hidden="1" x14ac:dyDescent="0.25">
      <c r="D821" s="259">
        <v>8</v>
      </c>
      <c r="E821" s="254">
        <f t="shared" ca="1" si="108"/>
        <v>44356</v>
      </c>
      <c r="F821" s="259" t="e">
        <f t="shared" ca="1" si="112"/>
        <v>#N/A</v>
      </c>
      <c r="G821" s="259" t="e">
        <f t="shared" ca="1" si="105"/>
        <v>#N/A</v>
      </c>
      <c r="H821" s="259" t="e">
        <f t="shared" ca="1" si="111"/>
        <v>#N/A</v>
      </c>
      <c r="I821" s="259">
        <f t="shared" ca="1" si="106"/>
        <v>0</v>
      </c>
      <c r="J821" s="259" t="e">
        <f t="shared" ca="1" si="107"/>
        <v>#N/A</v>
      </c>
      <c r="K821" s="259"/>
      <c r="L821" s="259" t="e">
        <f ca="1">I821+H821+G821+#REF!+J821+K821</f>
        <v>#N/A</v>
      </c>
    </row>
    <row r="822" spans="4:12" hidden="1" x14ac:dyDescent="0.25">
      <c r="D822" s="259">
        <v>9</v>
      </c>
      <c r="E822" s="254">
        <f t="shared" ca="1" si="108"/>
        <v>44386</v>
      </c>
      <c r="F822" s="259" t="e">
        <f t="shared" ca="1" si="112"/>
        <v>#N/A</v>
      </c>
      <c r="G822" s="259" t="e">
        <f t="shared" ca="1" si="105"/>
        <v>#N/A</v>
      </c>
      <c r="H822" s="259" t="e">
        <f t="shared" ca="1" si="111"/>
        <v>#N/A</v>
      </c>
      <c r="I822" s="259">
        <f t="shared" ca="1" si="106"/>
        <v>0</v>
      </c>
      <c r="J822" s="259" t="e">
        <f t="shared" ca="1" si="107"/>
        <v>#N/A</v>
      </c>
      <c r="K822" s="259"/>
      <c r="L822" s="259" t="e">
        <f ca="1">I822+H822+G822+#REF!+J822+K822</f>
        <v>#N/A</v>
      </c>
    </row>
    <row r="823" spans="4:12" hidden="1" x14ac:dyDescent="0.25">
      <c r="D823" s="259">
        <v>10</v>
      </c>
      <c r="E823" s="254">
        <f t="shared" ca="1" si="108"/>
        <v>44417</v>
      </c>
      <c r="F823" s="259" t="e">
        <f t="shared" ca="1" si="112"/>
        <v>#N/A</v>
      </c>
      <c r="G823" s="259" t="e">
        <f t="shared" ca="1" si="105"/>
        <v>#N/A</v>
      </c>
      <c r="H823" s="259" t="e">
        <f t="shared" ca="1" si="111"/>
        <v>#N/A</v>
      </c>
      <c r="I823" s="259">
        <f t="shared" ca="1" si="106"/>
        <v>0</v>
      </c>
      <c r="J823" s="259" t="e">
        <f t="shared" ca="1" si="107"/>
        <v>#N/A</v>
      </c>
      <c r="K823" s="259"/>
      <c r="L823" s="259" t="e">
        <f ca="1">I823+H823+G823+#REF!+J823+K823</f>
        <v>#N/A</v>
      </c>
    </row>
    <row r="824" spans="4:12" hidden="1" x14ac:dyDescent="0.25">
      <c r="D824" s="259">
        <v>11</v>
      </c>
      <c r="E824" s="254">
        <f t="shared" ca="1" si="108"/>
        <v>44448</v>
      </c>
      <c r="F824" s="259" t="e">
        <f t="shared" ca="1" si="112"/>
        <v>#N/A</v>
      </c>
      <c r="G824" s="259" t="e">
        <f t="shared" ca="1" si="105"/>
        <v>#N/A</v>
      </c>
      <c r="H824" s="259" t="e">
        <f t="shared" ca="1" si="111"/>
        <v>#N/A</v>
      </c>
      <c r="I824" s="259">
        <f t="shared" ca="1" si="106"/>
        <v>0</v>
      </c>
      <c r="J824" s="259" t="e">
        <f t="shared" ca="1" si="107"/>
        <v>#N/A</v>
      </c>
      <c r="K824" s="259"/>
      <c r="L824" s="259" t="e">
        <f ca="1">I824+H824+G824+#REF!+J824+K824</f>
        <v>#N/A</v>
      </c>
    </row>
    <row r="825" spans="4:12" hidden="1" x14ac:dyDescent="0.25">
      <c r="D825" s="259">
        <v>12</v>
      </c>
      <c r="E825" s="254">
        <f t="shared" ca="1" si="108"/>
        <v>44478</v>
      </c>
      <c r="F825" s="259" t="e">
        <f t="shared" ca="1" si="112"/>
        <v>#N/A</v>
      </c>
      <c r="G825" s="259" t="e">
        <f t="shared" ca="1" si="105"/>
        <v>#N/A</v>
      </c>
      <c r="H825" s="259" t="e">
        <f t="shared" ca="1" si="111"/>
        <v>#N/A</v>
      </c>
      <c r="I825" s="259">
        <f t="shared" ca="1" si="106"/>
        <v>0</v>
      </c>
      <c r="J825" s="259" t="e">
        <f t="shared" ca="1" si="107"/>
        <v>#N/A</v>
      </c>
      <c r="K825" s="259"/>
      <c r="L825" s="259" t="e">
        <f ca="1">I825+H825+G825+#REF!+J825+K825</f>
        <v>#N/A</v>
      </c>
    </row>
    <row r="826" spans="4:12" hidden="1" x14ac:dyDescent="0.25">
      <c r="D826" s="259">
        <v>13</v>
      </c>
      <c r="E826" s="254">
        <f t="shared" ca="1" si="108"/>
        <v>44509</v>
      </c>
      <c r="F826" s="259" t="e">
        <f t="shared" ca="1" si="112"/>
        <v>#N/A</v>
      </c>
      <c r="G826" s="259" t="e">
        <f t="shared" ca="1" si="105"/>
        <v>#N/A</v>
      </c>
      <c r="H826" s="259" t="e">
        <f t="shared" ca="1" si="111"/>
        <v>#N/A</v>
      </c>
      <c r="I826" s="259">
        <f t="shared" ca="1" si="106"/>
        <v>0</v>
      </c>
      <c r="J826" s="259" t="e">
        <f t="shared" ca="1" si="107"/>
        <v>#N/A</v>
      </c>
      <c r="K826" s="259"/>
      <c r="L826" s="259" t="e">
        <f ca="1">I826+H826+G826+#REF!+J826+K826</f>
        <v>#N/A</v>
      </c>
    </row>
    <row r="827" spans="4:12" hidden="1" x14ac:dyDescent="0.25">
      <c r="D827" s="259">
        <v>14</v>
      </c>
      <c r="E827" s="254">
        <f t="shared" ca="1" si="108"/>
        <v>44539</v>
      </c>
      <c r="F827" s="259" t="e">
        <f t="shared" ca="1" si="112"/>
        <v>#N/A</v>
      </c>
      <c r="G827" s="259" t="e">
        <f t="shared" ca="1" si="105"/>
        <v>#N/A</v>
      </c>
      <c r="H827" s="259" t="e">
        <f t="shared" ca="1" si="111"/>
        <v>#N/A</v>
      </c>
      <c r="I827" s="259">
        <f t="shared" ca="1" si="106"/>
        <v>0</v>
      </c>
      <c r="J827" s="259" t="e">
        <f t="shared" ca="1" si="107"/>
        <v>#N/A</v>
      </c>
      <c r="K827" s="259"/>
      <c r="L827" s="259" t="e">
        <f ca="1">I827+H827+G827+#REF!+J827+K827</f>
        <v>#N/A</v>
      </c>
    </row>
    <row r="828" spans="4:12" hidden="1" x14ac:dyDescent="0.25">
      <c r="D828" s="259">
        <v>15</v>
      </c>
      <c r="E828" s="254">
        <f t="shared" ca="1" si="108"/>
        <v>44570</v>
      </c>
      <c r="F828" s="259" t="e">
        <f t="shared" ca="1" si="112"/>
        <v>#N/A</v>
      </c>
      <c r="G828" s="259" t="e">
        <f t="shared" ca="1" si="105"/>
        <v>#N/A</v>
      </c>
      <c r="H828" s="259" t="e">
        <f t="shared" ca="1" si="111"/>
        <v>#N/A</v>
      </c>
      <c r="I828" s="259">
        <f t="shared" ca="1" si="106"/>
        <v>0</v>
      </c>
      <c r="J828" s="259" t="e">
        <f t="shared" ca="1" si="107"/>
        <v>#N/A</v>
      </c>
      <c r="K828" s="259"/>
      <c r="L828" s="259" t="e">
        <f ca="1">I828+H828+G828+#REF!+J828+K828</f>
        <v>#N/A</v>
      </c>
    </row>
    <row r="829" spans="4:12" hidden="1" x14ac:dyDescent="0.25">
      <c r="D829" s="259">
        <v>16</v>
      </c>
      <c r="E829" s="254">
        <f t="shared" ca="1" si="108"/>
        <v>44601</v>
      </c>
      <c r="F829" s="259" t="e">
        <f t="shared" ca="1" si="112"/>
        <v>#N/A</v>
      </c>
      <c r="G829" s="259" t="e">
        <f t="shared" ca="1" si="105"/>
        <v>#N/A</v>
      </c>
      <c r="H829" s="259" t="e">
        <f t="shared" ca="1" si="111"/>
        <v>#N/A</v>
      </c>
      <c r="I829" s="259">
        <f t="shared" ca="1" si="106"/>
        <v>0</v>
      </c>
      <c r="J829" s="259" t="e">
        <f t="shared" ca="1" si="107"/>
        <v>#N/A</v>
      </c>
      <c r="K829" s="259"/>
      <c r="L829" s="259" t="e">
        <f ca="1">I829+H829+G829+#REF!+J829+K829</f>
        <v>#N/A</v>
      </c>
    </row>
    <row r="830" spans="4:12" hidden="1" x14ac:dyDescent="0.25">
      <c r="D830" s="259">
        <v>17</v>
      </c>
      <c r="E830" s="254">
        <f t="shared" ca="1" si="108"/>
        <v>44629</v>
      </c>
      <c r="F830" s="259" t="e">
        <f t="shared" ca="1" si="112"/>
        <v>#N/A</v>
      </c>
      <c r="G830" s="259" t="e">
        <f t="shared" ca="1" si="105"/>
        <v>#N/A</v>
      </c>
      <c r="H830" s="259" t="e">
        <f t="shared" ca="1" si="111"/>
        <v>#N/A</v>
      </c>
      <c r="I830" s="259">
        <f t="shared" ca="1" si="106"/>
        <v>0</v>
      </c>
      <c r="J830" s="259" t="e">
        <f t="shared" ca="1" si="107"/>
        <v>#N/A</v>
      </c>
      <c r="K830" s="259"/>
      <c r="L830" s="259" t="e">
        <f ca="1">I830+H830+G830+#REF!+J830+K830</f>
        <v>#N/A</v>
      </c>
    </row>
    <row r="831" spans="4:12" hidden="1" x14ac:dyDescent="0.25">
      <c r="D831" s="259">
        <v>18</v>
      </c>
      <c r="E831" s="254">
        <f t="shared" ca="1" si="108"/>
        <v>44660</v>
      </c>
      <c r="F831" s="259" t="e">
        <f t="shared" ca="1" si="112"/>
        <v>#N/A</v>
      </c>
      <c r="G831" s="259" t="e">
        <f t="shared" ca="1" si="105"/>
        <v>#N/A</v>
      </c>
      <c r="H831" s="259" t="e">
        <f t="shared" ca="1" si="111"/>
        <v>#N/A</v>
      </c>
      <c r="I831" s="259">
        <f t="shared" ca="1" si="106"/>
        <v>0</v>
      </c>
      <c r="J831" s="259" t="e">
        <f t="shared" ca="1" si="107"/>
        <v>#N/A</v>
      </c>
      <c r="K831" s="259"/>
      <c r="L831" s="259" t="e">
        <f ca="1">I831+H831+G831+#REF!+J831+K831</f>
        <v>#N/A</v>
      </c>
    </row>
    <row r="832" spans="4:12" hidden="1" x14ac:dyDescent="0.25">
      <c r="D832" s="259">
        <v>19</v>
      </c>
      <c r="E832" s="254">
        <f t="shared" ca="1" si="108"/>
        <v>44690</v>
      </c>
      <c r="F832" s="259" t="e">
        <f t="shared" ca="1" si="112"/>
        <v>#N/A</v>
      </c>
      <c r="G832" s="259" t="e">
        <f t="shared" ca="1" si="105"/>
        <v>#N/A</v>
      </c>
      <c r="H832" s="259" t="e">
        <f t="shared" ca="1" si="111"/>
        <v>#N/A</v>
      </c>
      <c r="I832" s="259">
        <f t="shared" ca="1" si="106"/>
        <v>0</v>
      </c>
      <c r="J832" s="259" t="e">
        <f t="shared" ca="1" si="107"/>
        <v>#N/A</v>
      </c>
      <c r="K832" s="259"/>
      <c r="L832" s="259" t="e">
        <f ca="1">I832+H832+G832+#REF!+J832+K832</f>
        <v>#N/A</v>
      </c>
    </row>
    <row r="833" spans="4:12" hidden="1" x14ac:dyDescent="0.25">
      <c r="D833" s="259">
        <v>20</v>
      </c>
      <c r="E833" s="254">
        <f t="shared" ca="1" si="108"/>
        <v>44721</v>
      </c>
      <c r="F833" s="259" t="e">
        <f t="shared" ca="1" si="112"/>
        <v>#N/A</v>
      </c>
      <c r="G833" s="259" t="e">
        <f t="shared" ca="1" si="105"/>
        <v>#N/A</v>
      </c>
      <c r="H833" s="259" t="e">
        <f t="shared" ca="1" si="111"/>
        <v>#N/A</v>
      </c>
      <c r="I833" s="259">
        <f t="shared" ca="1" si="106"/>
        <v>0</v>
      </c>
      <c r="J833" s="259" t="e">
        <f t="shared" ca="1" si="107"/>
        <v>#N/A</v>
      </c>
      <c r="K833" s="259"/>
      <c r="L833" s="259" t="e">
        <f ca="1">I833+H833+G833+#REF!+J833+K833</f>
        <v>#N/A</v>
      </c>
    </row>
    <row r="834" spans="4:12" hidden="1" x14ac:dyDescent="0.25">
      <c r="D834" s="259">
        <v>21</v>
      </c>
      <c r="E834" s="254">
        <f t="shared" ca="1" si="108"/>
        <v>44751</v>
      </c>
      <c r="F834" s="259" t="e">
        <f t="shared" ca="1" si="112"/>
        <v>#N/A</v>
      </c>
      <c r="G834" s="259" t="e">
        <f t="shared" ca="1" si="105"/>
        <v>#N/A</v>
      </c>
      <c r="H834" s="259" t="e">
        <f t="shared" ca="1" si="111"/>
        <v>#N/A</v>
      </c>
      <c r="I834" s="259">
        <f t="shared" ca="1" si="106"/>
        <v>0</v>
      </c>
      <c r="J834" s="259" t="e">
        <f t="shared" ca="1" si="107"/>
        <v>#N/A</v>
      </c>
      <c r="K834" s="259"/>
      <c r="L834" s="259" t="e">
        <f ca="1">I834+H834+G834+#REF!+J834+K834</f>
        <v>#N/A</v>
      </c>
    </row>
    <row r="835" spans="4:12" hidden="1" x14ac:dyDescent="0.25">
      <c r="D835" s="259">
        <v>22</v>
      </c>
      <c r="E835" s="254">
        <f t="shared" ca="1" si="108"/>
        <v>44782</v>
      </c>
      <c r="F835" s="259" t="e">
        <f t="shared" ca="1" si="112"/>
        <v>#N/A</v>
      </c>
      <c r="G835" s="259" t="e">
        <f t="shared" ca="1" si="105"/>
        <v>#N/A</v>
      </c>
      <c r="H835" s="259" t="e">
        <f t="shared" ca="1" si="111"/>
        <v>#N/A</v>
      </c>
      <c r="I835" s="259">
        <f t="shared" ca="1" si="106"/>
        <v>0</v>
      </c>
      <c r="J835" s="259" t="e">
        <f t="shared" ca="1" si="107"/>
        <v>#N/A</v>
      </c>
      <c r="K835" s="259"/>
      <c r="L835" s="259" t="e">
        <f ca="1">I835+H835+G835+#REF!+J835+K835</f>
        <v>#N/A</v>
      </c>
    </row>
    <row r="836" spans="4:12" hidden="1" x14ac:dyDescent="0.25">
      <c r="D836" s="259">
        <v>23</v>
      </c>
      <c r="E836" s="254">
        <f t="shared" ca="1" si="108"/>
        <v>44813</v>
      </c>
      <c r="F836" s="259" t="e">
        <f t="shared" ca="1" si="112"/>
        <v>#N/A</v>
      </c>
      <c r="G836" s="259" t="e">
        <f t="shared" ca="1" si="105"/>
        <v>#N/A</v>
      </c>
      <c r="H836" s="259" t="e">
        <f t="shared" ca="1" si="111"/>
        <v>#N/A</v>
      </c>
      <c r="I836" s="259">
        <f t="shared" ca="1" si="106"/>
        <v>0</v>
      </c>
      <c r="J836" s="259" t="e">
        <f t="shared" ca="1" si="107"/>
        <v>#N/A</v>
      </c>
      <c r="K836" s="259"/>
      <c r="L836" s="259" t="e">
        <f ca="1">I836+H836+G836+#REF!+J836+K836</f>
        <v>#N/A</v>
      </c>
    </row>
    <row r="837" spans="4:12" hidden="1" x14ac:dyDescent="0.25">
      <c r="D837" s="259">
        <v>24</v>
      </c>
      <c r="E837" s="254">
        <f t="shared" ca="1" si="108"/>
        <v>44843</v>
      </c>
      <c r="F837" s="259" t="e">
        <f t="shared" ca="1" si="112"/>
        <v>#N/A</v>
      </c>
      <c r="G837" s="259" t="e">
        <f t="shared" ca="1" si="105"/>
        <v>#N/A</v>
      </c>
      <c r="H837" s="259" t="e">
        <f t="shared" ca="1" si="111"/>
        <v>#N/A</v>
      </c>
      <c r="I837" s="259">
        <f t="shared" ca="1" si="106"/>
        <v>0</v>
      </c>
      <c r="J837" s="259" t="e">
        <f t="shared" ca="1" si="107"/>
        <v>#N/A</v>
      </c>
      <c r="K837" s="259"/>
      <c r="L837" s="259" t="e">
        <f ca="1">I837+H837+G837+#REF!+J837+K837</f>
        <v>#N/A</v>
      </c>
    </row>
    <row r="838" spans="4:12" hidden="1" x14ac:dyDescent="0.25">
      <c r="D838" s="259">
        <v>25</v>
      </c>
      <c r="E838" s="254">
        <f t="shared" ca="1" si="108"/>
        <v>44874</v>
      </c>
      <c r="F838" s="259" t="e">
        <f t="shared" ca="1" si="112"/>
        <v>#N/A</v>
      </c>
      <c r="G838" s="259" t="e">
        <f t="shared" ca="1" si="105"/>
        <v>#N/A</v>
      </c>
      <c r="H838" s="259" t="e">
        <f t="shared" ca="1" si="111"/>
        <v>#N/A</v>
      </c>
      <c r="I838" s="259">
        <f t="shared" ca="1" si="106"/>
        <v>0</v>
      </c>
      <c r="J838" s="259" t="e">
        <f t="shared" ca="1" si="107"/>
        <v>#N/A</v>
      </c>
      <c r="K838" s="259"/>
      <c r="L838" s="259" t="e">
        <f ca="1">I838+H838+G838+#REF!+J838+K838</f>
        <v>#N/A</v>
      </c>
    </row>
    <row r="839" spans="4:12" hidden="1" x14ac:dyDescent="0.25">
      <c r="D839" s="259">
        <v>26</v>
      </c>
      <c r="E839" s="254">
        <f t="shared" ca="1" si="108"/>
        <v>44904</v>
      </c>
      <c r="F839" s="259" t="e">
        <f t="shared" ca="1" si="112"/>
        <v>#N/A</v>
      </c>
      <c r="G839" s="259" t="e">
        <f t="shared" ca="1" si="105"/>
        <v>#N/A</v>
      </c>
      <c r="H839" s="259" t="e">
        <f t="shared" ca="1" si="111"/>
        <v>#N/A</v>
      </c>
      <c r="I839" s="259">
        <f t="shared" ca="1" si="106"/>
        <v>0</v>
      </c>
      <c r="J839" s="259" t="e">
        <f t="shared" ca="1" si="107"/>
        <v>#N/A</v>
      </c>
      <c r="K839" s="259"/>
      <c r="L839" s="259" t="e">
        <f ca="1">I839+H839+G839+#REF!+J839+K839</f>
        <v>#N/A</v>
      </c>
    </row>
    <row r="840" spans="4:12" hidden="1" x14ac:dyDescent="0.25">
      <c r="D840" s="259">
        <v>27</v>
      </c>
      <c r="E840" s="254">
        <f t="shared" ca="1" si="108"/>
        <v>44935</v>
      </c>
      <c r="F840" s="259" t="e">
        <f t="shared" ca="1" si="112"/>
        <v>#N/A</v>
      </c>
      <c r="G840" s="259" t="e">
        <f t="shared" ca="1" si="105"/>
        <v>#N/A</v>
      </c>
      <c r="H840" s="259" t="e">
        <f t="shared" ca="1" si="111"/>
        <v>#N/A</v>
      </c>
      <c r="I840" s="259">
        <f t="shared" ca="1" si="106"/>
        <v>0</v>
      </c>
      <c r="J840" s="259" t="e">
        <f t="shared" ca="1" si="107"/>
        <v>#N/A</v>
      </c>
      <c r="K840" s="259"/>
      <c r="L840" s="259" t="e">
        <f ca="1">I840+H840+G840+#REF!+J840+K840</f>
        <v>#N/A</v>
      </c>
    </row>
    <row r="841" spans="4:12" hidden="1" x14ac:dyDescent="0.25">
      <c r="D841" s="259">
        <v>28</v>
      </c>
      <c r="E841" s="254">
        <f t="shared" ca="1" si="108"/>
        <v>44966</v>
      </c>
      <c r="F841" s="259" t="e">
        <f t="shared" ca="1" si="112"/>
        <v>#N/A</v>
      </c>
      <c r="G841" s="259" t="e">
        <f t="shared" ca="1" si="105"/>
        <v>#N/A</v>
      </c>
      <c r="H841" s="259" t="e">
        <f t="shared" ca="1" si="111"/>
        <v>#N/A</v>
      </c>
      <c r="I841" s="259">
        <f t="shared" ca="1" si="106"/>
        <v>0</v>
      </c>
      <c r="J841" s="259" t="e">
        <f t="shared" ca="1" si="107"/>
        <v>#N/A</v>
      </c>
      <c r="K841" s="259"/>
      <c r="L841" s="259" t="e">
        <f ca="1">I841+H841+G841+#REF!+J841+K841</f>
        <v>#N/A</v>
      </c>
    </row>
    <row r="842" spans="4:12" hidden="1" x14ac:dyDescent="0.25">
      <c r="D842" s="259">
        <v>29</v>
      </c>
      <c r="E842" s="254">
        <f t="shared" ca="1" si="108"/>
        <v>44994</v>
      </c>
      <c r="F842" s="259" t="e">
        <f t="shared" ca="1" si="112"/>
        <v>#N/A</v>
      </c>
      <c r="G842" s="259" t="e">
        <f t="shared" ca="1" si="105"/>
        <v>#N/A</v>
      </c>
      <c r="H842" s="259" t="e">
        <f t="shared" ca="1" si="111"/>
        <v>#N/A</v>
      </c>
      <c r="I842" s="259">
        <f t="shared" ca="1" si="106"/>
        <v>0</v>
      </c>
      <c r="J842" s="259" t="e">
        <f t="shared" ca="1" si="107"/>
        <v>#N/A</v>
      </c>
      <c r="K842" s="259"/>
      <c r="L842" s="259" t="e">
        <f ca="1">I842+H842+G842+#REF!+J842+K842</f>
        <v>#N/A</v>
      </c>
    </row>
    <row r="843" spans="4:12" hidden="1" x14ac:dyDescent="0.25">
      <c r="D843" s="259">
        <v>30</v>
      </c>
      <c r="E843" s="254">
        <f t="shared" ca="1" si="108"/>
        <v>45025</v>
      </c>
      <c r="F843" s="259" t="e">
        <f t="shared" ca="1" si="112"/>
        <v>#N/A</v>
      </c>
      <c r="G843" s="259" t="e">
        <f t="shared" ca="1" si="105"/>
        <v>#N/A</v>
      </c>
      <c r="H843" s="259" t="e">
        <f t="shared" ca="1" si="111"/>
        <v>#N/A</v>
      </c>
      <c r="I843" s="259">
        <f t="shared" ca="1" si="106"/>
        <v>0</v>
      </c>
      <c r="J843" s="259" t="e">
        <f t="shared" ca="1" si="107"/>
        <v>#N/A</v>
      </c>
      <c r="K843" s="259"/>
      <c r="L843" s="259" t="e">
        <f ca="1">I843+H843+G843+#REF!+J843+K843</f>
        <v>#N/A</v>
      </c>
    </row>
    <row r="844" spans="4:12" hidden="1" x14ac:dyDescent="0.25">
      <c r="D844" s="259">
        <v>31</v>
      </c>
      <c r="E844" s="254">
        <f t="shared" ca="1" si="108"/>
        <v>45055</v>
      </c>
      <c r="F844" s="259" t="e">
        <f t="shared" ca="1" si="112"/>
        <v>#N/A</v>
      </c>
      <c r="G844" s="259" t="e">
        <f t="shared" ca="1" si="105"/>
        <v>#N/A</v>
      </c>
      <c r="H844" s="259" t="e">
        <f t="shared" ca="1" si="111"/>
        <v>#N/A</v>
      </c>
      <c r="I844" s="259">
        <f t="shared" ca="1" si="106"/>
        <v>0</v>
      </c>
      <c r="J844" s="259" t="e">
        <f t="shared" ca="1" si="107"/>
        <v>#N/A</v>
      </c>
      <c r="K844" s="259"/>
      <c r="L844" s="259" t="e">
        <f ca="1">I844+H844+G844+#REF!+J844+K844</f>
        <v>#N/A</v>
      </c>
    </row>
    <row r="845" spans="4:12" hidden="1" x14ac:dyDescent="0.25">
      <c r="D845" s="259">
        <v>32</v>
      </c>
      <c r="E845" s="254">
        <f t="shared" ca="1" si="108"/>
        <v>45086</v>
      </c>
      <c r="F845" s="259" t="e">
        <f t="shared" ca="1" si="112"/>
        <v>#N/A</v>
      </c>
      <c r="G845" s="259" t="e">
        <f t="shared" ca="1" si="105"/>
        <v>#N/A</v>
      </c>
      <c r="H845" s="259" t="e">
        <f t="shared" ca="1" si="111"/>
        <v>#N/A</v>
      </c>
      <c r="I845" s="259">
        <f t="shared" ca="1" si="106"/>
        <v>0</v>
      </c>
      <c r="J845" s="259" t="e">
        <f t="shared" ca="1" si="107"/>
        <v>#N/A</v>
      </c>
      <c r="K845" s="259"/>
      <c r="L845" s="259" t="e">
        <f ca="1">I845+H845+G845+#REF!+J845+K845</f>
        <v>#N/A</v>
      </c>
    </row>
    <row r="846" spans="4:12" hidden="1" x14ac:dyDescent="0.25">
      <c r="D846" s="259">
        <v>33</v>
      </c>
      <c r="E846" s="254">
        <f t="shared" ca="1" si="108"/>
        <v>45116</v>
      </c>
      <c r="F846" s="259" t="e">
        <f t="shared" ca="1" si="112"/>
        <v>#N/A</v>
      </c>
      <c r="G846" s="259" t="e">
        <f t="shared" ca="1" si="105"/>
        <v>#N/A</v>
      </c>
      <c r="H846" s="259" t="e">
        <f t="shared" ca="1" si="111"/>
        <v>#N/A</v>
      </c>
      <c r="I846" s="259">
        <f t="shared" ca="1" si="106"/>
        <v>0</v>
      </c>
      <c r="J846" s="259" t="e">
        <f t="shared" ca="1" si="107"/>
        <v>#N/A</v>
      </c>
      <c r="K846" s="259"/>
      <c r="L846" s="259" t="e">
        <f ca="1">I846+H846+G846+#REF!+J846+K846</f>
        <v>#N/A</v>
      </c>
    </row>
    <row r="847" spans="4:12" hidden="1" x14ac:dyDescent="0.25">
      <c r="D847" s="259">
        <v>34</v>
      </c>
      <c r="E847" s="254">
        <f t="shared" ca="1" si="108"/>
        <v>45147</v>
      </c>
      <c r="F847" s="259" t="e">
        <f t="shared" ca="1" si="112"/>
        <v>#N/A</v>
      </c>
      <c r="G847" s="259" t="e">
        <f t="shared" ca="1" si="105"/>
        <v>#N/A</v>
      </c>
      <c r="H847" s="259" t="e">
        <f t="shared" ca="1" si="111"/>
        <v>#N/A</v>
      </c>
      <c r="I847" s="259">
        <f t="shared" ca="1" si="106"/>
        <v>0</v>
      </c>
      <c r="J847" s="259" t="e">
        <f t="shared" ca="1" si="107"/>
        <v>#N/A</v>
      </c>
      <c r="K847" s="259"/>
      <c r="L847" s="259" t="e">
        <f ca="1">I847+H847+G847+#REF!+J847+K847</f>
        <v>#N/A</v>
      </c>
    </row>
    <row r="848" spans="4:12" hidden="1" x14ac:dyDescent="0.25">
      <c r="D848" s="259">
        <v>35</v>
      </c>
      <c r="E848" s="254">
        <f t="shared" ca="1" si="108"/>
        <v>45178</v>
      </c>
      <c r="F848" s="259" t="e">
        <f t="shared" ca="1" si="112"/>
        <v>#N/A</v>
      </c>
      <c r="G848" s="259" t="e">
        <f t="shared" ca="1" si="105"/>
        <v>#N/A</v>
      </c>
      <c r="H848" s="259" t="e">
        <f t="shared" ca="1" si="111"/>
        <v>#N/A</v>
      </c>
      <c r="I848" s="259">
        <f t="shared" ca="1" si="106"/>
        <v>0</v>
      </c>
      <c r="J848" s="259" t="e">
        <f t="shared" ca="1" si="107"/>
        <v>#N/A</v>
      </c>
      <c r="K848" s="259"/>
      <c r="L848" s="259" t="e">
        <f ca="1">I848+H848+G848+#REF!+J848+K848</f>
        <v>#N/A</v>
      </c>
    </row>
    <row r="849" spans="4:12" hidden="1" x14ac:dyDescent="0.25">
      <c r="D849" s="259">
        <v>36</v>
      </c>
      <c r="E849" s="254">
        <f t="shared" ca="1" si="108"/>
        <v>45208</v>
      </c>
      <c r="F849" s="259" t="e">
        <f t="shared" ca="1" si="112"/>
        <v>#N/A</v>
      </c>
      <c r="G849" s="259" t="e">
        <f t="shared" ca="1" si="105"/>
        <v>#N/A</v>
      </c>
      <c r="H849" s="259" t="e">
        <f t="shared" ca="1" si="111"/>
        <v>#N/A</v>
      </c>
      <c r="I849" s="259">
        <f t="shared" ca="1" si="106"/>
        <v>0</v>
      </c>
      <c r="J849" s="259" t="e">
        <f t="shared" ca="1" si="107"/>
        <v>#N/A</v>
      </c>
      <c r="K849" s="259"/>
      <c r="L849" s="259" t="e">
        <f ca="1">I849+H849+G849+#REF!+J849+K849</f>
        <v>#N/A</v>
      </c>
    </row>
    <row r="850" spans="4:12" hidden="1" x14ac:dyDescent="0.25">
      <c r="D850" s="259">
        <v>37</v>
      </c>
      <c r="E850" s="254">
        <f t="shared" ca="1" si="108"/>
        <v>45239</v>
      </c>
      <c r="F850" s="259" t="e">
        <f t="shared" ca="1" si="112"/>
        <v>#N/A</v>
      </c>
      <c r="G850" s="259" t="e">
        <f t="shared" ca="1" si="105"/>
        <v>#N/A</v>
      </c>
      <c r="H850" s="259" t="e">
        <f t="shared" ca="1" si="111"/>
        <v>#N/A</v>
      </c>
      <c r="I850" s="259">
        <f t="shared" ca="1" si="106"/>
        <v>0</v>
      </c>
      <c r="J850" s="259" t="e">
        <f t="shared" ca="1" si="107"/>
        <v>#N/A</v>
      </c>
      <c r="K850" s="259"/>
      <c r="L850" s="259" t="e">
        <f ca="1">I850+H850+G850+#REF!+J850+K850</f>
        <v>#N/A</v>
      </c>
    </row>
    <row r="851" spans="4:12" hidden="1" x14ac:dyDescent="0.25">
      <c r="D851" s="259">
        <v>38</v>
      </c>
      <c r="E851" s="254">
        <f t="shared" ca="1" si="108"/>
        <v>45269</v>
      </c>
      <c r="F851" s="259" t="e">
        <f t="shared" ca="1" si="112"/>
        <v>#N/A</v>
      </c>
      <c r="G851" s="259" t="e">
        <f t="shared" ca="1" si="105"/>
        <v>#N/A</v>
      </c>
      <c r="H851" s="259" t="e">
        <f t="shared" ca="1" si="111"/>
        <v>#N/A</v>
      </c>
      <c r="I851" s="259">
        <f t="shared" ca="1" si="106"/>
        <v>0</v>
      </c>
      <c r="J851" s="259" t="e">
        <f t="shared" ca="1" si="107"/>
        <v>#N/A</v>
      </c>
      <c r="K851" s="259"/>
      <c r="L851" s="259" t="e">
        <f ca="1">I851+H851+G851+#REF!+J851+K851</f>
        <v>#N/A</v>
      </c>
    </row>
    <row r="852" spans="4:12" hidden="1" x14ac:dyDescent="0.25">
      <c r="D852" s="259">
        <v>39</v>
      </c>
      <c r="E852" s="254">
        <f t="shared" ca="1" si="108"/>
        <v>45300</v>
      </c>
      <c r="F852" s="259" t="e">
        <f t="shared" ca="1" si="112"/>
        <v>#N/A</v>
      </c>
      <c r="G852" s="259" t="e">
        <f t="shared" ca="1" si="105"/>
        <v>#N/A</v>
      </c>
      <c r="H852" s="259" t="e">
        <f t="shared" ca="1" si="111"/>
        <v>#N/A</v>
      </c>
      <c r="I852" s="259">
        <f t="shared" ca="1" si="106"/>
        <v>0</v>
      </c>
      <c r="J852" s="259" t="e">
        <f t="shared" ca="1" si="107"/>
        <v>#N/A</v>
      </c>
      <c r="K852" s="259"/>
      <c r="L852" s="259" t="e">
        <f ca="1">I852+H852+G852+#REF!+J852+K852</f>
        <v>#N/A</v>
      </c>
    </row>
    <row r="853" spans="4:12" hidden="1" x14ac:dyDescent="0.25">
      <c r="D853" s="259">
        <v>40</v>
      </c>
      <c r="E853" s="254">
        <f t="shared" ca="1" si="108"/>
        <v>45331</v>
      </c>
      <c r="F853" s="259" t="e">
        <f t="shared" ca="1" si="112"/>
        <v>#N/A</v>
      </c>
      <c r="G853" s="259" t="e">
        <f t="shared" ca="1" si="105"/>
        <v>#N/A</v>
      </c>
      <c r="H853" s="259" t="e">
        <f t="shared" ca="1" si="111"/>
        <v>#N/A</v>
      </c>
      <c r="I853" s="259">
        <f t="shared" ca="1" si="106"/>
        <v>0</v>
      </c>
      <c r="J853" s="259" t="e">
        <f t="shared" ca="1" si="107"/>
        <v>#N/A</v>
      </c>
      <c r="K853" s="259"/>
      <c r="L853" s="259" t="e">
        <f ca="1">I853+H853+G853+#REF!+J853+K853</f>
        <v>#N/A</v>
      </c>
    </row>
    <row r="854" spans="4:12" hidden="1" x14ac:dyDescent="0.25">
      <c r="D854" s="259">
        <v>41</v>
      </c>
      <c r="E854" s="254">
        <f t="shared" ca="1" si="108"/>
        <v>45360</v>
      </c>
      <c r="F854" s="259" t="e">
        <f t="shared" ca="1" si="112"/>
        <v>#N/A</v>
      </c>
      <c r="G854" s="259" t="e">
        <f t="shared" ca="1" si="105"/>
        <v>#N/A</v>
      </c>
      <c r="H854" s="259" t="e">
        <f t="shared" ca="1" si="111"/>
        <v>#N/A</v>
      </c>
      <c r="I854" s="259">
        <f t="shared" ca="1" si="106"/>
        <v>0</v>
      </c>
      <c r="J854" s="259" t="e">
        <f t="shared" ca="1" si="107"/>
        <v>#N/A</v>
      </c>
      <c r="K854" s="259"/>
      <c r="L854" s="259" t="e">
        <f ca="1">I854+H854+G854+#REF!+J854+K854</f>
        <v>#N/A</v>
      </c>
    </row>
    <row r="855" spans="4:12" hidden="1" x14ac:dyDescent="0.25">
      <c r="D855" s="259">
        <v>42</v>
      </c>
      <c r="E855" s="254">
        <f t="shared" ca="1" si="108"/>
        <v>45391</v>
      </c>
      <c r="F855" s="259" t="e">
        <f t="shared" ca="1" si="112"/>
        <v>#N/A</v>
      </c>
      <c r="G855" s="259" t="e">
        <f t="shared" ca="1" si="105"/>
        <v>#N/A</v>
      </c>
      <c r="H855" s="259" t="e">
        <f t="shared" ca="1" si="111"/>
        <v>#N/A</v>
      </c>
      <c r="I855" s="259">
        <f t="shared" ca="1" si="106"/>
        <v>0</v>
      </c>
      <c r="J855" s="259" t="e">
        <f t="shared" ca="1" si="107"/>
        <v>#N/A</v>
      </c>
      <c r="K855" s="259"/>
      <c r="L855" s="259" t="e">
        <f ca="1">I855+H855+G855+#REF!+J855+K855</f>
        <v>#N/A</v>
      </c>
    </row>
    <row r="856" spans="4:12" hidden="1" x14ac:dyDescent="0.25">
      <c r="D856" s="259">
        <v>43</v>
      </c>
      <c r="E856" s="254">
        <f t="shared" ca="1" si="108"/>
        <v>45421</v>
      </c>
      <c r="F856" s="259" t="e">
        <f t="shared" ca="1" si="112"/>
        <v>#N/A</v>
      </c>
      <c r="G856" s="259" t="e">
        <f t="shared" ca="1" si="105"/>
        <v>#N/A</v>
      </c>
      <c r="H856" s="259" t="e">
        <f t="shared" ca="1" si="111"/>
        <v>#N/A</v>
      </c>
      <c r="I856" s="259">
        <f t="shared" ca="1" si="106"/>
        <v>0</v>
      </c>
      <c r="J856" s="259" t="e">
        <f t="shared" ca="1" si="107"/>
        <v>#N/A</v>
      </c>
      <c r="K856" s="259"/>
      <c r="L856" s="259" t="e">
        <f ca="1">I856+H856+G856+#REF!+J856+K856</f>
        <v>#N/A</v>
      </c>
    </row>
    <row r="857" spans="4:12" hidden="1" x14ac:dyDescent="0.25">
      <c r="D857" s="259">
        <v>44</v>
      </c>
      <c r="E857" s="254">
        <f t="shared" ca="1" si="108"/>
        <v>45452</v>
      </c>
      <c r="F857" s="259" t="e">
        <f t="shared" ca="1" si="112"/>
        <v>#N/A</v>
      </c>
      <c r="G857" s="259" t="e">
        <f t="shared" ca="1" si="105"/>
        <v>#N/A</v>
      </c>
      <c r="H857" s="259" t="e">
        <f t="shared" ca="1" si="111"/>
        <v>#N/A</v>
      </c>
      <c r="I857" s="259">
        <f t="shared" ca="1" si="106"/>
        <v>0</v>
      </c>
      <c r="J857" s="259" t="e">
        <f t="shared" ca="1" si="107"/>
        <v>#N/A</v>
      </c>
      <c r="K857" s="259"/>
      <c r="L857" s="259" t="e">
        <f ca="1">I857+H857+G857+#REF!+J857+K857</f>
        <v>#N/A</v>
      </c>
    </row>
    <row r="858" spans="4:12" hidden="1" x14ac:dyDescent="0.25">
      <c r="D858" s="259">
        <v>45</v>
      </c>
      <c r="E858" s="254">
        <f t="shared" ca="1" si="108"/>
        <v>45482</v>
      </c>
      <c r="F858" s="259" t="e">
        <f t="shared" ca="1" si="112"/>
        <v>#N/A</v>
      </c>
      <c r="G858" s="259" t="e">
        <f t="shared" ca="1" si="105"/>
        <v>#N/A</v>
      </c>
      <c r="H858" s="259" t="e">
        <f t="shared" ca="1" si="111"/>
        <v>#N/A</v>
      </c>
      <c r="I858" s="259">
        <f t="shared" ca="1" si="106"/>
        <v>0</v>
      </c>
      <c r="J858" s="259" t="e">
        <f t="shared" ca="1" si="107"/>
        <v>#N/A</v>
      </c>
      <c r="K858" s="259"/>
      <c r="L858" s="259" t="e">
        <f ca="1">I858+H858+G858+#REF!+J858+K858</f>
        <v>#N/A</v>
      </c>
    </row>
    <row r="859" spans="4:12" hidden="1" x14ac:dyDescent="0.25">
      <c r="D859" s="259">
        <v>46</v>
      </c>
      <c r="E859" s="254">
        <f t="shared" ca="1" si="108"/>
        <v>45513</v>
      </c>
      <c r="F859" s="259" t="e">
        <f t="shared" ca="1" si="112"/>
        <v>#N/A</v>
      </c>
      <c r="G859" s="259" t="e">
        <f t="shared" ca="1" si="105"/>
        <v>#N/A</v>
      </c>
      <c r="H859" s="259" t="e">
        <f t="shared" ca="1" si="111"/>
        <v>#N/A</v>
      </c>
      <c r="I859" s="259">
        <f t="shared" ca="1" si="106"/>
        <v>0</v>
      </c>
      <c r="J859" s="259" t="e">
        <f t="shared" ca="1" si="107"/>
        <v>#N/A</v>
      </c>
      <c r="K859" s="259"/>
      <c r="L859" s="259" t="e">
        <f ca="1">I859+H859+G859+#REF!+J859+K859</f>
        <v>#N/A</v>
      </c>
    </row>
    <row r="860" spans="4:12" hidden="1" x14ac:dyDescent="0.25">
      <c r="D860" s="259">
        <v>47</v>
      </c>
      <c r="E860" s="254">
        <f t="shared" ca="1" si="108"/>
        <v>45544</v>
      </c>
      <c r="F860" s="259" t="e">
        <f t="shared" ca="1" si="112"/>
        <v>#N/A</v>
      </c>
      <c r="G860" s="259" t="e">
        <f t="shared" ca="1" si="105"/>
        <v>#N/A</v>
      </c>
      <c r="H860" s="259" t="e">
        <f t="shared" ca="1" si="111"/>
        <v>#N/A</v>
      </c>
      <c r="I860" s="259">
        <f t="shared" ca="1" si="106"/>
        <v>0</v>
      </c>
      <c r="J860" s="259" t="e">
        <f t="shared" ca="1" si="107"/>
        <v>#N/A</v>
      </c>
      <c r="K860" s="259"/>
      <c r="L860" s="259" t="e">
        <f ca="1">I860+H860+G860+#REF!+J860+K860</f>
        <v>#N/A</v>
      </c>
    </row>
    <row r="861" spans="4:12" hidden="1" x14ac:dyDescent="0.25">
      <c r="D861" s="259">
        <v>48</v>
      </c>
      <c r="E861" s="254">
        <f t="shared" ca="1" si="108"/>
        <v>45574</v>
      </c>
      <c r="F861" s="259" t="e">
        <f t="shared" ca="1" si="112"/>
        <v>#N/A</v>
      </c>
      <c r="G861" s="259" t="e">
        <f t="shared" ca="1" si="105"/>
        <v>#N/A</v>
      </c>
      <c r="H861" s="259" t="e">
        <f t="shared" ca="1" si="111"/>
        <v>#N/A</v>
      </c>
      <c r="I861" s="259">
        <f t="shared" ca="1" si="106"/>
        <v>0</v>
      </c>
      <c r="J861" s="259" t="e">
        <f t="shared" ca="1" si="107"/>
        <v>#N/A</v>
      </c>
      <c r="K861" s="259"/>
      <c r="L861" s="259" t="e">
        <f ca="1">I861+H861+G861+#REF!+J861+K861</f>
        <v>#N/A</v>
      </c>
    </row>
    <row r="862" spans="4:12" hidden="1" x14ac:dyDescent="0.25">
      <c r="D862" s="259">
        <v>49</v>
      </c>
      <c r="E862" s="254">
        <f t="shared" ca="1" si="108"/>
        <v>45605</v>
      </c>
      <c r="F862" s="259" t="e">
        <f t="shared" ca="1" si="112"/>
        <v>#N/A</v>
      </c>
      <c r="G862" s="259" t="e">
        <f t="shared" ca="1" si="105"/>
        <v>#N/A</v>
      </c>
      <c r="H862" s="259" t="e">
        <f t="shared" ca="1" si="111"/>
        <v>#N/A</v>
      </c>
      <c r="I862" s="259">
        <f t="shared" ca="1" si="106"/>
        <v>0</v>
      </c>
      <c r="J862" s="259" t="e">
        <f t="shared" ca="1" si="107"/>
        <v>#N/A</v>
      </c>
      <c r="K862" s="259"/>
      <c r="L862" s="259" t="e">
        <f ca="1">I862+H862+G862+#REF!+J862+K862</f>
        <v>#N/A</v>
      </c>
    </row>
    <row r="863" spans="4:12" hidden="1" x14ac:dyDescent="0.25">
      <c r="D863" s="259">
        <v>50</v>
      </c>
      <c r="E863" s="254">
        <f t="shared" ca="1" si="108"/>
        <v>45635</v>
      </c>
      <c r="F863" s="259" t="e">
        <f t="shared" ca="1" si="112"/>
        <v>#N/A</v>
      </c>
      <c r="G863" s="259" t="e">
        <f t="shared" ca="1" si="105"/>
        <v>#N/A</v>
      </c>
      <c r="H863" s="259" t="e">
        <f t="shared" ca="1" si="111"/>
        <v>#N/A</v>
      </c>
      <c r="I863" s="259">
        <f t="shared" ca="1" si="106"/>
        <v>0</v>
      </c>
      <c r="J863" s="259" t="e">
        <f t="shared" ca="1" si="107"/>
        <v>#N/A</v>
      </c>
      <c r="K863" s="259"/>
      <c r="L863" s="259" t="e">
        <f ca="1">I863+H863+G863+#REF!+J863+K863</f>
        <v>#N/A</v>
      </c>
    </row>
    <row r="864" spans="4:12" hidden="1" x14ac:dyDescent="0.25">
      <c r="D864" s="259">
        <v>51</v>
      </c>
      <c r="E864" s="254">
        <f t="shared" ca="1" si="108"/>
        <v>45666</v>
      </c>
      <c r="F864" s="259" t="e">
        <f t="shared" ca="1" si="112"/>
        <v>#N/A</v>
      </c>
      <c r="G864" s="259" t="e">
        <f t="shared" ca="1" si="105"/>
        <v>#N/A</v>
      </c>
      <c r="H864" s="259" t="e">
        <f t="shared" ca="1" si="111"/>
        <v>#N/A</v>
      </c>
      <c r="I864" s="259">
        <f t="shared" ca="1" si="106"/>
        <v>0</v>
      </c>
      <c r="J864" s="259" t="e">
        <f t="shared" ca="1" si="107"/>
        <v>#N/A</v>
      </c>
      <c r="K864" s="259"/>
      <c r="L864" s="259" t="e">
        <f ca="1">I864+H864+G864+#REF!+J864+K864</f>
        <v>#N/A</v>
      </c>
    </row>
    <row r="865" spans="4:12" hidden="1" x14ac:dyDescent="0.25">
      <c r="D865" s="259">
        <v>52</v>
      </c>
      <c r="E865" s="254">
        <f t="shared" ca="1" si="108"/>
        <v>45697</v>
      </c>
      <c r="F865" s="259" t="e">
        <f t="shared" ca="1" si="112"/>
        <v>#N/A</v>
      </c>
      <c r="G865" s="259" t="e">
        <f t="shared" ca="1" si="105"/>
        <v>#N/A</v>
      </c>
      <c r="H865" s="259" t="e">
        <f t="shared" ca="1" si="111"/>
        <v>#N/A</v>
      </c>
      <c r="I865" s="259">
        <f t="shared" ca="1" si="106"/>
        <v>0</v>
      </c>
      <c r="J865" s="259" t="e">
        <f t="shared" ca="1" si="107"/>
        <v>#N/A</v>
      </c>
      <c r="K865" s="259"/>
      <c r="L865" s="259" t="e">
        <f ca="1">I865+H865+G865+#REF!+J865+K865</f>
        <v>#N/A</v>
      </c>
    </row>
    <row r="866" spans="4:12" hidden="1" x14ac:dyDescent="0.25">
      <c r="D866" s="259">
        <v>53</v>
      </c>
      <c r="E866" s="254">
        <f t="shared" ca="1" si="108"/>
        <v>45725</v>
      </c>
      <c r="F866" s="259" t="e">
        <f t="shared" ca="1" si="112"/>
        <v>#N/A</v>
      </c>
      <c r="G866" s="259" t="e">
        <f t="shared" ca="1" si="105"/>
        <v>#N/A</v>
      </c>
      <c r="H866" s="259" t="e">
        <f t="shared" ca="1" si="111"/>
        <v>#N/A</v>
      </c>
      <c r="I866" s="259">
        <f t="shared" ca="1" si="106"/>
        <v>0</v>
      </c>
      <c r="J866" s="259" t="e">
        <f t="shared" ca="1" si="107"/>
        <v>#N/A</v>
      </c>
      <c r="K866" s="259"/>
      <c r="L866" s="259" t="e">
        <f ca="1">I866+H866+G866+#REF!+J866+K866</f>
        <v>#N/A</v>
      </c>
    </row>
    <row r="867" spans="4:12" hidden="1" x14ac:dyDescent="0.25">
      <c r="D867" s="259">
        <v>54</v>
      </c>
      <c r="E867" s="254">
        <f t="shared" ca="1" si="108"/>
        <v>45756</v>
      </c>
      <c r="F867" s="259" t="e">
        <f t="shared" ca="1" si="112"/>
        <v>#N/A</v>
      </c>
      <c r="G867" s="259" t="e">
        <f t="shared" ca="1" si="105"/>
        <v>#N/A</v>
      </c>
      <c r="H867" s="259" t="e">
        <f t="shared" ca="1" si="111"/>
        <v>#N/A</v>
      </c>
      <c r="I867" s="259">
        <f t="shared" ca="1" si="106"/>
        <v>0</v>
      </c>
      <c r="J867" s="259" t="e">
        <f t="shared" ca="1" si="107"/>
        <v>#N/A</v>
      </c>
      <c r="K867" s="259"/>
      <c r="L867" s="259" t="e">
        <f ca="1">I867+H867+G867+#REF!+J867+K867</f>
        <v>#N/A</v>
      </c>
    </row>
    <row r="868" spans="4:12" hidden="1" x14ac:dyDescent="0.25">
      <c r="D868" s="259">
        <v>55</v>
      </c>
      <c r="E868" s="254">
        <f t="shared" ca="1" si="108"/>
        <v>45786</v>
      </c>
      <c r="F868" s="259" t="e">
        <f t="shared" ca="1" si="112"/>
        <v>#N/A</v>
      </c>
      <c r="G868" s="259" t="e">
        <f t="shared" ca="1" si="105"/>
        <v>#N/A</v>
      </c>
      <c r="H868" s="259" t="e">
        <f t="shared" ca="1" si="111"/>
        <v>#N/A</v>
      </c>
      <c r="I868" s="259">
        <f t="shared" ca="1" si="106"/>
        <v>0</v>
      </c>
      <c r="J868" s="259" t="e">
        <f t="shared" ca="1" si="107"/>
        <v>#N/A</v>
      </c>
      <c r="K868" s="259"/>
      <c r="L868" s="259" t="e">
        <f ca="1">I868+H868+G868+#REF!+J868+K868</f>
        <v>#N/A</v>
      </c>
    </row>
    <row r="869" spans="4:12" hidden="1" x14ac:dyDescent="0.25">
      <c r="D869" s="259">
        <v>56</v>
      </c>
      <c r="E869" s="254">
        <f t="shared" ca="1" si="108"/>
        <v>45817</v>
      </c>
      <c r="F869" s="259" t="e">
        <f t="shared" ca="1" si="112"/>
        <v>#N/A</v>
      </c>
      <c r="G869" s="259" t="e">
        <f t="shared" ca="1" si="105"/>
        <v>#N/A</v>
      </c>
      <c r="H869" s="259" t="e">
        <f t="shared" ca="1" si="111"/>
        <v>#N/A</v>
      </c>
      <c r="I869" s="259">
        <f t="shared" ca="1" si="106"/>
        <v>0</v>
      </c>
      <c r="J869" s="259" t="e">
        <f t="shared" ca="1" si="107"/>
        <v>#N/A</v>
      </c>
      <c r="K869" s="259"/>
      <c r="L869" s="259" t="e">
        <f ca="1">I869+H869+G869+#REF!+J869+K869</f>
        <v>#N/A</v>
      </c>
    </row>
    <row r="870" spans="4:12" hidden="1" x14ac:dyDescent="0.25">
      <c r="D870" s="259">
        <v>57</v>
      </c>
      <c r="E870" s="254">
        <f t="shared" ca="1" si="108"/>
        <v>45847</v>
      </c>
      <c r="F870" s="259" t="e">
        <f t="shared" ca="1" si="112"/>
        <v>#N/A</v>
      </c>
      <c r="G870" s="259" t="e">
        <f t="shared" ca="1" si="105"/>
        <v>#N/A</v>
      </c>
      <c r="H870" s="259" t="e">
        <f t="shared" ca="1" si="111"/>
        <v>#N/A</v>
      </c>
      <c r="I870" s="259">
        <f t="shared" ca="1" si="106"/>
        <v>0</v>
      </c>
      <c r="J870" s="259" t="e">
        <f t="shared" ca="1" si="107"/>
        <v>#N/A</v>
      </c>
      <c r="K870" s="259"/>
      <c r="L870" s="259" t="e">
        <f ca="1">I870+H870+G870+#REF!+J870+K870</f>
        <v>#N/A</v>
      </c>
    </row>
    <row r="871" spans="4:12" hidden="1" x14ac:dyDescent="0.25">
      <c r="D871" s="259">
        <v>58</v>
      </c>
      <c r="E871" s="254">
        <f t="shared" ca="1" si="108"/>
        <v>45878</v>
      </c>
      <c r="F871" s="259" t="e">
        <f t="shared" ca="1" si="112"/>
        <v>#N/A</v>
      </c>
      <c r="G871" s="259" t="e">
        <f t="shared" ca="1" si="105"/>
        <v>#N/A</v>
      </c>
      <c r="H871" s="259" t="e">
        <f t="shared" ca="1" si="111"/>
        <v>#N/A</v>
      </c>
      <c r="I871" s="259">
        <f t="shared" ca="1" si="106"/>
        <v>0</v>
      </c>
      <c r="J871" s="259" t="e">
        <f t="shared" ca="1" si="107"/>
        <v>#N/A</v>
      </c>
      <c r="K871" s="259"/>
      <c r="L871" s="259" t="e">
        <f ca="1">I871+H871+G871+#REF!+J871+K871</f>
        <v>#N/A</v>
      </c>
    </row>
    <row r="872" spans="4:12" hidden="1" x14ac:dyDescent="0.25">
      <c r="D872" s="259">
        <v>59</v>
      </c>
      <c r="E872" s="254">
        <f t="shared" ca="1" si="108"/>
        <v>45909</v>
      </c>
      <c r="F872" s="259" t="e">
        <f t="shared" ca="1" si="112"/>
        <v>#N/A</v>
      </c>
      <c r="G872" s="259" t="e">
        <f t="shared" ca="1" si="105"/>
        <v>#N/A</v>
      </c>
      <c r="H872" s="259" t="e">
        <f t="shared" ca="1" si="111"/>
        <v>#N/A</v>
      </c>
      <c r="I872" s="259">
        <f t="shared" ca="1" si="106"/>
        <v>0</v>
      </c>
      <c r="J872" s="259" t="e">
        <f t="shared" ca="1" si="107"/>
        <v>#N/A</v>
      </c>
      <c r="K872" s="259"/>
      <c r="L872" s="259" t="e">
        <f ca="1">I872+H872+G872+#REF!+J872+K872</f>
        <v>#N/A</v>
      </c>
    </row>
    <row r="873" spans="4:12" hidden="1" x14ac:dyDescent="0.25">
      <c r="D873" s="259">
        <v>60</v>
      </c>
      <c r="E873" s="254">
        <f t="shared" ca="1" si="108"/>
        <v>45939</v>
      </c>
      <c r="F873" s="259" t="e">
        <f t="shared" ca="1" si="112"/>
        <v>#N/A</v>
      </c>
      <c r="G873" s="259" t="e">
        <f t="shared" ca="1" si="105"/>
        <v>#N/A</v>
      </c>
      <c r="H873" s="259" t="e">
        <f t="shared" ca="1" si="111"/>
        <v>#N/A</v>
      </c>
      <c r="I873" s="259">
        <f t="shared" ca="1" si="106"/>
        <v>0</v>
      </c>
      <c r="J873" s="259" t="e">
        <f t="shared" ca="1" si="107"/>
        <v>#N/A</v>
      </c>
      <c r="K873" s="259"/>
      <c r="L873" s="259" t="e">
        <f ca="1">I873+H873+G873+#REF!+J873+K873</f>
        <v>#N/A</v>
      </c>
    </row>
    <row r="874" spans="4:12" hidden="1" x14ac:dyDescent="0.25"/>
    <row r="875" spans="4:12" hidden="1" x14ac:dyDescent="0.25">
      <c r="D875" s="255">
        <f ca="1">D811+1</f>
        <v>23</v>
      </c>
      <c r="E875" s="256" t="e">
        <f ca="1">VLOOKUP($D875,$A$21:$B$40,2,0)</f>
        <v>#N/A</v>
      </c>
    </row>
    <row r="876" spans="4:12" ht="45" hidden="1" x14ac:dyDescent="0.25">
      <c r="D876" s="257" t="s">
        <v>41</v>
      </c>
      <c r="E876" s="258" t="s">
        <v>42</v>
      </c>
      <c r="F876" s="257" t="s">
        <v>43</v>
      </c>
      <c r="G876" s="257" t="s">
        <v>44</v>
      </c>
      <c r="H876" s="257" t="s">
        <v>45</v>
      </c>
      <c r="I876" s="257" t="s">
        <v>46</v>
      </c>
      <c r="J876" s="257" t="s">
        <v>47</v>
      </c>
      <c r="K876" s="257" t="s">
        <v>48</v>
      </c>
      <c r="L876" s="257" t="s">
        <v>49</v>
      </c>
    </row>
    <row r="877" spans="4:12" hidden="1" x14ac:dyDescent="0.25">
      <c r="D877" s="259">
        <v>0</v>
      </c>
      <c r="E877" s="254">
        <f ca="1">DATE(2019,D875,$F$1)</f>
        <v>44144</v>
      </c>
      <c r="F877" s="259" t="e">
        <f ca="1">$B$2*E$875+$B$8*$B$2*E$875</f>
        <v>#N/A</v>
      </c>
      <c r="G877" s="259">
        <v>0</v>
      </c>
      <c r="H877" s="259">
        <v>0</v>
      </c>
      <c r="I877" s="259">
        <v>0</v>
      </c>
      <c r="J877" s="259">
        <v>0</v>
      </c>
      <c r="K877" s="259" t="e">
        <f ca="1">$B$2*$B$10*E$875</f>
        <v>#N/A</v>
      </c>
      <c r="L877" s="259" t="e">
        <f ca="1">-($F877-$B$8*$B$2*E$875-K877)</f>
        <v>#N/A</v>
      </c>
    </row>
    <row r="878" spans="4:12" hidden="1" x14ac:dyDescent="0.25">
      <c r="D878" s="259">
        <v>1</v>
      </c>
      <c r="E878" s="254">
        <f ca="1">DATE(YEAR(E877),MONTH(E877)+1,DAY(E877))</f>
        <v>44174</v>
      </c>
      <c r="F878" s="259" t="e">
        <f ca="1">F877-G878</f>
        <v>#N/A</v>
      </c>
      <c r="G878" s="259" t="e">
        <f t="shared" ref="G878:G937" ca="1" si="113">IF(D878&lt;=$B$11,0,IF(AND(F877&gt;-0.000001,F877&lt;0.000001),0,F$877/($B$5-$B$11)))</f>
        <v>#N/A</v>
      </c>
      <c r="H878" s="259" t="e">
        <f ca="1">F877*$B$4*(E878-E877)/$B$6</f>
        <v>#N/A</v>
      </c>
      <c r="I878" s="259">
        <f t="shared" ref="I878:I937" ca="1" si="114">IF(D878&lt;=$B$12,0,IF(F877&gt;0.000001,$B$7*$B$2*E$875,0))</f>
        <v>0</v>
      </c>
      <c r="J878" s="259" t="e">
        <f t="shared" ref="J878:J937" ca="1" si="115">IF(F877&gt;0.000001,$B$13,0)*E$875</f>
        <v>#N/A</v>
      </c>
      <c r="K878" s="259"/>
      <c r="L878" s="259" t="e">
        <f ca="1">I878+H878+G878+#REF!+J878+K878</f>
        <v>#N/A</v>
      </c>
    </row>
    <row r="879" spans="4:12" hidden="1" x14ac:dyDescent="0.25">
      <c r="D879" s="259">
        <v>2</v>
      </c>
      <c r="E879" s="254">
        <f t="shared" ref="E879:E937" ca="1" si="116">DATE(YEAR(E878),MONTH(E878)+1,DAY(E878))</f>
        <v>44205</v>
      </c>
      <c r="F879" s="259" t="e">
        <f ca="1">F878-G879</f>
        <v>#N/A</v>
      </c>
      <c r="G879" s="259" t="e">
        <f t="shared" ca="1" si="113"/>
        <v>#N/A</v>
      </c>
      <c r="H879" s="259" t="e">
        <f t="shared" ref="H879:H880" ca="1" si="117">F878*$B$4*(E879-E878)/$B$6</f>
        <v>#N/A</v>
      </c>
      <c r="I879" s="259">
        <f t="shared" ca="1" si="114"/>
        <v>0</v>
      </c>
      <c r="J879" s="259" t="e">
        <f t="shared" ca="1" si="115"/>
        <v>#N/A</v>
      </c>
      <c r="K879" s="259"/>
      <c r="L879" s="259" t="e">
        <f ca="1">I879+H879+G879+#REF!+J879+K879</f>
        <v>#N/A</v>
      </c>
    </row>
    <row r="880" spans="4:12" hidden="1" x14ac:dyDescent="0.25">
      <c r="D880" s="259">
        <v>3</v>
      </c>
      <c r="E880" s="254">
        <f t="shared" ca="1" si="116"/>
        <v>44236</v>
      </c>
      <c r="F880" s="259" t="e">
        <f ca="1">F879-G880</f>
        <v>#N/A</v>
      </c>
      <c r="G880" s="259" t="e">
        <f t="shared" ca="1" si="113"/>
        <v>#N/A</v>
      </c>
      <c r="H880" s="259" t="e">
        <f t="shared" ca="1" si="117"/>
        <v>#N/A</v>
      </c>
      <c r="I880" s="259">
        <f t="shared" ca="1" si="114"/>
        <v>0</v>
      </c>
      <c r="J880" s="259" t="e">
        <f t="shared" ca="1" si="115"/>
        <v>#N/A</v>
      </c>
      <c r="K880" s="259"/>
      <c r="L880" s="259" t="e">
        <f ca="1">I880+H880+G880+#REF!+J880+K880</f>
        <v>#N/A</v>
      </c>
    </row>
    <row r="881" spans="4:12" hidden="1" x14ac:dyDescent="0.25">
      <c r="D881" s="259">
        <v>4</v>
      </c>
      <c r="E881" s="254">
        <f t="shared" ca="1" si="116"/>
        <v>44264</v>
      </c>
      <c r="F881" s="259" t="e">
        <f t="shared" ref="F881:F882" ca="1" si="118">F880-G881</f>
        <v>#N/A</v>
      </c>
      <c r="G881" s="259" t="e">
        <f t="shared" ca="1" si="113"/>
        <v>#N/A</v>
      </c>
      <c r="H881" s="259" t="e">
        <f ca="1">F880*$B$4*(E881-E880)/$B$6</f>
        <v>#N/A</v>
      </c>
      <c r="I881" s="259">
        <f t="shared" ca="1" si="114"/>
        <v>0</v>
      </c>
      <c r="J881" s="259" t="e">
        <f t="shared" ca="1" si="115"/>
        <v>#N/A</v>
      </c>
      <c r="K881" s="259"/>
      <c r="L881" s="259" t="e">
        <f ca="1">I881+H881+G881+#REF!+J881+K881</f>
        <v>#N/A</v>
      </c>
    </row>
    <row r="882" spans="4:12" hidden="1" x14ac:dyDescent="0.25">
      <c r="D882" s="259">
        <v>5</v>
      </c>
      <c r="E882" s="254">
        <f t="shared" ca="1" si="116"/>
        <v>44295</v>
      </c>
      <c r="F882" s="259" t="e">
        <f t="shared" ca="1" si="118"/>
        <v>#N/A</v>
      </c>
      <c r="G882" s="259" t="e">
        <f t="shared" ca="1" si="113"/>
        <v>#N/A</v>
      </c>
      <c r="H882" s="259" t="e">
        <f ca="1">F881*$B$4*(E882-E881)/$B$6</f>
        <v>#N/A</v>
      </c>
      <c r="I882" s="259">
        <f t="shared" ca="1" si="114"/>
        <v>0</v>
      </c>
      <c r="J882" s="259" t="e">
        <f t="shared" ca="1" si="115"/>
        <v>#N/A</v>
      </c>
      <c r="K882" s="259"/>
      <c r="L882" s="259" t="e">
        <f ca="1">I882+H882+G882+#REF!+J882+K882</f>
        <v>#N/A</v>
      </c>
    </row>
    <row r="883" spans="4:12" hidden="1" x14ac:dyDescent="0.25">
      <c r="D883" s="259">
        <v>6</v>
      </c>
      <c r="E883" s="254">
        <f t="shared" ca="1" si="116"/>
        <v>44325</v>
      </c>
      <c r="F883" s="259" t="e">
        <f ca="1">F882-G883</f>
        <v>#N/A</v>
      </c>
      <c r="G883" s="259" t="e">
        <f t="shared" ca="1" si="113"/>
        <v>#N/A</v>
      </c>
      <c r="H883" s="259" t="e">
        <f t="shared" ref="H883:H937" ca="1" si="119">F882*$B$4*(E883-E882)/$B$6</f>
        <v>#N/A</v>
      </c>
      <c r="I883" s="259">
        <f t="shared" ca="1" si="114"/>
        <v>0</v>
      </c>
      <c r="J883" s="259" t="e">
        <f t="shared" ca="1" si="115"/>
        <v>#N/A</v>
      </c>
      <c r="K883" s="259"/>
      <c r="L883" s="259" t="e">
        <f ca="1">I883+H883+G883+#REF!+J883+K883</f>
        <v>#N/A</v>
      </c>
    </row>
    <row r="884" spans="4:12" hidden="1" x14ac:dyDescent="0.25">
      <c r="D884" s="259">
        <v>7</v>
      </c>
      <c r="E884" s="254">
        <f t="shared" ca="1" si="116"/>
        <v>44356</v>
      </c>
      <c r="F884" s="259" t="e">
        <f t="shared" ref="F884:F937" ca="1" si="120">F883-G884</f>
        <v>#N/A</v>
      </c>
      <c r="G884" s="259" t="e">
        <f t="shared" ca="1" si="113"/>
        <v>#N/A</v>
      </c>
      <c r="H884" s="259" t="e">
        <f t="shared" ca="1" si="119"/>
        <v>#N/A</v>
      </c>
      <c r="I884" s="259">
        <f t="shared" ca="1" si="114"/>
        <v>0</v>
      </c>
      <c r="J884" s="259" t="e">
        <f t="shared" ca="1" si="115"/>
        <v>#N/A</v>
      </c>
      <c r="K884" s="259"/>
      <c r="L884" s="259" t="e">
        <f ca="1">I884+H884+G884+#REF!+J884+K884</f>
        <v>#N/A</v>
      </c>
    </row>
    <row r="885" spans="4:12" hidden="1" x14ac:dyDescent="0.25">
      <c r="D885" s="259">
        <v>8</v>
      </c>
      <c r="E885" s="254">
        <f t="shared" ca="1" si="116"/>
        <v>44386</v>
      </c>
      <c r="F885" s="259" t="e">
        <f t="shared" ca="1" si="120"/>
        <v>#N/A</v>
      </c>
      <c r="G885" s="259" t="e">
        <f t="shared" ca="1" si="113"/>
        <v>#N/A</v>
      </c>
      <c r="H885" s="259" t="e">
        <f t="shared" ca="1" si="119"/>
        <v>#N/A</v>
      </c>
      <c r="I885" s="259">
        <f t="shared" ca="1" si="114"/>
        <v>0</v>
      </c>
      <c r="J885" s="259" t="e">
        <f t="shared" ca="1" si="115"/>
        <v>#N/A</v>
      </c>
      <c r="K885" s="259"/>
      <c r="L885" s="259" t="e">
        <f ca="1">I885+H885+G885+#REF!+J885+K885</f>
        <v>#N/A</v>
      </c>
    </row>
    <row r="886" spans="4:12" hidden="1" x14ac:dyDescent="0.25">
      <c r="D886" s="259">
        <v>9</v>
      </c>
      <c r="E886" s="254">
        <f t="shared" ca="1" si="116"/>
        <v>44417</v>
      </c>
      <c r="F886" s="259" t="e">
        <f t="shared" ca="1" si="120"/>
        <v>#N/A</v>
      </c>
      <c r="G886" s="259" t="e">
        <f t="shared" ca="1" si="113"/>
        <v>#N/A</v>
      </c>
      <c r="H886" s="259" t="e">
        <f t="shared" ca="1" si="119"/>
        <v>#N/A</v>
      </c>
      <c r="I886" s="259">
        <f t="shared" ca="1" si="114"/>
        <v>0</v>
      </c>
      <c r="J886" s="259" t="e">
        <f t="shared" ca="1" si="115"/>
        <v>#N/A</v>
      </c>
      <c r="K886" s="259"/>
      <c r="L886" s="259" t="e">
        <f ca="1">I886+H886+G886+#REF!+J886+K886</f>
        <v>#N/A</v>
      </c>
    </row>
    <row r="887" spans="4:12" hidden="1" x14ac:dyDescent="0.25">
      <c r="D887" s="259">
        <v>10</v>
      </c>
      <c r="E887" s="254">
        <f t="shared" ca="1" si="116"/>
        <v>44448</v>
      </c>
      <c r="F887" s="259" t="e">
        <f t="shared" ca="1" si="120"/>
        <v>#N/A</v>
      </c>
      <c r="G887" s="259" t="e">
        <f t="shared" ca="1" si="113"/>
        <v>#N/A</v>
      </c>
      <c r="H887" s="259" t="e">
        <f t="shared" ca="1" si="119"/>
        <v>#N/A</v>
      </c>
      <c r="I887" s="259">
        <f t="shared" ca="1" si="114"/>
        <v>0</v>
      </c>
      <c r="J887" s="259" t="e">
        <f t="shared" ca="1" si="115"/>
        <v>#N/A</v>
      </c>
      <c r="K887" s="259"/>
      <c r="L887" s="259" t="e">
        <f ca="1">I887+H887+G887+#REF!+J887+K887</f>
        <v>#N/A</v>
      </c>
    </row>
    <row r="888" spans="4:12" hidden="1" x14ac:dyDescent="0.25">
      <c r="D888" s="259">
        <v>11</v>
      </c>
      <c r="E888" s="254">
        <f t="shared" ca="1" si="116"/>
        <v>44478</v>
      </c>
      <c r="F888" s="259" t="e">
        <f t="shared" ca="1" si="120"/>
        <v>#N/A</v>
      </c>
      <c r="G888" s="259" t="e">
        <f t="shared" ca="1" si="113"/>
        <v>#N/A</v>
      </c>
      <c r="H888" s="259" t="e">
        <f t="shared" ca="1" si="119"/>
        <v>#N/A</v>
      </c>
      <c r="I888" s="259">
        <f t="shared" ca="1" si="114"/>
        <v>0</v>
      </c>
      <c r="J888" s="259" t="e">
        <f t="shared" ca="1" si="115"/>
        <v>#N/A</v>
      </c>
      <c r="K888" s="259"/>
      <c r="L888" s="259" t="e">
        <f ca="1">I888+H888+G888+#REF!+J888+K888</f>
        <v>#N/A</v>
      </c>
    </row>
    <row r="889" spans="4:12" hidden="1" x14ac:dyDescent="0.25">
      <c r="D889" s="259">
        <v>12</v>
      </c>
      <c r="E889" s="254">
        <f t="shared" ca="1" si="116"/>
        <v>44509</v>
      </c>
      <c r="F889" s="259" t="e">
        <f t="shared" ca="1" si="120"/>
        <v>#N/A</v>
      </c>
      <c r="G889" s="259" t="e">
        <f t="shared" ca="1" si="113"/>
        <v>#N/A</v>
      </c>
      <c r="H889" s="259" t="e">
        <f t="shared" ca="1" si="119"/>
        <v>#N/A</v>
      </c>
      <c r="I889" s="259">
        <f t="shared" ca="1" si="114"/>
        <v>0</v>
      </c>
      <c r="J889" s="259" t="e">
        <f t="shared" ca="1" si="115"/>
        <v>#N/A</v>
      </c>
      <c r="K889" s="259"/>
      <c r="L889" s="259" t="e">
        <f ca="1">I889+H889+G889+#REF!+J889+K889</f>
        <v>#N/A</v>
      </c>
    </row>
    <row r="890" spans="4:12" hidden="1" x14ac:dyDescent="0.25">
      <c r="D890" s="259">
        <v>13</v>
      </c>
      <c r="E890" s="254">
        <f t="shared" ca="1" si="116"/>
        <v>44539</v>
      </c>
      <c r="F890" s="259" t="e">
        <f t="shared" ca="1" si="120"/>
        <v>#N/A</v>
      </c>
      <c r="G890" s="259" t="e">
        <f t="shared" ca="1" si="113"/>
        <v>#N/A</v>
      </c>
      <c r="H890" s="259" t="e">
        <f t="shared" ca="1" si="119"/>
        <v>#N/A</v>
      </c>
      <c r="I890" s="259">
        <f t="shared" ca="1" si="114"/>
        <v>0</v>
      </c>
      <c r="J890" s="259" t="e">
        <f t="shared" ca="1" si="115"/>
        <v>#N/A</v>
      </c>
      <c r="K890" s="259"/>
      <c r="L890" s="259" t="e">
        <f ca="1">I890+H890+G890+#REF!+J890+K890</f>
        <v>#N/A</v>
      </c>
    </row>
    <row r="891" spans="4:12" hidden="1" x14ac:dyDescent="0.25">
      <c r="D891" s="259">
        <v>14</v>
      </c>
      <c r="E891" s="254">
        <f t="shared" ca="1" si="116"/>
        <v>44570</v>
      </c>
      <c r="F891" s="259" t="e">
        <f t="shared" ca="1" si="120"/>
        <v>#N/A</v>
      </c>
      <c r="G891" s="259" t="e">
        <f t="shared" ca="1" si="113"/>
        <v>#N/A</v>
      </c>
      <c r="H891" s="259" t="e">
        <f t="shared" ca="1" si="119"/>
        <v>#N/A</v>
      </c>
      <c r="I891" s="259">
        <f t="shared" ca="1" si="114"/>
        <v>0</v>
      </c>
      <c r="J891" s="259" t="e">
        <f t="shared" ca="1" si="115"/>
        <v>#N/A</v>
      </c>
      <c r="K891" s="259"/>
      <c r="L891" s="259" t="e">
        <f ca="1">I891+H891+G891+#REF!+J891+K891</f>
        <v>#N/A</v>
      </c>
    </row>
    <row r="892" spans="4:12" hidden="1" x14ac:dyDescent="0.25">
      <c r="D892" s="259">
        <v>15</v>
      </c>
      <c r="E892" s="254">
        <f t="shared" ca="1" si="116"/>
        <v>44601</v>
      </c>
      <c r="F892" s="259" t="e">
        <f t="shared" ca="1" si="120"/>
        <v>#N/A</v>
      </c>
      <c r="G892" s="259" t="e">
        <f t="shared" ca="1" si="113"/>
        <v>#N/A</v>
      </c>
      <c r="H892" s="259" t="e">
        <f t="shared" ca="1" si="119"/>
        <v>#N/A</v>
      </c>
      <c r="I892" s="259">
        <f t="shared" ca="1" si="114"/>
        <v>0</v>
      </c>
      <c r="J892" s="259" t="e">
        <f t="shared" ca="1" si="115"/>
        <v>#N/A</v>
      </c>
      <c r="K892" s="259"/>
      <c r="L892" s="259" t="e">
        <f ca="1">I892+H892+G892+#REF!+J892+K892</f>
        <v>#N/A</v>
      </c>
    </row>
    <row r="893" spans="4:12" hidden="1" x14ac:dyDescent="0.25">
      <c r="D893" s="259">
        <v>16</v>
      </c>
      <c r="E893" s="254">
        <f t="shared" ca="1" si="116"/>
        <v>44629</v>
      </c>
      <c r="F893" s="259" t="e">
        <f t="shared" ca="1" si="120"/>
        <v>#N/A</v>
      </c>
      <c r="G893" s="259" t="e">
        <f t="shared" ca="1" si="113"/>
        <v>#N/A</v>
      </c>
      <c r="H893" s="259" t="e">
        <f t="shared" ca="1" si="119"/>
        <v>#N/A</v>
      </c>
      <c r="I893" s="259">
        <f t="shared" ca="1" si="114"/>
        <v>0</v>
      </c>
      <c r="J893" s="259" t="e">
        <f t="shared" ca="1" si="115"/>
        <v>#N/A</v>
      </c>
      <c r="K893" s="259"/>
      <c r="L893" s="259" t="e">
        <f ca="1">I893+H893+G893+#REF!+J893+K893</f>
        <v>#N/A</v>
      </c>
    </row>
    <row r="894" spans="4:12" hidden="1" x14ac:dyDescent="0.25">
      <c r="D894" s="259">
        <v>17</v>
      </c>
      <c r="E894" s="254">
        <f t="shared" ca="1" si="116"/>
        <v>44660</v>
      </c>
      <c r="F894" s="259" t="e">
        <f t="shared" ca="1" si="120"/>
        <v>#N/A</v>
      </c>
      <c r="G894" s="259" t="e">
        <f t="shared" ca="1" si="113"/>
        <v>#N/A</v>
      </c>
      <c r="H894" s="259" t="e">
        <f t="shared" ca="1" si="119"/>
        <v>#N/A</v>
      </c>
      <c r="I894" s="259">
        <f t="shared" ca="1" si="114"/>
        <v>0</v>
      </c>
      <c r="J894" s="259" t="e">
        <f t="shared" ca="1" si="115"/>
        <v>#N/A</v>
      </c>
      <c r="K894" s="259"/>
      <c r="L894" s="259" t="e">
        <f ca="1">I894+H894+G894+#REF!+J894+K894</f>
        <v>#N/A</v>
      </c>
    </row>
    <row r="895" spans="4:12" hidden="1" x14ac:dyDescent="0.25">
      <c r="D895" s="259">
        <v>18</v>
      </c>
      <c r="E895" s="254">
        <f t="shared" ca="1" si="116"/>
        <v>44690</v>
      </c>
      <c r="F895" s="259" t="e">
        <f t="shared" ca="1" si="120"/>
        <v>#N/A</v>
      </c>
      <c r="G895" s="259" t="e">
        <f t="shared" ca="1" si="113"/>
        <v>#N/A</v>
      </c>
      <c r="H895" s="259" t="e">
        <f t="shared" ca="1" si="119"/>
        <v>#N/A</v>
      </c>
      <c r="I895" s="259">
        <f t="shared" ca="1" si="114"/>
        <v>0</v>
      </c>
      <c r="J895" s="259" t="e">
        <f t="shared" ca="1" si="115"/>
        <v>#N/A</v>
      </c>
      <c r="K895" s="259"/>
      <c r="L895" s="259" t="e">
        <f ca="1">I895+H895+G895+#REF!+J895+K895</f>
        <v>#N/A</v>
      </c>
    </row>
    <row r="896" spans="4:12" hidden="1" x14ac:dyDescent="0.25">
      <c r="D896" s="259">
        <v>19</v>
      </c>
      <c r="E896" s="254">
        <f t="shared" ca="1" si="116"/>
        <v>44721</v>
      </c>
      <c r="F896" s="259" t="e">
        <f t="shared" ca="1" si="120"/>
        <v>#N/A</v>
      </c>
      <c r="G896" s="259" t="e">
        <f t="shared" ca="1" si="113"/>
        <v>#N/A</v>
      </c>
      <c r="H896" s="259" t="e">
        <f t="shared" ca="1" si="119"/>
        <v>#N/A</v>
      </c>
      <c r="I896" s="259">
        <f t="shared" ca="1" si="114"/>
        <v>0</v>
      </c>
      <c r="J896" s="259" t="e">
        <f t="shared" ca="1" si="115"/>
        <v>#N/A</v>
      </c>
      <c r="K896" s="259"/>
      <c r="L896" s="259" t="e">
        <f ca="1">I896+H896+G896+#REF!+J896+K896</f>
        <v>#N/A</v>
      </c>
    </row>
    <row r="897" spans="4:12" hidden="1" x14ac:dyDescent="0.25">
      <c r="D897" s="259">
        <v>20</v>
      </c>
      <c r="E897" s="254">
        <f t="shared" ca="1" si="116"/>
        <v>44751</v>
      </c>
      <c r="F897" s="259" t="e">
        <f t="shared" ca="1" si="120"/>
        <v>#N/A</v>
      </c>
      <c r="G897" s="259" t="e">
        <f t="shared" ca="1" si="113"/>
        <v>#N/A</v>
      </c>
      <c r="H897" s="259" t="e">
        <f t="shared" ca="1" si="119"/>
        <v>#N/A</v>
      </c>
      <c r="I897" s="259">
        <f t="shared" ca="1" si="114"/>
        <v>0</v>
      </c>
      <c r="J897" s="259" t="e">
        <f t="shared" ca="1" si="115"/>
        <v>#N/A</v>
      </c>
      <c r="K897" s="259"/>
      <c r="L897" s="259" t="e">
        <f ca="1">I897+H897+G897+#REF!+J897+K897</f>
        <v>#N/A</v>
      </c>
    </row>
    <row r="898" spans="4:12" hidden="1" x14ac:dyDescent="0.25">
      <c r="D898" s="259">
        <v>21</v>
      </c>
      <c r="E898" s="254">
        <f t="shared" ca="1" si="116"/>
        <v>44782</v>
      </c>
      <c r="F898" s="259" t="e">
        <f t="shared" ca="1" si="120"/>
        <v>#N/A</v>
      </c>
      <c r="G898" s="259" t="e">
        <f t="shared" ca="1" si="113"/>
        <v>#N/A</v>
      </c>
      <c r="H898" s="259" t="e">
        <f t="shared" ca="1" si="119"/>
        <v>#N/A</v>
      </c>
      <c r="I898" s="259">
        <f t="shared" ca="1" si="114"/>
        <v>0</v>
      </c>
      <c r="J898" s="259" t="e">
        <f t="shared" ca="1" si="115"/>
        <v>#N/A</v>
      </c>
      <c r="K898" s="259"/>
      <c r="L898" s="259" t="e">
        <f ca="1">I898+H898+G898+#REF!+J898+K898</f>
        <v>#N/A</v>
      </c>
    </row>
    <row r="899" spans="4:12" hidden="1" x14ac:dyDescent="0.25">
      <c r="D899" s="259">
        <v>22</v>
      </c>
      <c r="E899" s="254">
        <f t="shared" ca="1" si="116"/>
        <v>44813</v>
      </c>
      <c r="F899" s="259" t="e">
        <f t="shared" ca="1" si="120"/>
        <v>#N/A</v>
      </c>
      <c r="G899" s="259" t="e">
        <f t="shared" ca="1" si="113"/>
        <v>#N/A</v>
      </c>
      <c r="H899" s="259" t="e">
        <f t="shared" ca="1" si="119"/>
        <v>#N/A</v>
      </c>
      <c r="I899" s="259">
        <f t="shared" ca="1" si="114"/>
        <v>0</v>
      </c>
      <c r="J899" s="259" t="e">
        <f t="shared" ca="1" si="115"/>
        <v>#N/A</v>
      </c>
      <c r="K899" s="259"/>
      <c r="L899" s="259" t="e">
        <f ca="1">I899+H899+G899+#REF!+J899+K899</f>
        <v>#N/A</v>
      </c>
    </row>
    <row r="900" spans="4:12" hidden="1" x14ac:dyDescent="0.25">
      <c r="D900" s="259">
        <v>23</v>
      </c>
      <c r="E900" s="254">
        <f t="shared" ca="1" si="116"/>
        <v>44843</v>
      </c>
      <c r="F900" s="259" t="e">
        <f t="shared" ca="1" si="120"/>
        <v>#N/A</v>
      </c>
      <c r="G900" s="259" t="e">
        <f t="shared" ca="1" si="113"/>
        <v>#N/A</v>
      </c>
      <c r="H900" s="259" t="e">
        <f t="shared" ca="1" si="119"/>
        <v>#N/A</v>
      </c>
      <c r="I900" s="259">
        <f t="shared" ca="1" si="114"/>
        <v>0</v>
      </c>
      <c r="J900" s="259" t="e">
        <f t="shared" ca="1" si="115"/>
        <v>#N/A</v>
      </c>
      <c r="K900" s="259"/>
      <c r="L900" s="259" t="e">
        <f ca="1">I900+H900+G900+#REF!+J900+K900</f>
        <v>#N/A</v>
      </c>
    </row>
    <row r="901" spans="4:12" hidden="1" x14ac:dyDescent="0.25">
      <c r="D901" s="259">
        <v>24</v>
      </c>
      <c r="E901" s="254">
        <f t="shared" ca="1" si="116"/>
        <v>44874</v>
      </c>
      <c r="F901" s="259" t="e">
        <f t="shared" ca="1" si="120"/>
        <v>#N/A</v>
      </c>
      <c r="G901" s="259" t="e">
        <f t="shared" ca="1" si="113"/>
        <v>#N/A</v>
      </c>
      <c r="H901" s="259" t="e">
        <f t="shared" ca="1" si="119"/>
        <v>#N/A</v>
      </c>
      <c r="I901" s="259">
        <f t="shared" ca="1" si="114"/>
        <v>0</v>
      </c>
      <c r="J901" s="259" t="e">
        <f t="shared" ca="1" si="115"/>
        <v>#N/A</v>
      </c>
      <c r="K901" s="259"/>
      <c r="L901" s="259" t="e">
        <f ca="1">I901+H901+G901+#REF!+J901+K901</f>
        <v>#N/A</v>
      </c>
    </row>
    <row r="902" spans="4:12" hidden="1" x14ac:dyDescent="0.25">
      <c r="D902" s="259">
        <v>25</v>
      </c>
      <c r="E902" s="254">
        <f t="shared" ca="1" si="116"/>
        <v>44904</v>
      </c>
      <c r="F902" s="259" t="e">
        <f t="shared" ca="1" si="120"/>
        <v>#N/A</v>
      </c>
      <c r="G902" s="259" t="e">
        <f t="shared" ca="1" si="113"/>
        <v>#N/A</v>
      </c>
      <c r="H902" s="259" t="e">
        <f t="shared" ca="1" si="119"/>
        <v>#N/A</v>
      </c>
      <c r="I902" s="259">
        <f t="shared" ca="1" si="114"/>
        <v>0</v>
      </c>
      <c r="J902" s="259" t="e">
        <f t="shared" ca="1" si="115"/>
        <v>#N/A</v>
      </c>
      <c r="K902" s="259"/>
      <c r="L902" s="259" t="e">
        <f ca="1">I902+H902+G902+#REF!+J902+K902</f>
        <v>#N/A</v>
      </c>
    </row>
    <row r="903" spans="4:12" hidden="1" x14ac:dyDescent="0.25">
      <c r="D903" s="259">
        <v>26</v>
      </c>
      <c r="E903" s="254">
        <f t="shared" ca="1" si="116"/>
        <v>44935</v>
      </c>
      <c r="F903" s="259" t="e">
        <f t="shared" ca="1" si="120"/>
        <v>#N/A</v>
      </c>
      <c r="G903" s="259" t="e">
        <f t="shared" ca="1" si="113"/>
        <v>#N/A</v>
      </c>
      <c r="H903" s="259" t="e">
        <f t="shared" ca="1" si="119"/>
        <v>#N/A</v>
      </c>
      <c r="I903" s="259">
        <f t="shared" ca="1" si="114"/>
        <v>0</v>
      </c>
      <c r="J903" s="259" t="e">
        <f t="shared" ca="1" si="115"/>
        <v>#N/A</v>
      </c>
      <c r="K903" s="259"/>
      <c r="L903" s="259" t="e">
        <f ca="1">I903+H903+G903+#REF!+J903+K903</f>
        <v>#N/A</v>
      </c>
    </row>
    <row r="904" spans="4:12" hidden="1" x14ac:dyDescent="0.25">
      <c r="D904" s="259">
        <v>27</v>
      </c>
      <c r="E904" s="254">
        <f t="shared" ca="1" si="116"/>
        <v>44966</v>
      </c>
      <c r="F904" s="259" t="e">
        <f t="shared" ca="1" si="120"/>
        <v>#N/A</v>
      </c>
      <c r="G904" s="259" t="e">
        <f t="shared" ca="1" si="113"/>
        <v>#N/A</v>
      </c>
      <c r="H904" s="259" t="e">
        <f t="shared" ca="1" si="119"/>
        <v>#N/A</v>
      </c>
      <c r="I904" s="259">
        <f t="shared" ca="1" si="114"/>
        <v>0</v>
      </c>
      <c r="J904" s="259" t="e">
        <f t="shared" ca="1" si="115"/>
        <v>#N/A</v>
      </c>
      <c r="K904" s="259"/>
      <c r="L904" s="259" t="e">
        <f ca="1">I904+H904+G904+#REF!+J904+K904</f>
        <v>#N/A</v>
      </c>
    </row>
    <row r="905" spans="4:12" hidden="1" x14ac:dyDescent="0.25">
      <c r="D905" s="259">
        <v>28</v>
      </c>
      <c r="E905" s="254">
        <f t="shared" ca="1" si="116"/>
        <v>44994</v>
      </c>
      <c r="F905" s="259" t="e">
        <f t="shared" ca="1" si="120"/>
        <v>#N/A</v>
      </c>
      <c r="G905" s="259" t="e">
        <f t="shared" ca="1" si="113"/>
        <v>#N/A</v>
      </c>
      <c r="H905" s="259" t="e">
        <f t="shared" ca="1" si="119"/>
        <v>#N/A</v>
      </c>
      <c r="I905" s="259">
        <f t="shared" ca="1" si="114"/>
        <v>0</v>
      </c>
      <c r="J905" s="259" t="e">
        <f t="shared" ca="1" si="115"/>
        <v>#N/A</v>
      </c>
      <c r="K905" s="259"/>
      <c r="L905" s="259" t="e">
        <f ca="1">I905+H905+G905+#REF!+J905+K905</f>
        <v>#N/A</v>
      </c>
    </row>
    <row r="906" spans="4:12" hidden="1" x14ac:dyDescent="0.25">
      <c r="D906" s="259">
        <v>29</v>
      </c>
      <c r="E906" s="254">
        <f t="shared" ca="1" si="116"/>
        <v>45025</v>
      </c>
      <c r="F906" s="259" t="e">
        <f t="shared" ca="1" si="120"/>
        <v>#N/A</v>
      </c>
      <c r="G906" s="259" t="e">
        <f t="shared" ca="1" si="113"/>
        <v>#N/A</v>
      </c>
      <c r="H906" s="259" t="e">
        <f t="shared" ca="1" si="119"/>
        <v>#N/A</v>
      </c>
      <c r="I906" s="259">
        <f t="shared" ca="1" si="114"/>
        <v>0</v>
      </c>
      <c r="J906" s="259" t="e">
        <f t="shared" ca="1" si="115"/>
        <v>#N/A</v>
      </c>
      <c r="K906" s="259"/>
      <c r="L906" s="259" t="e">
        <f ca="1">I906+H906+G906+#REF!+J906+K906</f>
        <v>#N/A</v>
      </c>
    </row>
    <row r="907" spans="4:12" hidden="1" x14ac:dyDescent="0.25">
      <c r="D907" s="259">
        <v>30</v>
      </c>
      <c r="E907" s="254">
        <f t="shared" ca="1" si="116"/>
        <v>45055</v>
      </c>
      <c r="F907" s="259" t="e">
        <f t="shared" ca="1" si="120"/>
        <v>#N/A</v>
      </c>
      <c r="G907" s="259" t="e">
        <f t="shared" ca="1" si="113"/>
        <v>#N/A</v>
      </c>
      <c r="H907" s="259" t="e">
        <f t="shared" ca="1" si="119"/>
        <v>#N/A</v>
      </c>
      <c r="I907" s="259">
        <f t="shared" ca="1" si="114"/>
        <v>0</v>
      </c>
      <c r="J907" s="259" t="e">
        <f t="shared" ca="1" si="115"/>
        <v>#N/A</v>
      </c>
      <c r="K907" s="259"/>
      <c r="L907" s="259" t="e">
        <f ca="1">I907+H907+G907+#REF!+J907+K907</f>
        <v>#N/A</v>
      </c>
    </row>
    <row r="908" spans="4:12" hidden="1" x14ac:dyDescent="0.25">
      <c r="D908" s="259">
        <v>31</v>
      </c>
      <c r="E908" s="254">
        <f t="shared" ca="1" si="116"/>
        <v>45086</v>
      </c>
      <c r="F908" s="259" t="e">
        <f t="shared" ca="1" si="120"/>
        <v>#N/A</v>
      </c>
      <c r="G908" s="259" t="e">
        <f t="shared" ca="1" si="113"/>
        <v>#N/A</v>
      </c>
      <c r="H908" s="259" t="e">
        <f t="shared" ca="1" si="119"/>
        <v>#N/A</v>
      </c>
      <c r="I908" s="259">
        <f t="shared" ca="1" si="114"/>
        <v>0</v>
      </c>
      <c r="J908" s="259" t="e">
        <f t="shared" ca="1" si="115"/>
        <v>#N/A</v>
      </c>
      <c r="K908" s="259"/>
      <c r="L908" s="259" t="e">
        <f ca="1">I908+H908+G908+#REF!+J908+K908</f>
        <v>#N/A</v>
      </c>
    </row>
    <row r="909" spans="4:12" hidden="1" x14ac:dyDescent="0.25">
      <c r="D909" s="259">
        <v>32</v>
      </c>
      <c r="E909" s="254">
        <f t="shared" ca="1" si="116"/>
        <v>45116</v>
      </c>
      <c r="F909" s="259" t="e">
        <f t="shared" ca="1" si="120"/>
        <v>#N/A</v>
      </c>
      <c r="G909" s="259" t="e">
        <f t="shared" ca="1" si="113"/>
        <v>#N/A</v>
      </c>
      <c r="H909" s="259" t="e">
        <f t="shared" ca="1" si="119"/>
        <v>#N/A</v>
      </c>
      <c r="I909" s="259">
        <f t="shared" ca="1" si="114"/>
        <v>0</v>
      </c>
      <c r="J909" s="259" t="e">
        <f t="shared" ca="1" si="115"/>
        <v>#N/A</v>
      </c>
      <c r="K909" s="259"/>
      <c r="L909" s="259" t="e">
        <f ca="1">I909+H909+G909+#REF!+J909+K909</f>
        <v>#N/A</v>
      </c>
    </row>
    <row r="910" spans="4:12" hidden="1" x14ac:dyDescent="0.25">
      <c r="D910" s="259">
        <v>33</v>
      </c>
      <c r="E910" s="254">
        <f t="shared" ca="1" si="116"/>
        <v>45147</v>
      </c>
      <c r="F910" s="259" t="e">
        <f t="shared" ca="1" si="120"/>
        <v>#N/A</v>
      </c>
      <c r="G910" s="259" t="e">
        <f t="shared" ca="1" si="113"/>
        <v>#N/A</v>
      </c>
      <c r="H910" s="259" t="e">
        <f t="shared" ca="1" si="119"/>
        <v>#N/A</v>
      </c>
      <c r="I910" s="259">
        <f t="shared" ca="1" si="114"/>
        <v>0</v>
      </c>
      <c r="J910" s="259" t="e">
        <f t="shared" ca="1" si="115"/>
        <v>#N/A</v>
      </c>
      <c r="K910" s="259"/>
      <c r="L910" s="259" t="e">
        <f ca="1">I910+H910+G910+#REF!+J910+K910</f>
        <v>#N/A</v>
      </c>
    </row>
    <row r="911" spans="4:12" hidden="1" x14ac:dyDescent="0.25">
      <c r="D911" s="259">
        <v>34</v>
      </c>
      <c r="E911" s="254">
        <f t="shared" ca="1" si="116"/>
        <v>45178</v>
      </c>
      <c r="F911" s="259" t="e">
        <f t="shared" ca="1" si="120"/>
        <v>#N/A</v>
      </c>
      <c r="G911" s="259" t="e">
        <f t="shared" ca="1" si="113"/>
        <v>#N/A</v>
      </c>
      <c r="H911" s="259" t="e">
        <f t="shared" ca="1" si="119"/>
        <v>#N/A</v>
      </c>
      <c r="I911" s="259">
        <f t="shared" ca="1" si="114"/>
        <v>0</v>
      </c>
      <c r="J911" s="259" t="e">
        <f t="shared" ca="1" si="115"/>
        <v>#N/A</v>
      </c>
      <c r="K911" s="259"/>
      <c r="L911" s="259" t="e">
        <f ca="1">I911+H911+G911+#REF!+J911+K911</f>
        <v>#N/A</v>
      </c>
    </row>
    <row r="912" spans="4:12" hidden="1" x14ac:dyDescent="0.25">
      <c r="D912" s="259">
        <v>35</v>
      </c>
      <c r="E912" s="254">
        <f t="shared" ca="1" si="116"/>
        <v>45208</v>
      </c>
      <c r="F912" s="259" t="e">
        <f t="shared" ca="1" si="120"/>
        <v>#N/A</v>
      </c>
      <c r="G912" s="259" t="e">
        <f t="shared" ca="1" si="113"/>
        <v>#N/A</v>
      </c>
      <c r="H912" s="259" t="e">
        <f t="shared" ca="1" si="119"/>
        <v>#N/A</v>
      </c>
      <c r="I912" s="259">
        <f t="shared" ca="1" si="114"/>
        <v>0</v>
      </c>
      <c r="J912" s="259" t="e">
        <f t="shared" ca="1" si="115"/>
        <v>#N/A</v>
      </c>
      <c r="K912" s="259"/>
      <c r="L912" s="259" t="e">
        <f ca="1">I912+H912+G912+#REF!+J912+K912</f>
        <v>#N/A</v>
      </c>
    </row>
    <row r="913" spans="4:12" hidden="1" x14ac:dyDescent="0.25">
      <c r="D913" s="259">
        <v>36</v>
      </c>
      <c r="E913" s="254">
        <f t="shared" ca="1" si="116"/>
        <v>45239</v>
      </c>
      <c r="F913" s="259" t="e">
        <f t="shared" ca="1" si="120"/>
        <v>#N/A</v>
      </c>
      <c r="G913" s="259" t="e">
        <f t="shared" ca="1" si="113"/>
        <v>#N/A</v>
      </c>
      <c r="H913" s="259" t="e">
        <f t="shared" ca="1" si="119"/>
        <v>#N/A</v>
      </c>
      <c r="I913" s="259">
        <f t="shared" ca="1" si="114"/>
        <v>0</v>
      </c>
      <c r="J913" s="259" t="e">
        <f t="shared" ca="1" si="115"/>
        <v>#N/A</v>
      </c>
      <c r="K913" s="259"/>
      <c r="L913" s="259" t="e">
        <f ca="1">I913+H913+G913+#REF!+J913+K913</f>
        <v>#N/A</v>
      </c>
    </row>
    <row r="914" spans="4:12" hidden="1" x14ac:dyDescent="0.25">
      <c r="D914" s="259">
        <v>37</v>
      </c>
      <c r="E914" s="254">
        <f t="shared" ca="1" si="116"/>
        <v>45269</v>
      </c>
      <c r="F914" s="259" t="e">
        <f t="shared" ca="1" si="120"/>
        <v>#N/A</v>
      </c>
      <c r="G914" s="259" t="e">
        <f t="shared" ca="1" si="113"/>
        <v>#N/A</v>
      </c>
      <c r="H914" s="259" t="e">
        <f t="shared" ca="1" si="119"/>
        <v>#N/A</v>
      </c>
      <c r="I914" s="259">
        <f t="shared" ca="1" si="114"/>
        <v>0</v>
      </c>
      <c r="J914" s="259" t="e">
        <f t="shared" ca="1" si="115"/>
        <v>#N/A</v>
      </c>
      <c r="K914" s="259"/>
      <c r="L914" s="259" t="e">
        <f ca="1">I914+H914+G914+#REF!+J914+K914</f>
        <v>#N/A</v>
      </c>
    </row>
    <row r="915" spans="4:12" hidden="1" x14ac:dyDescent="0.25">
      <c r="D915" s="259">
        <v>38</v>
      </c>
      <c r="E915" s="254">
        <f t="shared" ca="1" si="116"/>
        <v>45300</v>
      </c>
      <c r="F915" s="259" t="e">
        <f t="shared" ca="1" si="120"/>
        <v>#N/A</v>
      </c>
      <c r="G915" s="259" t="e">
        <f t="shared" ca="1" si="113"/>
        <v>#N/A</v>
      </c>
      <c r="H915" s="259" t="e">
        <f t="shared" ca="1" si="119"/>
        <v>#N/A</v>
      </c>
      <c r="I915" s="259">
        <f t="shared" ca="1" si="114"/>
        <v>0</v>
      </c>
      <c r="J915" s="259" t="e">
        <f t="shared" ca="1" si="115"/>
        <v>#N/A</v>
      </c>
      <c r="K915" s="259"/>
      <c r="L915" s="259" t="e">
        <f ca="1">I915+H915+G915+#REF!+J915+K915</f>
        <v>#N/A</v>
      </c>
    </row>
    <row r="916" spans="4:12" hidden="1" x14ac:dyDescent="0.25">
      <c r="D916" s="259">
        <v>39</v>
      </c>
      <c r="E916" s="254">
        <f t="shared" ca="1" si="116"/>
        <v>45331</v>
      </c>
      <c r="F916" s="259" t="e">
        <f t="shared" ca="1" si="120"/>
        <v>#N/A</v>
      </c>
      <c r="G916" s="259" t="e">
        <f t="shared" ca="1" si="113"/>
        <v>#N/A</v>
      </c>
      <c r="H916" s="259" t="e">
        <f t="shared" ca="1" si="119"/>
        <v>#N/A</v>
      </c>
      <c r="I916" s="259">
        <f t="shared" ca="1" si="114"/>
        <v>0</v>
      </c>
      <c r="J916" s="259" t="e">
        <f t="shared" ca="1" si="115"/>
        <v>#N/A</v>
      </c>
      <c r="K916" s="259"/>
      <c r="L916" s="259" t="e">
        <f ca="1">I916+H916+G916+#REF!+J916+K916</f>
        <v>#N/A</v>
      </c>
    </row>
    <row r="917" spans="4:12" hidden="1" x14ac:dyDescent="0.25">
      <c r="D917" s="259">
        <v>40</v>
      </c>
      <c r="E917" s="254">
        <f t="shared" ca="1" si="116"/>
        <v>45360</v>
      </c>
      <c r="F917" s="259" t="e">
        <f t="shared" ca="1" si="120"/>
        <v>#N/A</v>
      </c>
      <c r="G917" s="259" t="e">
        <f t="shared" ca="1" si="113"/>
        <v>#N/A</v>
      </c>
      <c r="H917" s="259" t="e">
        <f t="shared" ca="1" si="119"/>
        <v>#N/A</v>
      </c>
      <c r="I917" s="259">
        <f t="shared" ca="1" si="114"/>
        <v>0</v>
      </c>
      <c r="J917" s="259" t="e">
        <f t="shared" ca="1" si="115"/>
        <v>#N/A</v>
      </c>
      <c r="K917" s="259"/>
      <c r="L917" s="259" t="e">
        <f ca="1">I917+H917+G917+#REF!+J917+K917</f>
        <v>#N/A</v>
      </c>
    </row>
    <row r="918" spans="4:12" hidden="1" x14ac:dyDescent="0.25">
      <c r="D918" s="259">
        <v>41</v>
      </c>
      <c r="E918" s="254">
        <f t="shared" ca="1" si="116"/>
        <v>45391</v>
      </c>
      <c r="F918" s="259" t="e">
        <f t="shared" ca="1" si="120"/>
        <v>#N/A</v>
      </c>
      <c r="G918" s="259" t="e">
        <f t="shared" ca="1" si="113"/>
        <v>#N/A</v>
      </c>
      <c r="H918" s="259" t="e">
        <f t="shared" ca="1" si="119"/>
        <v>#N/A</v>
      </c>
      <c r="I918" s="259">
        <f t="shared" ca="1" si="114"/>
        <v>0</v>
      </c>
      <c r="J918" s="259" t="e">
        <f t="shared" ca="1" si="115"/>
        <v>#N/A</v>
      </c>
      <c r="K918" s="259"/>
      <c r="L918" s="259" t="e">
        <f ca="1">I918+H918+G918+#REF!+J918+K918</f>
        <v>#N/A</v>
      </c>
    </row>
    <row r="919" spans="4:12" hidden="1" x14ac:dyDescent="0.25">
      <c r="D919" s="259">
        <v>42</v>
      </c>
      <c r="E919" s="254">
        <f t="shared" ca="1" si="116"/>
        <v>45421</v>
      </c>
      <c r="F919" s="259" t="e">
        <f t="shared" ca="1" si="120"/>
        <v>#N/A</v>
      </c>
      <c r="G919" s="259" t="e">
        <f t="shared" ca="1" si="113"/>
        <v>#N/A</v>
      </c>
      <c r="H919" s="259" t="e">
        <f t="shared" ca="1" si="119"/>
        <v>#N/A</v>
      </c>
      <c r="I919" s="259">
        <f t="shared" ca="1" si="114"/>
        <v>0</v>
      </c>
      <c r="J919" s="259" t="e">
        <f t="shared" ca="1" si="115"/>
        <v>#N/A</v>
      </c>
      <c r="K919" s="259"/>
      <c r="L919" s="259" t="e">
        <f ca="1">I919+H919+G919+#REF!+J919+K919</f>
        <v>#N/A</v>
      </c>
    </row>
    <row r="920" spans="4:12" hidden="1" x14ac:dyDescent="0.25">
      <c r="D920" s="259">
        <v>43</v>
      </c>
      <c r="E920" s="254">
        <f t="shared" ca="1" si="116"/>
        <v>45452</v>
      </c>
      <c r="F920" s="259" t="e">
        <f t="shared" ca="1" si="120"/>
        <v>#N/A</v>
      </c>
      <c r="G920" s="259" t="e">
        <f t="shared" ca="1" si="113"/>
        <v>#N/A</v>
      </c>
      <c r="H920" s="259" t="e">
        <f t="shared" ca="1" si="119"/>
        <v>#N/A</v>
      </c>
      <c r="I920" s="259">
        <f t="shared" ca="1" si="114"/>
        <v>0</v>
      </c>
      <c r="J920" s="259" t="e">
        <f t="shared" ca="1" si="115"/>
        <v>#N/A</v>
      </c>
      <c r="K920" s="259"/>
      <c r="L920" s="259" t="e">
        <f ca="1">I920+H920+G920+#REF!+J920+K920</f>
        <v>#N/A</v>
      </c>
    </row>
    <row r="921" spans="4:12" hidden="1" x14ac:dyDescent="0.25">
      <c r="D921" s="259">
        <v>44</v>
      </c>
      <c r="E921" s="254">
        <f t="shared" ca="1" si="116"/>
        <v>45482</v>
      </c>
      <c r="F921" s="259" t="e">
        <f t="shared" ca="1" si="120"/>
        <v>#N/A</v>
      </c>
      <c r="G921" s="259" t="e">
        <f t="shared" ca="1" si="113"/>
        <v>#N/A</v>
      </c>
      <c r="H921" s="259" t="e">
        <f t="shared" ca="1" si="119"/>
        <v>#N/A</v>
      </c>
      <c r="I921" s="259">
        <f t="shared" ca="1" si="114"/>
        <v>0</v>
      </c>
      <c r="J921" s="259" t="e">
        <f t="shared" ca="1" si="115"/>
        <v>#N/A</v>
      </c>
      <c r="K921" s="259"/>
      <c r="L921" s="259" t="e">
        <f ca="1">I921+H921+G921+#REF!+J921+K921</f>
        <v>#N/A</v>
      </c>
    </row>
    <row r="922" spans="4:12" hidden="1" x14ac:dyDescent="0.25">
      <c r="D922" s="259">
        <v>45</v>
      </c>
      <c r="E922" s="254">
        <f t="shared" ca="1" si="116"/>
        <v>45513</v>
      </c>
      <c r="F922" s="259" t="e">
        <f t="shared" ca="1" si="120"/>
        <v>#N/A</v>
      </c>
      <c r="G922" s="259" t="e">
        <f t="shared" ca="1" si="113"/>
        <v>#N/A</v>
      </c>
      <c r="H922" s="259" t="e">
        <f t="shared" ca="1" si="119"/>
        <v>#N/A</v>
      </c>
      <c r="I922" s="259">
        <f t="shared" ca="1" si="114"/>
        <v>0</v>
      </c>
      <c r="J922" s="259" t="e">
        <f t="shared" ca="1" si="115"/>
        <v>#N/A</v>
      </c>
      <c r="K922" s="259"/>
      <c r="L922" s="259" t="e">
        <f ca="1">I922+H922+G922+#REF!+J922+K922</f>
        <v>#N/A</v>
      </c>
    </row>
    <row r="923" spans="4:12" hidden="1" x14ac:dyDescent="0.25">
      <c r="D923" s="259">
        <v>46</v>
      </c>
      <c r="E923" s="254">
        <f t="shared" ca="1" si="116"/>
        <v>45544</v>
      </c>
      <c r="F923" s="259" t="e">
        <f t="shared" ca="1" si="120"/>
        <v>#N/A</v>
      </c>
      <c r="G923" s="259" t="e">
        <f t="shared" ca="1" si="113"/>
        <v>#N/A</v>
      </c>
      <c r="H923" s="259" t="e">
        <f t="shared" ca="1" si="119"/>
        <v>#N/A</v>
      </c>
      <c r="I923" s="259">
        <f t="shared" ca="1" si="114"/>
        <v>0</v>
      </c>
      <c r="J923" s="259" t="e">
        <f t="shared" ca="1" si="115"/>
        <v>#N/A</v>
      </c>
      <c r="K923" s="259"/>
      <c r="L923" s="259" t="e">
        <f ca="1">I923+H923+G923+#REF!+J923+K923</f>
        <v>#N/A</v>
      </c>
    </row>
    <row r="924" spans="4:12" hidden="1" x14ac:dyDescent="0.25">
      <c r="D924" s="259">
        <v>47</v>
      </c>
      <c r="E924" s="254">
        <f t="shared" ca="1" si="116"/>
        <v>45574</v>
      </c>
      <c r="F924" s="259" t="e">
        <f t="shared" ca="1" si="120"/>
        <v>#N/A</v>
      </c>
      <c r="G924" s="259" t="e">
        <f t="shared" ca="1" si="113"/>
        <v>#N/A</v>
      </c>
      <c r="H924" s="259" t="e">
        <f t="shared" ca="1" si="119"/>
        <v>#N/A</v>
      </c>
      <c r="I924" s="259">
        <f t="shared" ca="1" si="114"/>
        <v>0</v>
      </c>
      <c r="J924" s="259" t="e">
        <f t="shared" ca="1" si="115"/>
        <v>#N/A</v>
      </c>
      <c r="K924" s="259"/>
      <c r="L924" s="259" t="e">
        <f ca="1">I924+H924+G924+#REF!+J924+K924</f>
        <v>#N/A</v>
      </c>
    </row>
    <row r="925" spans="4:12" hidden="1" x14ac:dyDescent="0.25">
      <c r="D925" s="259">
        <v>48</v>
      </c>
      <c r="E925" s="254">
        <f t="shared" ca="1" si="116"/>
        <v>45605</v>
      </c>
      <c r="F925" s="259" t="e">
        <f t="shared" ca="1" si="120"/>
        <v>#N/A</v>
      </c>
      <c r="G925" s="259" t="e">
        <f t="shared" ca="1" si="113"/>
        <v>#N/A</v>
      </c>
      <c r="H925" s="259" t="e">
        <f t="shared" ca="1" si="119"/>
        <v>#N/A</v>
      </c>
      <c r="I925" s="259">
        <f t="shared" ca="1" si="114"/>
        <v>0</v>
      </c>
      <c r="J925" s="259" t="e">
        <f t="shared" ca="1" si="115"/>
        <v>#N/A</v>
      </c>
      <c r="K925" s="259"/>
      <c r="L925" s="259" t="e">
        <f ca="1">I925+H925+G925+#REF!+J925+K925</f>
        <v>#N/A</v>
      </c>
    </row>
    <row r="926" spans="4:12" hidden="1" x14ac:dyDescent="0.25">
      <c r="D926" s="259">
        <v>49</v>
      </c>
      <c r="E926" s="254">
        <f t="shared" ca="1" si="116"/>
        <v>45635</v>
      </c>
      <c r="F926" s="259" t="e">
        <f t="shared" ca="1" si="120"/>
        <v>#N/A</v>
      </c>
      <c r="G926" s="259" t="e">
        <f t="shared" ca="1" si="113"/>
        <v>#N/A</v>
      </c>
      <c r="H926" s="259" t="e">
        <f t="shared" ca="1" si="119"/>
        <v>#N/A</v>
      </c>
      <c r="I926" s="259">
        <f t="shared" ca="1" si="114"/>
        <v>0</v>
      </c>
      <c r="J926" s="259" t="e">
        <f t="shared" ca="1" si="115"/>
        <v>#N/A</v>
      </c>
      <c r="K926" s="259"/>
      <c r="L926" s="259" t="e">
        <f ca="1">I926+H926+G926+#REF!+J926+K926</f>
        <v>#N/A</v>
      </c>
    </row>
    <row r="927" spans="4:12" hidden="1" x14ac:dyDescent="0.25">
      <c r="D927" s="259">
        <v>50</v>
      </c>
      <c r="E927" s="254">
        <f t="shared" ca="1" si="116"/>
        <v>45666</v>
      </c>
      <c r="F927" s="259" t="e">
        <f t="shared" ca="1" si="120"/>
        <v>#N/A</v>
      </c>
      <c r="G927" s="259" t="e">
        <f t="shared" ca="1" si="113"/>
        <v>#N/A</v>
      </c>
      <c r="H927" s="259" t="e">
        <f t="shared" ca="1" si="119"/>
        <v>#N/A</v>
      </c>
      <c r="I927" s="259">
        <f t="shared" ca="1" si="114"/>
        <v>0</v>
      </c>
      <c r="J927" s="259" t="e">
        <f t="shared" ca="1" si="115"/>
        <v>#N/A</v>
      </c>
      <c r="K927" s="259"/>
      <c r="L927" s="259" t="e">
        <f ca="1">I927+H927+G927+#REF!+J927+K927</f>
        <v>#N/A</v>
      </c>
    </row>
    <row r="928" spans="4:12" hidden="1" x14ac:dyDescent="0.25">
      <c r="D928" s="259">
        <v>51</v>
      </c>
      <c r="E928" s="254">
        <f t="shared" ca="1" si="116"/>
        <v>45697</v>
      </c>
      <c r="F928" s="259" t="e">
        <f t="shared" ca="1" si="120"/>
        <v>#N/A</v>
      </c>
      <c r="G928" s="259" t="e">
        <f t="shared" ca="1" si="113"/>
        <v>#N/A</v>
      </c>
      <c r="H928" s="259" t="e">
        <f t="shared" ca="1" si="119"/>
        <v>#N/A</v>
      </c>
      <c r="I928" s="259">
        <f t="shared" ca="1" si="114"/>
        <v>0</v>
      </c>
      <c r="J928" s="259" t="e">
        <f t="shared" ca="1" si="115"/>
        <v>#N/A</v>
      </c>
      <c r="K928" s="259"/>
      <c r="L928" s="259" t="e">
        <f ca="1">I928+H928+G928+#REF!+J928+K928</f>
        <v>#N/A</v>
      </c>
    </row>
    <row r="929" spans="4:12" hidden="1" x14ac:dyDescent="0.25">
      <c r="D929" s="259">
        <v>52</v>
      </c>
      <c r="E929" s="254">
        <f t="shared" ca="1" si="116"/>
        <v>45725</v>
      </c>
      <c r="F929" s="259" t="e">
        <f t="shared" ca="1" si="120"/>
        <v>#N/A</v>
      </c>
      <c r="G929" s="259" t="e">
        <f t="shared" ca="1" si="113"/>
        <v>#N/A</v>
      </c>
      <c r="H929" s="259" t="e">
        <f t="shared" ca="1" si="119"/>
        <v>#N/A</v>
      </c>
      <c r="I929" s="259">
        <f t="shared" ca="1" si="114"/>
        <v>0</v>
      </c>
      <c r="J929" s="259" t="e">
        <f t="shared" ca="1" si="115"/>
        <v>#N/A</v>
      </c>
      <c r="K929" s="259"/>
      <c r="L929" s="259" t="e">
        <f ca="1">I929+H929+G929+#REF!+J929+K929</f>
        <v>#N/A</v>
      </c>
    </row>
    <row r="930" spans="4:12" hidden="1" x14ac:dyDescent="0.25">
      <c r="D930" s="259">
        <v>53</v>
      </c>
      <c r="E930" s="254">
        <f t="shared" ca="1" si="116"/>
        <v>45756</v>
      </c>
      <c r="F930" s="259" t="e">
        <f t="shared" ca="1" si="120"/>
        <v>#N/A</v>
      </c>
      <c r="G930" s="259" t="e">
        <f t="shared" ca="1" si="113"/>
        <v>#N/A</v>
      </c>
      <c r="H930" s="259" t="e">
        <f t="shared" ca="1" si="119"/>
        <v>#N/A</v>
      </c>
      <c r="I930" s="259">
        <f t="shared" ca="1" si="114"/>
        <v>0</v>
      </c>
      <c r="J930" s="259" t="e">
        <f t="shared" ca="1" si="115"/>
        <v>#N/A</v>
      </c>
      <c r="K930" s="259"/>
      <c r="L930" s="259" t="e">
        <f ca="1">I930+H930+G930+#REF!+J930+K930</f>
        <v>#N/A</v>
      </c>
    </row>
    <row r="931" spans="4:12" hidden="1" x14ac:dyDescent="0.25">
      <c r="D931" s="259">
        <v>54</v>
      </c>
      <c r="E931" s="254">
        <f t="shared" ca="1" si="116"/>
        <v>45786</v>
      </c>
      <c r="F931" s="259" t="e">
        <f t="shared" ca="1" si="120"/>
        <v>#N/A</v>
      </c>
      <c r="G931" s="259" t="e">
        <f t="shared" ca="1" si="113"/>
        <v>#N/A</v>
      </c>
      <c r="H931" s="259" t="e">
        <f t="shared" ca="1" si="119"/>
        <v>#N/A</v>
      </c>
      <c r="I931" s="259">
        <f t="shared" ca="1" si="114"/>
        <v>0</v>
      </c>
      <c r="J931" s="259" t="e">
        <f t="shared" ca="1" si="115"/>
        <v>#N/A</v>
      </c>
      <c r="K931" s="259"/>
      <c r="L931" s="259" t="e">
        <f ca="1">I931+H931+G931+#REF!+J931+K931</f>
        <v>#N/A</v>
      </c>
    </row>
    <row r="932" spans="4:12" hidden="1" x14ac:dyDescent="0.25">
      <c r="D932" s="259">
        <v>55</v>
      </c>
      <c r="E932" s="254">
        <f t="shared" ca="1" si="116"/>
        <v>45817</v>
      </c>
      <c r="F932" s="259" t="e">
        <f t="shared" ca="1" si="120"/>
        <v>#N/A</v>
      </c>
      <c r="G932" s="259" t="e">
        <f t="shared" ca="1" si="113"/>
        <v>#N/A</v>
      </c>
      <c r="H932" s="259" t="e">
        <f t="shared" ca="1" si="119"/>
        <v>#N/A</v>
      </c>
      <c r="I932" s="259">
        <f t="shared" ca="1" si="114"/>
        <v>0</v>
      </c>
      <c r="J932" s="259" t="e">
        <f t="shared" ca="1" si="115"/>
        <v>#N/A</v>
      </c>
      <c r="K932" s="259"/>
      <c r="L932" s="259" t="e">
        <f ca="1">I932+H932+G932+#REF!+J932+K932</f>
        <v>#N/A</v>
      </c>
    </row>
    <row r="933" spans="4:12" hidden="1" x14ac:dyDescent="0.25">
      <c r="D933" s="259">
        <v>56</v>
      </c>
      <c r="E933" s="254">
        <f t="shared" ca="1" si="116"/>
        <v>45847</v>
      </c>
      <c r="F933" s="259" t="e">
        <f t="shared" ca="1" si="120"/>
        <v>#N/A</v>
      </c>
      <c r="G933" s="259" t="e">
        <f t="shared" ca="1" si="113"/>
        <v>#N/A</v>
      </c>
      <c r="H933" s="259" t="e">
        <f t="shared" ca="1" si="119"/>
        <v>#N/A</v>
      </c>
      <c r="I933" s="259">
        <f t="shared" ca="1" si="114"/>
        <v>0</v>
      </c>
      <c r="J933" s="259" t="e">
        <f t="shared" ca="1" si="115"/>
        <v>#N/A</v>
      </c>
      <c r="K933" s="259"/>
      <c r="L933" s="259" t="e">
        <f ca="1">I933+H933+G933+#REF!+J933+K933</f>
        <v>#N/A</v>
      </c>
    </row>
    <row r="934" spans="4:12" hidden="1" x14ac:dyDescent="0.25">
      <c r="D934" s="259">
        <v>57</v>
      </c>
      <c r="E934" s="254">
        <f t="shared" ca="1" si="116"/>
        <v>45878</v>
      </c>
      <c r="F934" s="259" t="e">
        <f t="shared" ca="1" si="120"/>
        <v>#N/A</v>
      </c>
      <c r="G934" s="259" t="e">
        <f t="shared" ca="1" si="113"/>
        <v>#N/A</v>
      </c>
      <c r="H934" s="259" t="e">
        <f t="shared" ca="1" si="119"/>
        <v>#N/A</v>
      </c>
      <c r="I934" s="259">
        <f t="shared" ca="1" si="114"/>
        <v>0</v>
      </c>
      <c r="J934" s="259" t="e">
        <f t="shared" ca="1" si="115"/>
        <v>#N/A</v>
      </c>
      <c r="K934" s="259"/>
      <c r="L934" s="259" t="e">
        <f ca="1">I934+H934+G934+#REF!+J934+K934</f>
        <v>#N/A</v>
      </c>
    </row>
    <row r="935" spans="4:12" hidden="1" x14ac:dyDescent="0.25">
      <c r="D935" s="259">
        <v>58</v>
      </c>
      <c r="E935" s="254">
        <f t="shared" ca="1" si="116"/>
        <v>45909</v>
      </c>
      <c r="F935" s="259" t="e">
        <f t="shared" ca="1" si="120"/>
        <v>#N/A</v>
      </c>
      <c r="G935" s="259" t="e">
        <f t="shared" ca="1" si="113"/>
        <v>#N/A</v>
      </c>
      <c r="H935" s="259" t="e">
        <f t="shared" ca="1" si="119"/>
        <v>#N/A</v>
      </c>
      <c r="I935" s="259">
        <f t="shared" ca="1" si="114"/>
        <v>0</v>
      </c>
      <c r="J935" s="259" t="e">
        <f t="shared" ca="1" si="115"/>
        <v>#N/A</v>
      </c>
      <c r="K935" s="259"/>
      <c r="L935" s="259" t="e">
        <f ca="1">I935+H935+G935+#REF!+J935+K935</f>
        <v>#N/A</v>
      </c>
    </row>
    <row r="936" spans="4:12" hidden="1" x14ac:dyDescent="0.25">
      <c r="D936" s="259">
        <v>59</v>
      </c>
      <c r="E936" s="254">
        <f t="shared" ca="1" si="116"/>
        <v>45939</v>
      </c>
      <c r="F936" s="259" t="e">
        <f t="shared" ca="1" si="120"/>
        <v>#N/A</v>
      </c>
      <c r="G936" s="259" t="e">
        <f t="shared" ca="1" si="113"/>
        <v>#N/A</v>
      </c>
      <c r="H936" s="259" t="e">
        <f t="shared" ca="1" si="119"/>
        <v>#N/A</v>
      </c>
      <c r="I936" s="259">
        <f t="shared" ca="1" si="114"/>
        <v>0</v>
      </c>
      <c r="J936" s="259" t="e">
        <f t="shared" ca="1" si="115"/>
        <v>#N/A</v>
      </c>
      <c r="K936" s="259"/>
      <c r="L936" s="259" t="e">
        <f ca="1">I936+H936+G936+#REF!+J936+K936</f>
        <v>#N/A</v>
      </c>
    </row>
    <row r="937" spans="4:12" hidden="1" x14ac:dyDescent="0.25">
      <c r="D937" s="259">
        <v>60</v>
      </c>
      <c r="E937" s="254">
        <f t="shared" ca="1" si="116"/>
        <v>45970</v>
      </c>
      <c r="F937" s="259" t="e">
        <f t="shared" ca="1" si="120"/>
        <v>#N/A</v>
      </c>
      <c r="G937" s="259" t="e">
        <f t="shared" ca="1" si="113"/>
        <v>#N/A</v>
      </c>
      <c r="H937" s="259" t="e">
        <f t="shared" ca="1" si="119"/>
        <v>#N/A</v>
      </c>
      <c r="I937" s="259">
        <f t="shared" ca="1" si="114"/>
        <v>0</v>
      </c>
      <c r="J937" s="259" t="e">
        <f t="shared" ca="1" si="115"/>
        <v>#N/A</v>
      </c>
      <c r="K937" s="259"/>
      <c r="L937" s="259" t="e">
        <f ca="1">I937+H937+G937+#REF!+J937+K937</f>
        <v>#N/A</v>
      </c>
    </row>
    <row r="938" spans="4:12" hidden="1" x14ac:dyDescent="0.25"/>
    <row r="939" spans="4:12" hidden="1" x14ac:dyDescent="0.25">
      <c r="D939" s="255">
        <f ca="1">D875+1</f>
        <v>24</v>
      </c>
      <c r="E939" s="256" t="e">
        <f ca="1">VLOOKUP($D939,$A$21:$B$40,2,0)</f>
        <v>#N/A</v>
      </c>
    </row>
    <row r="940" spans="4:12" ht="45" hidden="1" x14ac:dyDescent="0.25">
      <c r="D940" s="257" t="s">
        <v>41</v>
      </c>
      <c r="E940" s="258" t="s">
        <v>42</v>
      </c>
      <c r="F940" s="257" t="s">
        <v>43</v>
      </c>
      <c r="G940" s="257" t="s">
        <v>44</v>
      </c>
      <c r="H940" s="257" t="s">
        <v>45</v>
      </c>
      <c r="I940" s="257" t="s">
        <v>46</v>
      </c>
      <c r="J940" s="257" t="s">
        <v>47</v>
      </c>
      <c r="K940" s="257" t="s">
        <v>48</v>
      </c>
      <c r="L940" s="257" t="s">
        <v>49</v>
      </c>
    </row>
    <row r="941" spans="4:12" hidden="1" x14ac:dyDescent="0.25">
      <c r="D941" s="259">
        <v>0</v>
      </c>
      <c r="E941" s="254">
        <f ca="1">DATE(2019,D939,$F$1)</f>
        <v>44174</v>
      </c>
      <c r="F941" s="259" t="e">
        <f ca="1">$B$2*E$939+$B$8*$B$2*E$939</f>
        <v>#N/A</v>
      </c>
      <c r="G941" s="259">
        <v>0</v>
      </c>
      <c r="H941" s="259">
        <v>0</v>
      </c>
      <c r="I941" s="259">
        <v>0</v>
      </c>
      <c r="J941" s="259">
        <v>0</v>
      </c>
      <c r="K941" s="259" t="e">
        <f ca="1">$B$2*$B$10*E$939</f>
        <v>#N/A</v>
      </c>
      <c r="L941" s="259" t="e">
        <f ca="1">-($F941-$B$8*$B$2*E$939-K941)</f>
        <v>#N/A</v>
      </c>
    </row>
    <row r="942" spans="4:12" hidden="1" x14ac:dyDescent="0.25">
      <c r="D942" s="259">
        <v>1</v>
      </c>
      <c r="E942" s="254">
        <f ca="1">DATE(YEAR(E941),MONTH(E941)+1,DAY(E941))</f>
        <v>44205</v>
      </c>
      <c r="F942" s="259" t="e">
        <f ca="1">F941-G942</f>
        <v>#N/A</v>
      </c>
      <c r="G942" s="259" t="e">
        <f t="shared" ref="G942:G1001" ca="1" si="121">IF(D942&lt;=$B$11,0,IF(AND(F941&gt;-0.000001,F941&lt;0.000001),0,F$941/($B$5-$B$11)))</f>
        <v>#N/A</v>
      </c>
      <c r="H942" s="259" t="e">
        <f ca="1">F941*$B$4*(E942-E941)/$B$6</f>
        <v>#N/A</v>
      </c>
      <c r="I942" s="259">
        <f t="shared" ref="I942:I1001" ca="1" si="122">IF(D942&lt;=$B$12,0,IF(F941&gt;0.000001,$B$7*$B$2*E$939,0))</f>
        <v>0</v>
      </c>
      <c r="J942" s="259" t="e">
        <f t="shared" ref="J942:J1001" ca="1" si="123">IF(F941&gt;0.000001,$B$13,0)*E$939</f>
        <v>#N/A</v>
      </c>
      <c r="K942" s="259"/>
      <c r="L942" s="259" t="e">
        <f ca="1">I942+H942+G942+#REF!+J942+K942</f>
        <v>#N/A</v>
      </c>
    </row>
    <row r="943" spans="4:12" hidden="1" x14ac:dyDescent="0.25">
      <c r="D943" s="259">
        <v>2</v>
      </c>
      <c r="E943" s="254">
        <f t="shared" ref="E943:E1001" ca="1" si="124">DATE(YEAR(E942),MONTH(E942)+1,DAY(E942))</f>
        <v>44236</v>
      </c>
      <c r="F943" s="259" t="e">
        <f ca="1">F942-G943</f>
        <v>#N/A</v>
      </c>
      <c r="G943" s="259" t="e">
        <f t="shared" ca="1" si="121"/>
        <v>#N/A</v>
      </c>
      <c r="H943" s="259" t="e">
        <f t="shared" ref="H943:H944" ca="1" si="125">F942*$B$4*(E943-E942)/$B$6</f>
        <v>#N/A</v>
      </c>
      <c r="I943" s="259">
        <f t="shared" ca="1" si="122"/>
        <v>0</v>
      </c>
      <c r="J943" s="259" t="e">
        <f t="shared" ca="1" si="123"/>
        <v>#N/A</v>
      </c>
      <c r="K943" s="259"/>
      <c r="L943" s="259" t="e">
        <f ca="1">I943+H943+G943+#REF!+J943+K943</f>
        <v>#N/A</v>
      </c>
    </row>
    <row r="944" spans="4:12" hidden="1" x14ac:dyDescent="0.25">
      <c r="D944" s="259">
        <v>3</v>
      </c>
      <c r="E944" s="254">
        <f t="shared" ca="1" si="124"/>
        <v>44264</v>
      </c>
      <c r="F944" s="259" t="e">
        <f ca="1">F943-G944</f>
        <v>#N/A</v>
      </c>
      <c r="G944" s="259" t="e">
        <f t="shared" ca="1" si="121"/>
        <v>#N/A</v>
      </c>
      <c r="H944" s="259" t="e">
        <f t="shared" ca="1" si="125"/>
        <v>#N/A</v>
      </c>
      <c r="I944" s="259">
        <f t="shared" ca="1" si="122"/>
        <v>0</v>
      </c>
      <c r="J944" s="259" t="e">
        <f t="shared" ca="1" si="123"/>
        <v>#N/A</v>
      </c>
      <c r="K944" s="259"/>
      <c r="L944" s="259" t="e">
        <f ca="1">I944+H944+G944+#REF!+J944+K944</f>
        <v>#N/A</v>
      </c>
    </row>
    <row r="945" spans="4:12" hidden="1" x14ac:dyDescent="0.25">
      <c r="D945" s="259">
        <v>4</v>
      </c>
      <c r="E945" s="254">
        <f t="shared" ca="1" si="124"/>
        <v>44295</v>
      </c>
      <c r="F945" s="259" t="e">
        <f t="shared" ref="F945:F946" ca="1" si="126">F944-G945</f>
        <v>#N/A</v>
      </c>
      <c r="G945" s="259" t="e">
        <f t="shared" ca="1" si="121"/>
        <v>#N/A</v>
      </c>
      <c r="H945" s="259" t="e">
        <f ca="1">F944*$B$4*(E945-E944)/$B$6</f>
        <v>#N/A</v>
      </c>
      <c r="I945" s="259">
        <f t="shared" ca="1" si="122"/>
        <v>0</v>
      </c>
      <c r="J945" s="259" t="e">
        <f t="shared" ca="1" si="123"/>
        <v>#N/A</v>
      </c>
      <c r="K945" s="259"/>
      <c r="L945" s="259" t="e">
        <f ca="1">I945+H945+G945+#REF!+J945+K945</f>
        <v>#N/A</v>
      </c>
    </row>
    <row r="946" spans="4:12" hidden="1" x14ac:dyDescent="0.25">
      <c r="D946" s="259">
        <v>5</v>
      </c>
      <c r="E946" s="254">
        <f t="shared" ca="1" si="124"/>
        <v>44325</v>
      </c>
      <c r="F946" s="259" t="e">
        <f t="shared" ca="1" si="126"/>
        <v>#N/A</v>
      </c>
      <c r="G946" s="259" t="e">
        <f t="shared" ca="1" si="121"/>
        <v>#N/A</v>
      </c>
      <c r="H946" s="259" t="e">
        <f ca="1">F945*$B$4*(E946-E945)/$B$6</f>
        <v>#N/A</v>
      </c>
      <c r="I946" s="259">
        <f t="shared" ca="1" si="122"/>
        <v>0</v>
      </c>
      <c r="J946" s="259" t="e">
        <f t="shared" ca="1" si="123"/>
        <v>#N/A</v>
      </c>
      <c r="K946" s="259"/>
      <c r="L946" s="259" t="e">
        <f ca="1">I946+H946+G946+#REF!+J946+K946</f>
        <v>#N/A</v>
      </c>
    </row>
    <row r="947" spans="4:12" hidden="1" x14ac:dyDescent="0.25">
      <c r="D947" s="259">
        <v>6</v>
      </c>
      <c r="E947" s="254">
        <f t="shared" ca="1" si="124"/>
        <v>44356</v>
      </c>
      <c r="F947" s="259" t="e">
        <f ca="1">F946-G947</f>
        <v>#N/A</v>
      </c>
      <c r="G947" s="259" t="e">
        <f t="shared" ca="1" si="121"/>
        <v>#N/A</v>
      </c>
      <c r="H947" s="259" t="e">
        <f t="shared" ref="H947:H1001" ca="1" si="127">F946*$B$4*(E947-E946)/$B$6</f>
        <v>#N/A</v>
      </c>
      <c r="I947" s="259">
        <f t="shared" ca="1" si="122"/>
        <v>0</v>
      </c>
      <c r="J947" s="259" t="e">
        <f t="shared" ca="1" si="123"/>
        <v>#N/A</v>
      </c>
      <c r="K947" s="259"/>
      <c r="L947" s="259" t="e">
        <f ca="1">I947+H947+G947+#REF!+J947+K947</f>
        <v>#N/A</v>
      </c>
    </row>
    <row r="948" spans="4:12" hidden="1" x14ac:dyDescent="0.25">
      <c r="D948" s="259">
        <v>7</v>
      </c>
      <c r="E948" s="254">
        <f t="shared" ca="1" si="124"/>
        <v>44386</v>
      </c>
      <c r="F948" s="259" t="e">
        <f t="shared" ref="F948:F1001" ca="1" si="128">F947-G948</f>
        <v>#N/A</v>
      </c>
      <c r="G948" s="259" t="e">
        <f t="shared" ca="1" si="121"/>
        <v>#N/A</v>
      </c>
      <c r="H948" s="259" t="e">
        <f t="shared" ca="1" si="127"/>
        <v>#N/A</v>
      </c>
      <c r="I948" s="259">
        <f t="shared" ca="1" si="122"/>
        <v>0</v>
      </c>
      <c r="J948" s="259" t="e">
        <f t="shared" ca="1" si="123"/>
        <v>#N/A</v>
      </c>
      <c r="K948" s="259"/>
      <c r="L948" s="259" t="e">
        <f ca="1">I948+H948+G948+#REF!+J948+K948</f>
        <v>#N/A</v>
      </c>
    </row>
    <row r="949" spans="4:12" hidden="1" x14ac:dyDescent="0.25">
      <c r="D949" s="259">
        <v>8</v>
      </c>
      <c r="E949" s="254">
        <f t="shared" ca="1" si="124"/>
        <v>44417</v>
      </c>
      <c r="F949" s="259" t="e">
        <f t="shared" ca="1" si="128"/>
        <v>#N/A</v>
      </c>
      <c r="G949" s="259" t="e">
        <f t="shared" ca="1" si="121"/>
        <v>#N/A</v>
      </c>
      <c r="H949" s="259" t="e">
        <f t="shared" ca="1" si="127"/>
        <v>#N/A</v>
      </c>
      <c r="I949" s="259">
        <f t="shared" ca="1" si="122"/>
        <v>0</v>
      </c>
      <c r="J949" s="259" t="e">
        <f t="shared" ca="1" si="123"/>
        <v>#N/A</v>
      </c>
      <c r="K949" s="259"/>
      <c r="L949" s="259" t="e">
        <f ca="1">I949+H949+G949+#REF!+J949+K949</f>
        <v>#N/A</v>
      </c>
    </row>
    <row r="950" spans="4:12" hidden="1" x14ac:dyDescent="0.25">
      <c r="D950" s="259">
        <v>9</v>
      </c>
      <c r="E950" s="254">
        <f t="shared" ca="1" si="124"/>
        <v>44448</v>
      </c>
      <c r="F950" s="259" t="e">
        <f t="shared" ca="1" si="128"/>
        <v>#N/A</v>
      </c>
      <c r="G950" s="259" t="e">
        <f t="shared" ca="1" si="121"/>
        <v>#N/A</v>
      </c>
      <c r="H950" s="259" t="e">
        <f t="shared" ca="1" si="127"/>
        <v>#N/A</v>
      </c>
      <c r="I950" s="259">
        <f t="shared" ca="1" si="122"/>
        <v>0</v>
      </c>
      <c r="J950" s="259" t="e">
        <f t="shared" ca="1" si="123"/>
        <v>#N/A</v>
      </c>
      <c r="K950" s="259"/>
      <c r="L950" s="259" t="e">
        <f ca="1">I950+H950+G950+#REF!+J950+K950</f>
        <v>#N/A</v>
      </c>
    </row>
    <row r="951" spans="4:12" hidden="1" x14ac:dyDescent="0.25">
      <c r="D951" s="259">
        <v>10</v>
      </c>
      <c r="E951" s="254">
        <f t="shared" ca="1" si="124"/>
        <v>44478</v>
      </c>
      <c r="F951" s="259" t="e">
        <f t="shared" ca="1" si="128"/>
        <v>#N/A</v>
      </c>
      <c r="G951" s="259" t="e">
        <f t="shared" ca="1" si="121"/>
        <v>#N/A</v>
      </c>
      <c r="H951" s="259" t="e">
        <f t="shared" ca="1" si="127"/>
        <v>#N/A</v>
      </c>
      <c r="I951" s="259">
        <f t="shared" ca="1" si="122"/>
        <v>0</v>
      </c>
      <c r="J951" s="259" t="e">
        <f t="shared" ca="1" si="123"/>
        <v>#N/A</v>
      </c>
      <c r="K951" s="259"/>
      <c r="L951" s="259" t="e">
        <f ca="1">I951+H951+G951+#REF!+J951+K951</f>
        <v>#N/A</v>
      </c>
    </row>
    <row r="952" spans="4:12" hidden="1" x14ac:dyDescent="0.25">
      <c r="D952" s="259">
        <v>11</v>
      </c>
      <c r="E952" s="254">
        <f t="shared" ca="1" si="124"/>
        <v>44509</v>
      </c>
      <c r="F952" s="259" t="e">
        <f t="shared" ca="1" si="128"/>
        <v>#N/A</v>
      </c>
      <c r="G952" s="259" t="e">
        <f t="shared" ca="1" si="121"/>
        <v>#N/A</v>
      </c>
      <c r="H952" s="259" t="e">
        <f t="shared" ca="1" si="127"/>
        <v>#N/A</v>
      </c>
      <c r="I952" s="259">
        <f t="shared" ca="1" si="122"/>
        <v>0</v>
      </c>
      <c r="J952" s="259" t="e">
        <f t="shared" ca="1" si="123"/>
        <v>#N/A</v>
      </c>
      <c r="K952" s="259"/>
      <c r="L952" s="259" t="e">
        <f ca="1">I952+H952+G952+#REF!+J952+K952</f>
        <v>#N/A</v>
      </c>
    </row>
    <row r="953" spans="4:12" hidden="1" x14ac:dyDescent="0.25">
      <c r="D953" s="259">
        <v>12</v>
      </c>
      <c r="E953" s="254">
        <f t="shared" ca="1" si="124"/>
        <v>44539</v>
      </c>
      <c r="F953" s="259" t="e">
        <f t="shared" ca="1" si="128"/>
        <v>#N/A</v>
      </c>
      <c r="G953" s="259" t="e">
        <f t="shared" ca="1" si="121"/>
        <v>#N/A</v>
      </c>
      <c r="H953" s="259" t="e">
        <f t="shared" ca="1" si="127"/>
        <v>#N/A</v>
      </c>
      <c r="I953" s="259">
        <f t="shared" ca="1" si="122"/>
        <v>0</v>
      </c>
      <c r="J953" s="259" t="e">
        <f t="shared" ca="1" si="123"/>
        <v>#N/A</v>
      </c>
      <c r="K953" s="259"/>
      <c r="L953" s="259" t="e">
        <f ca="1">I953+H953+G953+#REF!+J953+K953</f>
        <v>#N/A</v>
      </c>
    </row>
    <row r="954" spans="4:12" hidden="1" x14ac:dyDescent="0.25">
      <c r="D954" s="259">
        <v>13</v>
      </c>
      <c r="E954" s="254">
        <f t="shared" ca="1" si="124"/>
        <v>44570</v>
      </c>
      <c r="F954" s="259" t="e">
        <f t="shared" ca="1" si="128"/>
        <v>#N/A</v>
      </c>
      <c r="G954" s="259" t="e">
        <f t="shared" ca="1" si="121"/>
        <v>#N/A</v>
      </c>
      <c r="H954" s="259" t="e">
        <f t="shared" ca="1" si="127"/>
        <v>#N/A</v>
      </c>
      <c r="I954" s="259">
        <f t="shared" ca="1" si="122"/>
        <v>0</v>
      </c>
      <c r="J954" s="259" t="e">
        <f t="shared" ca="1" si="123"/>
        <v>#N/A</v>
      </c>
      <c r="K954" s="259"/>
      <c r="L954" s="259" t="e">
        <f ca="1">I954+H954+G954+#REF!+J954+K954</f>
        <v>#N/A</v>
      </c>
    </row>
    <row r="955" spans="4:12" hidden="1" x14ac:dyDescent="0.25">
      <c r="D955" s="259">
        <v>14</v>
      </c>
      <c r="E955" s="254">
        <f t="shared" ca="1" si="124"/>
        <v>44601</v>
      </c>
      <c r="F955" s="259" t="e">
        <f t="shared" ca="1" si="128"/>
        <v>#N/A</v>
      </c>
      <c r="G955" s="259" t="e">
        <f t="shared" ca="1" si="121"/>
        <v>#N/A</v>
      </c>
      <c r="H955" s="259" t="e">
        <f t="shared" ca="1" si="127"/>
        <v>#N/A</v>
      </c>
      <c r="I955" s="259">
        <f t="shared" ca="1" si="122"/>
        <v>0</v>
      </c>
      <c r="J955" s="259" t="e">
        <f t="shared" ca="1" si="123"/>
        <v>#N/A</v>
      </c>
      <c r="K955" s="259"/>
      <c r="L955" s="259" t="e">
        <f ca="1">I955+H955+G955+#REF!+J955+K955</f>
        <v>#N/A</v>
      </c>
    </row>
    <row r="956" spans="4:12" hidden="1" x14ac:dyDescent="0.25">
      <c r="D956" s="259">
        <v>15</v>
      </c>
      <c r="E956" s="254">
        <f t="shared" ca="1" si="124"/>
        <v>44629</v>
      </c>
      <c r="F956" s="259" t="e">
        <f t="shared" ca="1" si="128"/>
        <v>#N/A</v>
      </c>
      <c r="G956" s="259" t="e">
        <f t="shared" ca="1" si="121"/>
        <v>#N/A</v>
      </c>
      <c r="H956" s="259" t="e">
        <f t="shared" ca="1" si="127"/>
        <v>#N/A</v>
      </c>
      <c r="I956" s="259">
        <f t="shared" ca="1" si="122"/>
        <v>0</v>
      </c>
      <c r="J956" s="259" t="e">
        <f t="shared" ca="1" si="123"/>
        <v>#N/A</v>
      </c>
      <c r="K956" s="259"/>
      <c r="L956" s="259" t="e">
        <f ca="1">I956+H956+G956+#REF!+J956+K956</f>
        <v>#N/A</v>
      </c>
    </row>
    <row r="957" spans="4:12" hidden="1" x14ac:dyDescent="0.25">
      <c r="D957" s="259">
        <v>16</v>
      </c>
      <c r="E957" s="254">
        <f t="shared" ca="1" si="124"/>
        <v>44660</v>
      </c>
      <c r="F957" s="259" t="e">
        <f t="shared" ca="1" si="128"/>
        <v>#N/A</v>
      </c>
      <c r="G957" s="259" t="e">
        <f t="shared" ca="1" si="121"/>
        <v>#N/A</v>
      </c>
      <c r="H957" s="259" t="e">
        <f t="shared" ca="1" si="127"/>
        <v>#N/A</v>
      </c>
      <c r="I957" s="259">
        <f t="shared" ca="1" si="122"/>
        <v>0</v>
      </c>
      <c r="J957" s="259" t="e">
        <f t="shared" ca="1" si="123"/>
        <v>#N/A</v>
      </c>
      <c r="K957" s="259"/>
      <c r="L957" s="259" t="e">
        <f ca="1">I957+H957+G957+#REF!+J957+K957</f>
        <v>#N/A</v>
      </c>
    </row>
    <row r="958" spans="4:12" hidden="1" x14ac:dyDescent="0.25">
      <c r="D958" s="259">
        <v>17</v>
      </c>
      <c r="E958" s="254">
        <f t="shared" ca="1" si="124"/>
        <v>44690</v>
      </c>
      <c r="F958" s="259" t="e">
        <f t="shared" ca="1" si="128"/>
        <v>#N/A</v>
      </c>
      <c r="G958" s="259" t="e">
        <f t="shared" ca="1" si="121"/>
        <v>#N/A</v>
      </c>
      <c r="H958" s="259" t="e">
        <f t="shared" ca="1" si="127"/>
        <v>#N/A</v>
      </c>
      <c r="I958" s="259">
        <f t="shared" ca="1" si="122"/>
        <v>0</v>
      </c>
      <c r="J958" s="259" t="e">
        <f t="shared" ca="1" si="123"/>
        <v>#N/A</v>
      </c>
      <c r="K958" s="259"/>
      <c r="L958" s="259" t="e">
        <f ca="1">I958+H958+G958+#REF!+J958+K958</f>
        <v>#N/A</v>
      </c>
    </row>
    <row r="959" spans="4:12" hidden="1" x14ac:dyDescent="0.25">
      <c r="D959" s="259">
        <v>18</v>
      </c>
      <c r="E959" s="254">
        <f t="shared" ca="1" si="124"/>
        <v>44721</v>
      </c>
      <c r="F959" s="259" t="e">
        <f t="shared" ca="1" si="128"/>
        <v>#N/A</v>
      </c>
      <c r="G959" s="259" t="e">
        <f t="shared" ca="1" si="121"/>
        <v>#N/A</v>
      </c>
      <c r="H959" s="259" t="e">
        <f t="shared" ca="1" si="127"/>
        <v>#N/A</v>
      </c>
      <c r="I959" s="259">
        <f t="shared" ca="1" si="122"/>
        <v>0</v>
      </c>
      <c r="J959" s="259" t="e">
        <f t="shared" ca="1" si="123"/>
        <v>#N/A</v>
      </c>
      <c r="K959" s="259"/>
      <c r="L959" s="259" t="e">
        <f ca="1">I959+H959+G959+#REF!+J959+K959</f>
        <v>#N/A</v>
      </c>
    </row>
    <row r="960" spans="4:12" hidden="1" x14ac:dyDescent="0.25">
      <c r="D960" s="259">
        <v>19</v>
      </c>
      <c r="E960" s="254">
        <f t="shared" ca="1" si="124"/>
        <v>44751</v>
      </c>
      <c r="F960" s="259" t="e">
        <f t="shared" ca="1" si="128"/>
        <v>#N/A</v>
      </c>
      <c r="G960" s="259" t="e">
        <f t="shared" ca="1" si="121"/>
        <v>#N/A</v>
      </c>
      <c r="H960" s="259" t="e">
        <f t="shared" ca="1" si="127"/>
        <v>#N/A</v>
      </c>
      <c r="I960" s="259">
        <f t="shared" ca="1" si="122"/>
        <v>0</v>
      </c>
      <c r="J960" s="259" t="e">
        <f t="shared" ca="1" si="123"/>
        <v>#N/A</v>
      </c>
      <c r="K960" s="259"/>
      <c r="L960" s="259" t="e">
        <f ca="1">I960+H960+G960+#REF!+J960+K960</f>
        <v>#N/A</v>
      </c>
    </row>
    <row r="961" spans="4:12" hidden="1" x14ac:dyDescent="0.25">
      <c r="D961" s="259">
        <v>20</v>
      </c>
      <c r="E961" s="254">
        <f t="shared" ca="1" si="124"/>
        <v>44782</v>
      </c>
      <c r="F961" s="259" t="e">
        <f t="shared" ca="1" si="128"/>
        <v>#N/A</v>
      </c>
      <c r="G961" s="259" t="e">
        <f t="shared" ca="1" si="121"/>
        <v>#N/A</v>
      </c>
      <c r="H961" s="259" t="e">
        <f t="shared" ca="1" si="127"/>
        <v>#N/A</v>
      </c>
      <c r="I961" s="259">
        <f t="shared" ca="1" si="122"/>
        <v>0</v>
      </c>
      <c r="J961" s="259" t="e">
        <f t="shared" ca="1" si="123"/>
        <v>#N/A</v>
      </c>
      <c r="K961" s="259"/>
      <c r="L961" s="259" t="e">
        <f ca="1">I961+H961+G961+#REF!+J961+K961</f>
        <v>#N/A</v>
      </c>
    </row>
    <row r="962" spans="4:12" hidden="1" x14ac:dyDescent="0.25">
      <c r="D962" s="259">
        <v>21</v>
      </c>
      <c r="E962" s="254">
        <f t="shared" ca="1" si="124"/>
        <v>44813</v>
      </c>
      <c r="F962" s="259" t="e">
        <f t="shared" ca="1" si="128"/>
        <v>#N/A</v>
      </c>
      <c r="G962" s="259" t="e">
        <f t="shared" ca="1" si="121"/>
        <v>#N/A</v>
      </c>
      <c r="H962" s="259" t="e">
        <f t="shared" ca="1" si="127"/>
        <v>#N/A</v>
      </c>
      <c r="I962" s="259">
        <f t="shared" ca="1" si="122"/>
        <v>0</v>
      </c>
      <c r="J962" s="259" t="e">
        <f t="shared" ca="1" si="123"/>
        <v>#N/A</v>
      </c>
      <c r="K962" s="259"/>
      <c r="L962" s="259" t="e">
        <f ca="1">I962+H962+G962+#REF!+J962+K962</f>
        <v>#N/A</v>
      </c>
    </row>
    <row r="963" spans="4:12" hidden="1" x14ac:dyDescent="0.25">
      <c r="D963" s="259">
        <v>22</v>
      </c>
      <c r="E963" s="254">
        <f t="shared" ca="1" si="124"/>
        <v>44843</v>
      </c>
      <c r="F963" s="259" t="e">
        <f t="shared" ca="1" si="128"/>
        <v>#N/A</v>
      </c>
      <c r="G963" s="259" t="e">
        <f t="shared" ca="1" si="121"/>
        <v>#N/A</v>
      </c>
      <c r="H963" s="259" t="e">
        <f t="shared" ca="1" si="127"/>
        <v>#N/A</v>
      </c>
      <c r="I963" s="259">
        <f t="shared" ca="1" si="122"/>
        <v>0</v>
      </c>
      <c r="J963" s="259" t="e">
        <f t="shared" ca="1" si="123"/>
        <v>#N/A</v>
      </c>
      <c r="K963" s="259"/>
      <c r="L963" s="259" t="e">
        <f ca="1">I963+H963+G963+#REF!+J963+K963</f>
        <v>#N/A</v>
      </c>
    </row>
    <row r="964" spans="4:12" hidden="1" x14ac:dyDescent="0.25">
      <c r="D964" s="259">
        <v>23</v>
      </c>
      <c r="E964" s="254">
        <f t="shared" ca="1" si="124"/>
        <v>44874</v>
      </c>
      <c r="F964" s="259" t="e">
        <f t="shared" ca="1" si="128"/>
        <v>#N/A</v>
      </c>
      <c r="G964" s="259" t="e">
        <f t="shared" ca="1" si="121"/>
        <v>#N/A</v>
      </c>
      <c r="H964" s="259" t="e">
        <f t="shared" ca="1" si="127"/>
        <v>#N/A</v>
      </c>
      <c r="I964" s="259">
        <f t="shared" ca="1" si="122"/>
        <v>0</v>
      </c>
      <c r="J964" s="259" t="e">
        <f t="shared" ca="1" si="123"/>
        <v>#N/A</v>
      </c>
      <c r="K964" s="259"/>
      <c r="L964" s="259" t="e">
        <f ca="1">I964+H964+G964+#REF!+J964+K964</f>
        <v>#N/A</v>
      </c>
    </row>
    <row r="965" spans="4:12" hidden="1" x14ac:dyDescent="0.25">
      <c r="D965" s="259">
        <v>24</v>
      </c>
      <c r="E965" s="254">
        <f t="shared" ca="1" si="124"/>
        <v>44904</v>
      </c>
      <c r="F965" s="259" t="e">
        <f t="shared" ca="1" si="128"/>
        <v>#N/A</v>
      </c>
      <c r="G965" s="259" t="e">
        <f t="shared" ca="1" si="121"/>
        <v>#N/A</v>
      </c>
      <c r="H965" s="259" t="e">
        <f t="shared" ca="1" si="127"/>
        <v>#N/A</v>
      </c>
      <c r="I965" s="259">
        <f t="shared" ca="1" si="122"/>
        <v>0</v>
      </c>
      <c r="J965" s="259" t="e">
        <f t="shared" ca="1" si="123"/>
        <v>#N/A</v>
      </c>
      <c r="K965" s="259"/>
      <c r="L965" s="259" t="e">
        <f ca="1">I965+H965+G965+#REF!+J965+K965</f>
        <v>#N/A</v>
      </c>
    </row>
    <row r="966" spans="4:12" hidden="1" x14ac:dyDescent="0.25">
      <c r="D966" s="259">
        <v>25</v>
      </c>
      <c r="E966" s="254">
        <f t="shared" ca="1" si="124"/>
        <v>44935</v>
      </c>
      <c r="F966" s="259" t="e">
        <f t="shared" ca="1" si="128"/>
        <v>#N/A</v>
      </c>
      <c r="G966" s="259" t="e">
        <f t="shared" ca="1" si="121"/>
        <v>#N/A</v>
      </c>
      <c r="H966" s="259" t="e">
        <f t="shared" ca="1" si="127"/>
        <v>#N/A</v>
      </c>
      <c r="I966" s="259">
        <f t="shared" ca="1" si="122"/>
        <v>0</v>
      </c>
      <c r="J966" s="259" t="e">
        <f t="shared" ca="1" si="123"/>
        <v>#N/A</v>
      </c>
      <c r="K966" s="259"/>
      <c r="L966" s="259" t="e">
        <f ca="1">I966+H966+G966+#REF!+J966+K966</f>
        <v>#N/A</v>
      </c>
    </row>
    <row r="967" spans="4:12" hidden="1" x14ac:dyDescent="0.25">
      <c r="D967" s="259">
        <v>26</v>
      </c>
      <c r="E967" s="254">
        <f t="shared" ca="1" si="124"/>
        <v>44966</v>
      </c>
      <c r="F967" s="259" t="e">
        <f t="shared" ca="1" si="128"/>
        <v>#N/A</v>
      </c>
      <c r="G967" s="259" t="e">
        <f t="shared" ca="1" si="121"/>
        <v>#N/A</v>
      </c>
      <c r="H967" s="259" t="e">
        <f t="shared" ca="1" si="127"/>
        <v>#N/A</v>
      </c>
      <c r="I967" s="259">
        <f t="shared" ca="1" si="122"/>
        <v>0</v>
      </c>
      <c r="J967" s="259" t="e">
        <f t="shared" ca="1" si="123"/>
        <v>#N/A</v>
      </c>
      <c r="K967" s="259"/>
      <c r="L967" s="259" t="e">
        <f ca="1">I967+H967+G967+#REF!+J967+K967</f>
        <v>#N/A</v>
      </c>
    </row>
    <row r="968" spans="4:12" hidden="1" x14ac:dyDescent="0.25">
      <c r="D968" s="259">
        <v>27</v>
      </c>
      <c r="E968" s="254">
        <f t="shared" ca="1" si="124"/>
        <v>44994</v>
      </c>
      <c r="F968" s="259" t="e">
        <f t="shared" ca="1" si="128"/>
        <v>#N/A</v>
      </c>
      <c r="G968" s="259" t="e">
        <f t="shared" ca="1" si="121"/>
        <v>#N/A</v>
      </c>
      <c r="H968" s="259" t="e">
        <f t="shared" ca="1" si="127"/>
        <v>#N/A</v>
      </c>
      <c r="I968" s="259">
        <f t="shared" ca="1" si="122"/>
        <v>0</v>
      </c>
      <c r="J968" s="259" t="e">
        <f t="shared" ca="1" si="123"/>
        <v>#N/A</v>
      </c>
      <c r="K968" s="259"/>
      <c r="L968" s="259" t="e">
        <f ca="1">I968+H968+G968+#REF!+J968+K968</f>
        <v>#N/A</v>
      </c>
    </row>
    <row r="969" spans="4:12" hidden="1" x14ac:dyDescent="0.25">
      <c r="D969" s="259">
        <v>28</v>
      </c>
      <c r="E969" s="254">
        <f t="shared" ca="1" si="124"/>
        <v>45025</v>
      </c>
      <c r="F969" s="259" t="e">
        <f t="shared" ca="1" si="128"/>
        <v>#N/A</v>
      </c>
      <c r="G969" s="259" t="e">
        <f t="shared" ca="1" si="121"/>
        <v>#N/A</v>
      </c>
      <c r="H969" s="259" t="e">
        <f t="shared" ca="1" si="127"/>
        <v>#N/A</v>
      </c>
      <c r="I969" s="259">
        <f t="shared" ca="1" si="122"/>
        <v>0</v>
      </c>
      <c r="J969" s="259" t="e">
        <f t="shared" ca="1" si="123"/>
        <v>#N/A</v>
      </c>
      <c r="K969" s="259"/>
      <c r="L969" s="259" t="e">
        <f ca="1">I969+H969+G969+#REF!+J969+K969</f>
        <v>#N/A</v>
      </c>
    </row>
    <row r="970" spans="4:12" hidden="1" x14ac:dyDescent="0.25">
      <c r="D970" s="259">
        <v>29</v>
      </c>
      <c r="E970" s="254">
        <f t="shared" ca="1" si="124"/>
        <v>45055</v>
      </c>
      <c r="F970" s="259" t="e">
        <f t="shared" ca="1" si="128"/>
        <v>#N/A</v>
      </c>
      <c r="G970" s="259" t="e">
        <f t="shared" ca="1" si="121"/>
        <v>#N/A</v>
      </c>
      <c r="H970" s="259" t="e">
        <f t="shared" ca="1" si="127"/>
        <v>#N/A</v>
      </c>
      <c r="I970" s="259">
        <f t="shared" ca="1" si="122"/>
        <v>0</v>
      </c>
      <c r="J970" s="259" t="e">
        <f t="shared" ca="1" si="123"/>
        <v>#N/A</v>
      </c>
      <c r="K970" s="259"/>
      <c r="L970" s="259" t="e">
        <f ca="1">I970+H970+G970+#REF!+J970+K970</f>
        <v>#N/A</v>
      </c>
    </row>
    <row r="971" spans="4:12" hidden="1" x14ac:dyDescent="0.25">
      <c r="D971" s="259">
        <v>30</v>
      </c>
      <c r="E971" s="254">
        <f t="shared" ca="1" si="124"/>
        <v>45086</v>
      </c>
      <c r="F971" s="259" t="e">
        <f t="shared" ca="1" si="128"/>
        <v>#N/A</v>
      </c>
      <c r="G971" s="259" t="e">
        <f t="shared" ca="1" si="121"/>
        <v>#N/A</v>
      </c>
      <c r="H971" s="259" t="e">
        <f t="shared" ca="1" si="127"/>
        <v>#N/A</v>
      </c>
      <c r="I971" s="259">
        <f t="shared" ca="1" si="122"/>
        <v>0</v>
      </c>
      <c r="J971" s="259" t="e">
        <f t="shared" ca="1" si="123"/>
        <v>#N/A</v>
      </c>
      <c r="K971" s="259"/>
      <c r="L971" s="259" t="e">
        <f ca="1">I971+H971+G971+#REF!+J971+K971</f>
        <v>#N/A</v>
      </c>
    </row>
    <row r="972" spans="4:12" hidden="1" x14ac:dyDescent="0.25">
      <c r="D972" s="259">
        <v>31</v>
      </c>
      <c r="E972" s="254">
        <f t="shared" ca="1" si="124"/>
        <v>45116</v>
      </c>
      <c r="F972" s="259" t="e">
        <f t="shared" ca="1" si="128"/>
        <v>#N/A</v>
      </c>
      <c r="G972" s="259" t="e">
        <f t="shared" ca="1" si="121"/>
        <v>#N/A</v>
      </c>
      <c r="H972" s="259" t="e">
        <f t="shared" ca="1" si="127"/>
        <v>#N/A</v>
      </c>
      <c r="I972" s="259">
        <f t="shared" ca="1" si="122"/>
        <v>0</v>
      </c>
      <c r="J972" s="259" t="e">
        <f t="shared" ca="1" si="123"/>
        <v>#N/A</v>
      </c>
      <c r="K972" s="259"/>
      <c r="L972" s="259" t="e">
        <f ca="1">I972+H972+G972+#REF!+J972+K972</f>
        <v>#N/A</v>
      </c>
    </row>
    <row r="973" spans="4:12" hidden="1" x14ac:dyDescent="0.25">
      <c r="D973" s="259">
        <v>32</v>
      </c>
      <c r="E973" s="254">
        <f t="shared" ca="1" si="124"/>
        <v>45147</v>
      </c>
      <c r="F973" s="259" t="e">
        <f t="shared" ca="1" si="128"/>
        <v>#N/A</v>
      </c>
      <c r="G973" s="259" t="e">
        <f t="shared" ca="1" si="121"/>
        <v>#N/A</v>
      </c>
      <c r="H973" s="259" t="e">
        <f t="shared" ca="1" si="127"/>
        <v>#N/A</v>
      </c>
      <c r="I973" s="259">
        <f t="shared" ca="1" si="122"/>
        <v>0</v>
      </c>
      <c r="J973" s="259" t="e">
        <f t="shared" ca="1" si="123"/>
        <v>#N/A</v>
      </c>
      <c r="K973" s="259"/>
      <c r="L973" s="259" t="e">
        <f ca="1">I973+H973+G973+#REF!+J973+K973</f>
        <v>#N/A</v>
      </c>
    </row>
    <row r="974" spans="4:12" hidden="1" x14ac:dyDescent="0.25">
      <c r="D974" s="259">
        <v>33</v>
      </c>
      <c r="E974" s="254">
        <f t="shared" ca="1" si="124"/>
        <v>45178</v>
      </c>
      <c r="F974" s="259" t="e">
        <f t="shared" ca="1" si="128"/>
        <v>#N/A</v>
      </c>
      <c r="G974" s="259" t="e">
        <f t="shared" ca="1" si="121"/>
        <v>#N/A</v>
      </c>
      <c r="H974" s="259" t="e">
        <f t="shared" ca="1" si="127"/>
        <v>#N/A</v>
      </c>
      <c r="I974" s="259">
        <f t="shared" ca="1" si="122"/>
        <v>0</v>
      </c>
      <c r="J974" s="259" t="e">
        <f t="shared" ca="1" si="123"/>
        <v>#N/A</v>
      </c>
      <c r="K974" s="259"/>
      <c r="L974" s="259" t="e">
        <f ca="1">I974+H974+G974+#REF!+J974+K974</f>
        <v>#N/A</v>
      </c>
    </row>
    <row r="975" spans="4:12" hidden="1" x14ac:dyDescent="0.25">
      <c r="D975" s="259">
        <v>34</v>
      </c>
      <c r="E975" s="254">
        <f t="shared" ca="1" si="124"/>
        <v>45208</v>
      </c>
      <c r="F975" s="259" t="e">
        <f t="shared" ca="1" si="128"/>
        <v>#N/A</v>
      </c>
      <c r="G975" s="259" t="e">
        <f t="shared" ca="1" si="121"/>
        <v>#N/A</v>
      </c>
      <c r="H975" s="259" t="e">
        <f t="shared" ca="1" si="127"/>
        <v>#N/A</v>
      </c>
      <c r="I975" s="259">
        <f t="shared" ca="1" si="122"/>
        <v>0</v>
      </c>
      <c r="J975" s="259" t="e">
        <f t="shared" ca="1" si="123"/>
        <v>#N/A</v>
      </c>
      <c r="K975" s="259"/>
      <c r="L975" s="259" t="e">
        <f ca="1">I975+H975+G975+#REF!+J975+K975</f>
        <v>#N/A</v>
      </c>
    </row>
    <row r="976" spans="4:12" hidden="1" x14ac:dyDescent="0.25">
      <c r="D976" s="259">
        <v>35</v>
      </c>
      <c r="E976" s="254">
        <f t="shared" ca="1" si="124"/>
        <v>45239</v>
      </c>
      <c r="F976" s="259" t="e">
        <f t="shared" ca="1" si="128"/>
        <v>#N/A</v>
      </c>
      <c r="G976" s="259" t="e">
        <f t="shared" ca="1" si="121"/>
        <v>#N/A</v>
      </c>
      <c r="H976" s="259" t="e">
        <f t="shared" ca="1" si="127"/>
        <v>#N/A</v>
      </c>
      <c r="I976" s="259">
        <f t="shared" ca="1" si="122"/>
        <v>0</v>
      </c>
      <c r="J976" s="259" t="e">
        <f t="shared" ca="1" si="123"/>
        <v>#N/A</v>
      </c>
      <c r="K976" s="259"/>
      <c r="L976" s="259" t="e">
        <f ca="1">I976+H976+G976+#REF!+J976+K976</f>
        <v>#N/A</v>
      </c>
    </row>
    <row r="977" spans="4:12" hidden="1" x14ac:dyDescent="0.25">
      <c r="D977" s="259">
        <v>36</v>
      </c>
      <c r="E977" s="254">
        <f t="shared" ca="1" si="124"/>
        <v>45269</v>
      </c>
      <c r="F977" s="259" t="e">
        <f t="shared" ca="1" si="128"/>
        <v>#N/A</v>
      </c>
      <c r="G977" s="259" t="e">
        <f t="shared" ca="1" si="121"/>
        <v>#N/A</v>
      </c>
      <c r="H977" s="259" t="e">
        <f t="shared" ca="1" si="127"/>
        <v>#N/A</v>
      </c>
      <c r="I977" s="259">
        <f t="shared" ca="1" si="122"/>
        <v>0</v>
      </c>
      <c r="J977" s="259" t="e">
        <f t="shared" ca="1" si="123"/>
        <v>#N/A</v>
      </c>
      <c r="K977" s="259"/>
      <c r="L977" s="259" t="e">
        <f ca="1">I977+H977+G977+#REF!+J977+K977</f>
        <v>#N/A</v>
      </c>
    </row>
    <row r="978" spans="4:12" hidden="1" x14ac:dyDescent="0.25">
      <c r="D978" s="259">
        <v>37</v>
      </c>
      <c r="E978" s="254">
        <f t="shared" ca="1" si="124"/>
        <v>45300</v>
      </c>
      <c r="F978" s="259" t="e">
        <f t="shared" ca="1" si="128"/>
        <v>#N/A</v>
      </c>
      <c r="G978" s="259" t="e">
        <f t="shared" ca="1" si="121"/>
        <v>#N/A</v>
      </c>
      <c r="H978" s="259" t="e">
        <f t="shared" ca="1" si="127"/>
        <v>#N/A</v>
      </c>
      <c r="I978" s="259">
        <f t="shared" ca="1" si="122"/>
        <v>0</v>
      </c>
      <c r="J978" s="259" t="e">
        <f t="shared" ca="1" si="123"/>
        <v>#N/A</v>
      </c>
      <c r="K978" s="259"/>
      <c r="L978" s="259" t="e">
        <f ca="1">I978+H978+G978+#REF!+J978+K978</f>
        <v>#N/A</v>
      </c>
    </row>
    <row r="979" spans="4:12" hidden="1" x14ac:dyDescent="0.25">
      <c r="D979" s="259">
        <v>38</v>
      </c>
      <c r="E979" s="254">
        <f t="shared" ca="1" si="124"/>
        <v>45331</v>
      </c>
      <c r="F979" s="259" t="e">
        <f t="shared" ca="1" si="128"/>
        <v>#N/A</v>
      </c>
      <c r="G979" s="259" t="e">
        <f t="shared" ca="1" si="121"/>
        <v>#N/A</v>
      </c>
      <c r="H979" s="259" t="e">
        <f t="shared" ca="1" si="127"/>
        <v>#N/A</v>
      </c>
      <c r="I979" s="259">
        <f t="shared" ca="1" si="122"/>
        <v>0</v>
      </c>
      <c r="J979" s="259" t="e">
        <f t="shared" ca="1" si="123"/>
        <v>#N/A</v>
      </c>
      <c r="K979" s="259"/>
      <c r="L979" s="259" t="e">
        <f ca="1">I979+H979+G979+#REF!+J979+K979</f>
        <v>#N/A</v>
      </c>
    </row>
    <row r="980" spans="4:12" hidden="1" x14ac:dyDescent="0.25">
      <c r="D980" s="259">
        <v>39</v>
      </c>
      <c r="E980" s="254">
        <f t="shared" ca="1" si="124"/>
        <v>45360</v>
      </c>
      <c r="F980" s="259" t="e">
        <f t="shared" ca="1" si="128"/>
        <v>#N/A</v>
      </c>
      <c r="G980" s="259" t="e">
        <f t="shared" ca="1" si="121"/>
        <v>#N/A</v>
      </c>
      <c r="H980" s="259" t="e">
        <f t="shared" ca="1" si="127"/>
        <v>#N/A</v>
      </c>
      <c r="I980" s="259">
        <f t="shared" ca="1" si="122"/>
        <v>0</v>
      </c>
      <c r="J980" s="259" t="e">
        <f t="shared" ca="1" si="123"/>
        <v>#N/A</v>
      </c>
      <c r="K980" s="259"/>
      <c r="L980" s="259" t="e">
        <f ca="1">I980+H980+G980+#REF!+J980+K980</f>
        <v>#N/A</v>
      </c>
    </row>
    <row r="981" spans="4:12" hidden="1" x14ac:dyDescent="0.25">
      <c r="D981" s="259">
        <v>40</v>
      </c>
      <c r="E981" s="254">
        <f t="shared" ca="1" si="124"/>
        <v>45391</v>
      </c>
      <c r="F981" s="259" t="e">
        <f t="shared" ca="1" si="128"/>
        <v>#N/A</v>
      </c>
      <c r="G981" s="259" t="e">
        <f t="shared" ca="1" si="121"/>
        <v>#N/A</v>
      </c>
      <c r="H981" s="259" t="e">
        <f t="shared" ca="1" si="127"/>
        <v>#N/A</v>
      </c>
      <c r="I981" s="259">
        <f t="shared" ca="1" si="122"/>
        <v>0</v>
      </c>
      <c r="J981" s="259" t="e">
        <f t="shared" ca="1" si="123"/>
        <v>#N/A</v>
      </c>
      <c r="K981" s="259"/>
      <c r="L981" s="259" t="e">
        <f ca="1">I981+H981+G981+#REF!+J981+K981</f>
        <v>#N/A</v>
      </c>
    </row>
    <row r="982" spans="4:12" hidden="1" x14ac:dyDescent="0.25">
      <c r="D982" s="259">
        <v>41</v>
      </c>
      <c r="E982" s="254">
        <f t="shared" ca="1" si="124"/>
        <v>45421</v>
      </c>
      <c r="F982" s="259" t="e">
        <f t="shared" ca="1" si="128"/>
        <v>#N/A</v>
      </c>
      <c r="G982" s="259" t="e">
        <f t="shared" ca="1" si="121"/>
        <v>#N/A</v>
      </c>
      <c r="H982" s="259" t="e">
        <f t="shared" ca="1" si="127"/>
        <v>#N/A</v>
      </c>
      <c r="I982" s="259">
        <f t="shared" ca="1" si="122"/>
        <v>0</v>
      </c>
      <c r="J982" s="259" t="e">
        <f t="shared" ca="1" si="123"/>
        <v>#N/A</v>
      </c>
      <c r="K982" s="259"/>
      <c r="L982" s="259" t="e">
        <f ca="1">I982+H982+G982+#REF!+J982+K982</f>
        <v>#N/A</v>
      </c>
    </row>
    <row r="983" spans="4:12" hidden="1" x14ac:dyDescent="0.25">
      <c r="D983" s="259">
        <v>42</v>
      </c>
      <c r="E983" s="254">
        <f t="shared" ca="1" si="124"/>
        <v>45452</v>
      </c>
      <c r="F983" s="259" t="e">
        <f t="shared" ca="1" si="128"/>
        <v>#N/A</v>
      </c>
      <c r="G983" s="259" t="e">
        <f t="shared" ca="1" si="121"/>
        <v>#N/A</v>
      </c>
      <c r="H983" s="259" t="e">
        <f t="shared" ca="1" si="127"/>
        <v>#N/A</v>
      </c>
      <c r="I983" s="259">
        <f t="shared" ca="1" si="122"/>
        <v>0</v>
      </c>
      <c r="J983" s="259" t="e">
        <f t="shared" ca="1" si="123"/>
        <v>#N/A</v>
      </c>
      <c r="K983" s="259"/>
      <c r="L983" s="259" t="e">
        <f ca="1">I983+H983+G983+#REF!+J983+K983</f>
        <v>#N/A</v>
      </c>
    </row>
    <row r="984" spans="4:12" hidden="1" x14ac:dyDescent="0.25">
      <c r="D984" s="259">
        <v>43</v>
      </c>
      <c r="E984" s="254">
        <f t="shared" ca="1" si="124"/>
        <v>45482</v>
      </c>
      <c r="F984" s="259" t="e">
        <f t="shared" ca="1" si="128"/>
        <v>#N/A</v>
      </c>
      <c r="G984" s="259" t="e">
        <f t="shared" ca="1" si="121"/>
        <v>#N/A</v>
      </c>
      <c r="H984" s="259" t="e">
        <f t="shared" ca="1" si="127"/>
        <v>#N/A</v>
      </c>
      <c r="I984" s="259">
        <f t="shared" ca="1" si="122"/>
        <v>0</v>
      </c>
      <c r="J984" s="259" t="e">
        <f t="shared" ca="1" si="123"/>
        <v>#N/A</v>
      </c>
      <c r="K984" s="259"/>
      <c r="L984" s="259" t="e">
        <f ca="1">I984+H984+G984+#REF!+J984+K984</f>
        <v>#N/A</v>
      </c>
    </row>
    <row r="985" spans="4:12" hidden="1" x14ac:dyDescent="0.25">
      <c r="D985" s="259">
        <v>44</v>
      </c>
      <c r="E985" s="254">
        <f t="shared" ca="1" si="124"/>
        <v>45513</v>
      </c>
      <c r="F985" s="259" t="e">
        <f t="shared" ca="1" si="128"/>
        <v>#N/A</v>
      </c>
      <c r="G985" s="259" t="e">
        <f t="shared" ca="1" si="121"/>
        <v>#N/A</v>
      </c>
      <c r="H985" s="259" t="e">
        <f t="shared" ca="1" si="127"/>
        <v>#N/A</v>
      </c>
      <c r="I985" s="259">
        <f t="shared" ca="1" si="122"/>
        <v>0</v>
      </c>
      <c r="J985" s="259" t="e">
        <f t="shared" ca="1" si="123"/>
        <v>#N/A</v>
      </c>
      <c r="K985" s="259"/>
      <c r="L985" s="259" t="e">
        <f ca="1">I985+H985+G985+#REF!+J985+K985</f>
        <v>#N/A</v>
      </c>
    </row>
    <row r="986" spans="4:12" hidden="1" x14ac:dyDescent="0.25">
      <c r="D986" s="259">
        <v>45</v>
      </c>
      <c r="E986" s="254">
        <f t="shared" ca="1" si="124"/>
        <v>45544</v>
      </c>
      <c r="F986" s="259" t="e">
        <f t="shared" ca="1" si="128"/>
        <v>#N/A</v>
      </c>
      <c r="G986" s="259" t="e">
        <f t="shared" ca="1" si="121"/>
        <v>#N/A</v>
      </c>
      <c r="H986" s="259" t="e">
        <f t="shared" ca="1" si="127"/>
        <v>#N/A</v>
      </c>
      <c r="I986" s="259">
        <f t="shared" ca="1" si="122"/>
        <v>0</v>
      </c>
      <c r="J986" s="259" t="e">
        <f t="shared" ca="1" si="123"/>
        <v>#N/A</v>
      </c>
      <c r="K986" s="259"/>
      <c r="L986" s="259" t="e">
        <f ca="1">I986+H986+G986+#REF!+J986+K986</f>
        <v>#N/A</v>
      </c>
    </row>
    <row r="987" spans="4:12" hidden="1" x14ac:dyDescent="0.25">
      <c r="D987" s="259">
        <v>46</v>
      </c>
      <c r="E987" s="254">
        <f t="shared" ca="1" si="124"/>
        <v>45574</v>
      </c>
      <c r="F987" s="259" t="e">
        <f t="shared" ca="1" si="128"/>
        <v>#N/A</v>
      </c>
      <c r="G987" s="259" t="e">
        <f t="shared" ca="1" si="121"/>
        <v>#N/A</v>
      </c>
      <c r="H987" s="259" t="e">
        <f t="shared" ca="1" si="127"/>
        <v>#N/A</v>
      </c>
      <c r="I987" s="259">
        <f t="shared" ca="1" si="122"/>
        <v>0</v>
      </c>
      <c r="J987" s="259" t="e">
        <f t="shared" ca="1" si="123"/>
        <v>#N/A</v>
      </c>
      <c r="K987" s="259"/>
      <c r="L987" s="259" t="e">
        <f ca="1">I987+H987+G987+#REF!+J987+K987</f>
        <v>#N/A</v>
      </c>
    </row>
    <row r="988" spans="4:12" hidden="1" x14ac:dyDescent="0.25">
      <c r="D988" s="259">
        <v>47</v>
      </c>
      <c r="E988" s="254">
        <f t="shared" ca="1" si="124"/>
        <v>45605</v>
      </c>
      <c r="F988" s="259" t="e">
        <f t="shared" ca="1" si="128"/>
        <v>#N/A</v>
      </c>
      <c r="G988" s="259" t="e">
        <f t="shared" ca="1" si="121"/>
        <v>#N/A</v>
      </c>
      <c r="H988" s="259" t="e">
        <f t="shared" ca="1" si="127"/>
        <v>#N/A</v>
      </c>
      <c r="I988" s="259">
        <f t="shared" ca="1" si="122"/>
        <v>0</v>
      </c>
      <c r="J988" s="259" t="e">
        <f t="shared" ca="1" si="123"/>
        <v>#N/A</v>
      </c>
      <c r="K988" s="259"/>
      <c r="L988" s="259" t="e">
        <f ca="1">I988+H988+G988+#REF!+J988+K988</f>
        <v>#N/A</v>
      </c>
    </row>
    <row r="989" spans="4:12" hidden="1" x14ac:dyDescent="0.25">
      <c r="D989" s="259">
        <v>48</v>
      </c>
      <c r="E989" s="254">
        <f t="shared" ca="1" si="124"/>
        <v>45635</v>
      </c>
      <c r="F989" s="259" t="e">
        <f t="shared" ca="1" si="128"/>
        <v>#N/A</v>
      </c>
      <c r="G989" s="259" t="e">
        <f t="shared" ca="1" si="121"/>
        <v>#N/A</v>
      </c>
      <c r="H989" s="259" t="e">
        <f t="shared" ca="1" si="127"/>
        <v>#N/A</v>
      </c>
      <c r="I989" s="259">
        <f t="shared" ca="1" si="122"/>
        <v>0</v>
      </c>
      <c r="J989" s="259" t="e">
        <f t="shared" ca="1" si="123"/>
        <v>#N/A</v>
      </c>
      <c r="K989" s="259"/>
      <c r="L989" s="259" t="e">
        <f ca="1">I989+H989+G989+#REF!+J989+K989</f>
        <v>#N/A</v>
      </c>
    </row>
    <row r="990" spans="4:12" hidden="1" x14ac:dyDescent="0.25">
      <c r="D990" s="259">
        <v>49</v>
      </c>
      <c r="E990" s="254">
        <f t="shared" ca="1" si="124"/>
        <v>45666</v>
      </c>
      <c r="F990" s="259" t="e">
        <f t="shared" ca="1" si="128"/>
        <v>#N/A</v>
      </c>
      <c r="G990" s="259" t="e">
        <f t="shared" ca="1" si="121"/>
        <v>#N/A</v>
      </c>
      <c r="H990" s="259" t="e">
        <f t="shared" ca="1" si="127"/>
        <v>#N/A</v>
      </c>
      <c r="I990" s="259">
        <f t="shared" ca="1" si="122"/>
        <v>0</v>
      </c>
      <c r="J990" s="259" t="e">
        <f t="shared" ca="1" si="123"/>
        <v>#N/A</v>
      </c>
      <c r="K990" s="259"/>
      <c r="L990" s="259" t="e">
        <f ca="1">I990+H990+G990+#REF!+J990+K990</f>
        <v>#N/A</v>
      </c>
    </row>
    <row r="991" spans="4:12" hidden="1" x14ac:dyDescent="0.25">
      <c r="D991" s="259">
        <v>50</v>
      </c>
      <c r="E991" s="254">
        <f t="shared" ca="1" si="124"/>
        <v>45697</v>
      </c>
      <c r="F991" s="259" t="e">
        <f t="shared" ca="1" si="128"/>
        <v>#N/A</v>
      </c>
      <c r="G991" s="259" t="e">
        <f t="shared" ca="1" si="121"/>
        <v>#N/A</v>
      </c>
      <c r="H991" s="259" t="e">
        <f t="shared" ca="1" si="127"/>
        <v>#N/A</v>
      </c>
      <c r="I991" s="259">
        <f t="shared" ca="1" si="122"/>
        <v>0</v>
      </c>
      <c r="J991" s="259" t="e">
        <f t="shared" ca="1" si="123"/>
        <v>#N/A</v>
      </c>
      <c r="K991" s="259"/>
      <c r="L991" s="259" t="e">
        <f ca="1">I991+H991+G991+#REF!+J991+K991</f>
        <v>#N/A</v>
      </c>
    </row>
    <row r="992" spans="4:12" hidden="1" x14ac:dyDescent="0.25">
      <c r="D992" s="259">
        <v>51</v>
      </c>
      <c r="E992" s="254">
        <f t="shared" ca="1" si="124"/>
        <v>45725</v>
      </c>
      <c r="F992" s="259" t="e">
        <f t="shared" ca="1" si="128"/>
        <v>#N/A</v>
      </c>
      <c r="G992" s="259" t="e">
        <f t="shared" ca="1" si="121"/>
        <v>#N/A</v>
      </c>
      <c r="H992" s="259" t="e">
        <f t="shared" ca="1" si="127"/>
        <v>#N/A</v>
      </c>
      <c r="I992" s="259">
        <f t="shared" ca="1" si="122"/>
        <v>0</v>
      </c>
      <c r="J992" s="259" t="e">
        <f t="shared" ca="1" si="123"/>
        <v>#N/A</v>
      </c>
      <c r="K992" s="259"/>
      <c r="L992" s="259" t="e">
        <f ca="1">I992+H992+G992+#REF!+J992+K992</f>
        <v>#N/A</v>
      </c>
    </row>
    <row r="993" spans="4:12" hidden="1" x14ac:dyDescent="0.25">
      <c r="D993" s="259">
        <v>52</v>
      </c>
      <c r="E993" s="254">
        <f t="shared" ca="1" si="124"/>
        <v>45756</v>
      </c>
      <c r="F993" s="259" t="e">
        <f t="shared" ca="1" si="128"/>
        <v>#N/A</v>
      </c>
      <c r="G993" s="259" t="e">
        <f t="shared" ca="1" si="121"/>
        <v>#N/A</v>
      </c>
      <c r="H993" s="259" t="e">
        <f t="shared" ca="1" si="127"/>
        <v>#N/A</v>
      </c>
      <c r="I993" s="259">
        <f t="shared" ca="1" si="122"/>
        <v>0</v>
      </c>
      <c r="J993" s="259" t="e">
        <f t="shared" ca="1" si="123"/>
        <v>#N/A</v>
      </c>
      <c r="K993" s="259"/>
      <c r="L993" s="259" t="e">
        <f ca="1">I993+H993+G993+#REF!+J993+K993</f>
        <v>#N/A</v>
      </c>
    </row>
    <row r="994" spans="4:12" hidden="1" x14ac:dyDescent="0.25">
      <c r="D994" s="259">
        <v>53</v>
      </c>
      <c r="E994" s="254">
        <f t="shared" ca="1" si="124"/>
        <v>45786</v>
      </c>
      <c r="F994" s="259" t="e">
        <f t="shared" ca="1" si="128"/>
        <v>#N/A</v>
      </c>
      <c r="G994" s="259" t="e">
        <f t="shared" ca="1" si="121"/>
        <v>#N/A</v>
      </c>
      <c r="H994" s="259" t="e">
        <f t="shared" ca="1" si="127"/>
        <v>#N/A</v>
      </c>
      <c r="I994" s="259">
        <f t="shared" ca="1" si="122"/>
        <v>0</v>
      </c>
      <c r="J994" s="259" t="e">
        <f t="shared" ca="1" si="123"/>
        <v>#N/A</v>
      </c>
      <c r="K994" s="259"/>
      <c r="L994" s="259" t="e">
        <f ca="1">I994+H994+G994+#REF!+J994+K994</f>
        <v>#N/A</v>
      </c>
    </row>
    <row r="995" spans="4:12" hidden="1" x14ac:dyDescent="0.25">
      <c r="D995" s="259">
        <v>54</v>
      </c>
      <c r="E995" s="254">
        <f t="shared" ca="1" si="124"/>
        <v>45817</v>
      </c>
      <c r="F995" s="259" t="e">
        <f t="shared" ca="1" si="128"/>
        <v>#N/A</v>
      </c>
      <c r="G995" s="259" t="e">
        <f t="shared" ca="1" si="121"/>
        <v>#N/A</v>
      </c>
      <c r="H995" s="259" t="e">
        <f t="shared" ca="1" si="127"/>
        <v>#N/A</v>
      </c>
      <c r="I995" s="259">
        <f t="shared" ca="1" si="122"/>
        <v>0</v>
      </c>
      <c r="J995" s="259" t="e">
        <f t="shared" ca="1" si="123"/>
        <v>#N/A</v>
      </c>
      <c r="K995" s="259"/>
      <c r="L995" s="259" t="e">
        <f ca="1">I995+H995+G995+#REF!+J995+K995</f>
        <v>#N/A</v>
      </c>
    </row>
    <row r="996" spans="4:12" hidden="1" x14ac:dyDescent="0.25">
      <c r="D996" s="259">
        <v>55</v>
      </c>
      <c r="E996" s="254">
        <f t="shared" ca="1" si="124"/>
        <v>45847</v>
      </c>
      <c r="F996" s="259" t="e">
        <f t="shared" ca="1" si="128"/>
        <v>#N/A</v>
      </c>
      <c r="G996" s="259" t="e">
        <f t="shared" ca="1" si="121"/>
        <v>#N/A</v>
      </c>
      <c r="H996" s="259" t="e">
        <f t="shared" ca="1" si="127"/>
        <v>#N/A</v>
      </c>
      <c r="I996" s="259">
        <f t="shared" ca="1" si="122"/>
        <v>0</v>
      </c>
      <c r="J996" s="259" t="e">
        <f t="shared" ca="1" si="123"/>
        <v>#N/A</v>
      </c>
      <c r="K996" s="259"/>
      <c r="L996" s="259" t="e">
        <f ca="1">I996+H996+G996+#REF!+J996+K996</f>
        <v>#N/A</v>
      </c>
    </row>
    <row r="997" spans="4:12" hidden="1" x14ac:dyDescent="0.25">
      <c r="D997" s="259">
        <v>56</v>
      </c>
      <c r="E997" s="254">
        <f t="shared" ca="1" si="124"/>
        <v>45878</v>
      </c>
      <c r="F997" s="259" t="e">
        <f t="shared" ca="1" si="128"/>
        <v>#N/A</v>
      </c>
      <c r="G997" s="259" t="e">
        <f t="shared" ca="1" si="121"/>
        <v>#N/A</v>
      </c>
      <c r="H997" s="259" t="e">
        <f t="shared" ca="1" si="127"/>
        <v>#N/A</v>
      </c>
      <c r="I997" s="259">
        <f t="shared" ca="1" si="122"/>
        <v>0</v>
      </c>
      <c r="J997" s="259" t="e">
        <f t="shared" ca="1" si="123"/>
        <v>#N/A</v>
      </c>
      <c r="K997" s="259"/>
      <c r="L997" s="259" t="e">
        <f ca="1">I997+H997+G997+#REF!+J997+K997</f>
        <v>#N/A</v>
      </c>
    </row>
    <row r="998" spans="4:12" hidden="1" x14ac:dyDescent="0.25">
      <c r="D998" s="259">
        <v>57</v>
      </c>
      <c r="E998" s="254">
        <f t="shared" ca="1" si="124"/>
        <v>45909</v>
      </c>
      <c r="F998" s="259" t="e">
        <f t="shared" ca="1" si="128"/>
        <v>#N/A</v>
      </c>
      <c r="G998" s="259" t="e">
        <f t="shared" ca="1" si="121"/>
        <v>#N/A</v>
      </c>
      <c r="H998" s="259" t="e">
        <f t="shared" ca="1" si="127"/>
        <v>#N/A</v>
      </c>
      <c r="I998" s="259">
        <f t="shared" ca="1" si="122"/>
        <v>0</v>
      </c>
      <c r="J998" s="259" t="e">
        <f t="shared" ca="1" si="123"/>
        <v>#N/A</v>
      </c>
      <c r="K998" s="259"/>
      <c r="L998" s="259" t="e">
        <f ca="1">I998+H998+G998+#REF!+J998+K998</f>
        <v>#N/A</v>
      </c>
    </row>
    <row r="999" spans="4:12" hidden="1" x14ac:dyDescent="0.25">
      <c r="D999" s="259">
        <v>58</v>
      </c>
      <c r="E999" s="254">
        <f t="shared" ca="1" si="124"/>
        <v>45939</v>
      </c>
      <c r="F999" s="259" t="e">
        <f t="shared" ca="1" si="128"/>
        <v>#N/A</v>
      </c>
      <c r="G999" s="259" t="e">
        <f t="shared" ca="1" si="121"/>
        <v>#N/A</v>
      </c>
      <c r="H999" s="259" t="e">
        <f t="shared" ca="1" si="127"/>
        <v>#N/A</v>
      </c>
      <c r="I999" s="259">
        <f t="shared" ca="1" si="122"/>
        <v>0</v>
      </c>
      <c r="J999" s="259" t="e">
        <f t="shared" ca="1" si="123"/>
        <v>#N/A</v>
      </c>
      <c r="K999" s="259"/>
      <c r="L999" s="259" t="e">
        <f ca="1">I999+H999+G999+#REF!+J999+K999</f>
        <v>#N/A</v>
      </c>
    </row>
    <row r="1000" spans="4:12" hidden="1" x14ac:dyDescent="0.25">
      <c r="D1000" s="259">
        <v>59</v>
      </c>
      <c r="E1000" s="254">
        <f t="shared" ca="1" si="124"/>
        <v>45970</v>
      </c>
      <c r="F1000" s="259" t="e">
        <f t="shared" ca="1" si="128"/>
        <v>#N/A</v>
      </c>
      <c r="G1000" s="259" t="e">
        <f t="shared" ca="1" si="121"/>
        <v>#N/A</v>
      </c>
      <c r="H1000" s="259" t="e">
        <f t="shared" ca="1" si="127"/>
        <v>#N/A</v>
      </c>
      <c r="I1000" s="259">
        <f t="shared" ca="1" si="122"/>
        <v>0</v>
      </c>
      <c r="J1000" s="259" t="e">
        <f t="shared" ca="1" si="123"/>
        <v>#N/A</v>
      </c>
      <c r="K1000" s="259"/>
      <c r="L1000" s="259" t="e">
        <f ca="1">I1000+H1000+G1000+#REF!+J1000+K1000</f>
        <v>#N/A</v>
      </c>
    </row>
    <row r="1001" spans="4:12" hidden="1" x14ac:dyDescent="0.25">
      <c r="D1001" s="259">
        <v>60</v>
      </c>
      <c r="E1001" s="254">
        <f t="shared" ca="1" si="124"/>
        <v>46000</v>
      </c>
      <c r="F1001" s="259" t="e">
        <f t="shared" ca="1" si="128"/>
        <v>#N/A</v>
      </c>
      <c r="G1001" s="259" t="e">
        <f t="shared" ca="1" si="121"/>
        <v>#N/A</v>
      </c>
      <c r="H1001" s="259" t="e">
        <f t="shared" ca="1" si="127"/>
        <v>#N/A</v>
      </c>
      <c r="I1001" s="259">
        <f t="shared" ca="1" si="122"/>
        <v>0</v>
      </c>
      <c r="J1001" s="259" t="e">
        <f t="shared" ca="1" si="123"/>
        <v>#N/A</v>
      </c>
      <c r="K1001" s="259"/>
      <c r="L1001" s="259" t="e">
        <f ca="1">I1001+H1001+G1001+#REF!+J1001+K1001</f>
        <v>#N/A</v>
      </c>
    </row>
    <row r="1002" spans="4:12" hidden="1" x14ac:dyDescent="0.25"/>
    <row r="1003" spans="4:12" hidden="1" x14ac:dyDescent="0.25">
      <c r="D1003" s="255">
        <f ca="1">D939+1</f>
        <v>25</v>
      </c>
      <c r="E1003" s="256" t="e">
        <f ca="1">VLOOKUP($D1003,$A$21:$B$40,2,0)</f>
        <v>#N/A</v>
      </c>
    </row>
    <row r="1004" spans="4:12" ht="45" hidden="1" x14ac:dyDescent="0.25">
      <c r="D1004" s="257" t="s">
        <v>41</v>
      </c>
      <c r="E1004" s="258" t="s">
        <v>42</v>
      </c>
      <c r="F1004" s="257" t="s">
        <v>43</v>
      </c>
      <c r="G1004" s="257" t="s">
        <v>44</v>
      </c>
      <c r="H1004" s="257" t="s">
        <v>45</v>
      </c>
      <c r="I1004" s="257" t="s">
        <v>46</v>
      </c>
      <c r="J1004" s="257" t="s">
        <v>47</v>
      </c>
      <c r="K1004" s="257" t="s">
        <v>48</v>
      </c>
      <c r="L1004" s="257" t="s">
        <v>49</v>
      </c>
    </row>
    <row r="1005" spans="4:12" hidden="1" x14ac:dyDescent="0.25">
      <c r="D1005" s="259">
        <v>0</v>
      </c>
      <c r="E1005" s="254">
        <f ca="1">DATE(2019,D1003,$F$1)</f>
        <v>44205</v>
      </c>
      <c r="F1005" s="259" t="e">
        <f ca="1">$B$2*E$1003+$B$8*$B$2*E$1003</f>
        <v>#N/A</v>
      </c>
      <c r="G1005" s="259">
        <v>0</v>
      </c>
      <c r="H1005" s="259">
        <v>0</v>
      </c>
      <c r="I1005" s="259">
        <v>0</v>
      </c>
      <c r="J1005" s="259">
        <v>0</v>
      </c>
      <c r="K1005" s="259" t="e">
        <f ca="1">$B$2*$B$10*E$1003</f>
        <v>#N/A</v>
      </c>
      <c r="L1005" s="259" t="e">
        <f ca="1">-($F1005-$B$8*$B$2*E$1003-K1005)</f>
        <v>#N/A</v>
      </c>
    </row>
    <row r="1006" spans="4:12" hidden="1" x14ac:dyDescent="0.25">
      <c r="D1006" s="259">
        <v>1</v>
      </c>
      <c r="E1006" s="254">
        <f ca="1">DATE(YEAR(E1005),MONTH(E1005)+1,DAY(E1005))</f>
        <v>44236</v>
      </c>
      <c r="F1006" s="259" t="e">
        <f ca="1">F1005-G1006</f>
        <v>#N/A</v>
      </c>
      <c r="G1006" s="259" t="e">
        <f t="shared" ref="G1006:G1065" ca="1" si="129">IF(D1006&lt;=$B$11,0,IF(AND(F1005&gt;-0.000001,F1005&lt;0.000001),0,F$1005/($B$5-$B$11)))</f>
        <v>#N/A</v>
      </c>
      <c r="H1006" s="259" t="e">
        <f ca="1">F1005*$B$4*(E1006-E1005)/$B$6</f>
        <v>#N/A</v>
      </c>
      <c r="I1006" s="259">
        <f t="shared" ref="I1006:I1065" ca="1" si="130">IF(D1006&lt;=$B$12,0,IF(F1005&gt;0.000001,$B$7*$B$2*E$1003,0))</f>
        <v>0</v>
      </c>
      <c r="J1006" s="259" t="e">
        <f t="shared" ref="J1006:J1065" ca="1" si="131">IF(F1005&gt;0.000001,$B$13,0)*E$1003</f>
        <v>#N/A</v>
      </c>
      <c r="K1006" s="259"/>
      <c r="L1006" s="259" t="e">
        <f ca="1">I1006+H1006+G1006+#REF!+J1006+K1006</f>
        <v>#N/A</v>
      </c>
    </row>
    <row r="1007" spans="4:12" hidden="1" x14ac:dyDescent="0.25">
      <c r="D1007" s="259">
        <v>2</v>
      </c>
      <c r="E1007" s="254">
        <f t="shared" ref="E1007:E1065" ca="1" si="132">DATE(YEAR(E1006),MONTH(E1006)+1,DAY(E1006))</f>
        <v>44264</v>
      </c>
      <c r="F1007" s="259" t="e">
        <f ca="1">F1006-G1007</f>
        <v>#N/A</v>
      </c>
      <c r="G1007" s="259" t="e">
        <f t="shared" ca="1" si="129"/>
        <v>#N/A</v>
      </c>
      <c r="H1007" s="259" t="e">
        <f t="shared" ref="H1007:H1008" ca="1" si="133">F1006*$B$4*(E1007-E1006)/$B$6</f>
        <v>#N/A</v>
      </c>
      <c r="I1007" s="259">
        <f t="shared" ca="1" si="130"/>
        <v>0</v>
      </c>
      <c r="J1007" s="259" t="e">
        <f t="shared" ca="1" si="131"/>
        <v>#N/A</v>
      </c>
      <c r="K1007" s="259"/>
      <c r="L1007" s="259" t="e">
        <f ca="1">I1007+H1007+G1007+#REF!+J1007+K1007</f>
        <v>#N/A</v>
      </c>
    </row>
    <row r="1008" spans="4:12" hidden="1" x14ac:dyDescent="0.25">
      <c r="D1008" s="259">
        <v>3</v>
      </c>
      <c r="E1008" s="254">
        <f t="shared" ca="1" si="132"/>
        <v>44295</v>
      </c>
      <c r="F1008" s="259" t="e">
        <f ca="1">F1007-G1008</f>
        <v>#N/A</v>
      </c>
      <c r="G1008" s="259" t="e">
        <f t="shared" ca="1" si="129"/>
        <v>#N/A</v>
      </c>
      <c r="H1008" s="259" t="e">
        <f t="shared" ca="1" si="133"/>
        <v>#N/A</v>
      </c>
      <c r="I1008" s="259">
        <f t="shared" ca="1" si="130"/>
        <v>0</v>
      </c>
      <c r="J1008" s="259" t="e">
        <f t="shared" ca="1" si="131"/>
        <v>#N/A</v>
      </c>
      <c r="K1008" s="259"/>
      <c r="L1008" s="259" t="e">
        <f ca="1">I1008+H1008+G1008+#REF!+J1008+K1008</f>
        <v>#N/A</v>
      </c>
    </row>
    <row r="1009" spans="4:12" hidden="1" x14ac:dyDescent="0.25">
      <c r="D1009" s="259">
        <v>4</v>
      </c>
      <c r="E1009" s="254">
        <f t="shared" ca="1" si="132"/>
        <v>44325</v>
      </c>
      <c r="F1009" s="259" t="e">
        <f t="shared" ref="F1009:F1010" ca="1" si="134">F1008-G1009</f>
        <v>#N/A</v>
      </c>
      <c r="G1009" s="259" t="e">
        <f t="shared" ca="1" si="129"/>
        <v>#N/A</v>
      </c>
      <c r="H1009" s="259" t="e">
        <f ca="1">F1008*$B$4*(E1009-E1008)/$B$6</f>
        <v>#N/A</v>
      </c>
      <c r="I1009" s="259">
        <f t="shared" ca="1" si="130"/>
        <v>0</v>
      </c>
      <c r="J1009" s="259" t="e">
        <f t="shared" ca="1" si="131"/>
        <v>#N/A</v>
      </c>
      <c r="K1009" s="259"/>
      <c r="L1009" s="259" t="e">
        <f ca="1">I1009+H1009+G1009+#REF!+J1009+K1009</f>
        <v>#N/A</v>
      </c>
    </row>
    <row r="1010" spans="4:12" hidden="1" x14ac:dyDescent="0.25">
      <c r="D1010" s="259">
        <v>5</v>
      </c>
      <c r="E1010" s="254">
        <f t="shared" ca="1" si="132"/>
        <v>44356</v>
      </c>
      <c r="F1010" s="259" t="e">
        <f t="shared" ca="1" si="134"/>
        <v>#N/A</v>
      </c>
      <c r="G1010" s="259" t="e">
        <f t="shared" ca="1" si="129"/>
        <v>#N/A</v>
      </c>
      <c r="H1010" s="259" t="e">
        <f ca="1">F1009*$B$4*(E1010-E1009)/$B$6</f>
        <v>#N/A</v>
      </c>
      <c r="I1010" s="259">
        <f t="shared" ca="1" si="130"/>
        <v>0</v>
      </c>
      <c r="J1010" s="259" t="e">
        <f t="shared" ca="1" si="131"/>
        <v>#N/A</v>
      </c>
      <c r="K1010" s="259"/>
      <c r="L1010" s="259" t="e">
        <f ca="1">I1010+H1010+G1010+#REF!+J1010+K1010</f>
        <v>#N/A</v>
      </c>
    </row>
    <row r="1011" spans="4:12" hidden="1" x14ac:dyDescent="0.25">
      <c r="D1011" s="259">
        <v>6</v>
      </c>
      <c r="E1011" s="254">
        <f t="shared" ca="1" si="132"/>
        <v>44386</v>
      </c>
      <c r="F1011" s="259" t="e">
        <f ca="1">F1010-G1011</f>
        <v>#N/A</v>
      </c>
      <c r="G1011" s="259" t="e">
        <f t="shared" ca="1" si="129"/>
        <v>#N/A</v>
      </c>
      <c r="H1011" s="259" t="e">
        <f t="shared" ref="H1011:H1065" ca="1" si="135">F1010*$B$4*(E1011-E1010)/$B$6</f>
        <v>#N/A</v>
      </c>
      <c r="I1011" s="259">
        <f t="shared" ca="1" si="130"/>
        <v>0</v>
      </c>
      <c r="J1011" s="259" t="e">
        <f t="shared" ca="1" si="131"/>
        <v>#N/A</v>
      </c>
      <c r="K1011" s="259"/>
      <c r="L1011" s="259" t="e">
        <f ca="1">I1011+H1011+G1011+#REF!+J1011+K1011</f>
        <v>#N/A</v>
      </c>
    </row>
    <row r="1012" spans="4:12" hidden="1" x14ac:dyDescent="0.25">
      <c r="D1012" s="259">
        <v>7</v>
      </c>
      <c r="E1012" s="254">
        <f t="shared" ca="1" si="132"/>
        <v>44417</v>
      </c>
      <c r="F1012" s="259" t="e">
        <f t="shared" ref="F1012:F1065" ca="1" si="136">F1011-G1012</f>
        <v>#N/A</v>
      </c>
      <c r="G1012" s="259" t="e">
        <f t="shared" ca="1" si="129"/>
        <v>#N/A</v>
      </c>
      <c r="H1012" s="259" t="e">
        <f t="shared" ca="1" si="135"/>
        <v>#N/A</v>
      </c>
      <c r="I1012" s="259">
        <f t="shared" ca="1" si="130"/>
        <v>0</v>
      </c>
      <c r="J1012" s="259" t="e">
        <f t="shared" ca="1" si="131"/>
        <v>#N/A</v>
      </c>
      <c r="K1012" s="259"/>
      <c r="L1012" s="259" t="e">
        <f ca="1">I1012+H1012+G1012+#REF!+J1012+K1012</f>
        <v>#N/A</v>
      </c>
    </row>
    <row r="1013" spans="4:12" hidden="1" x14ac:dyDescent="0.25">
      <c r="D1013" s="259">
        <v>8</v>
      </c>
      <c r="E1013" s="254">
        <f t="shared" ca="1" si="132"/>
        <v>44448</v>
      </c>
      <c r="F1013" s="259" t="e">
        <f t="shared" ca="1" si="136"/>
        <v>#N/A</v>
      </c>
      <c r="G1013" s="259" t="e">
        <f t="shared" ca="1" si="129"/>
        <v>#N/A</v>
      </c>
      <c r="H1013" s="259" t="e">
        <f t="shared" ca="1" si="135"/>
        <v>#N/A</v>
      </c>
      <c r="I1013" s="259">
        <f t="shared" ca="1" si="130"/>
        <v>0</v>
      </c>
      <c r="J1013" s="259" t="e">
        <f t="shared" ca="1" si="131"/>
        <v>#N/A</v>
      </c>
      <c r="K1013" s="259"/>
      <c r="L1013" s="259" t="e">
        <f ca="1">I1013+H1013+G1013+#REF!+J1013+K1013</f>
        <v>#N/A</v>
      </c>
    </row>
    <row r="1014" spans="4:12" hidden="1" x14ac:dyDescent="0.25">
      <c r="D1014" s="259">
        <v>9</v>
      </c>
      <c r="E1014" s="254">
        <f t="shared" ca="1" si="132"/>
        <v>44478</v>
      </c>
      <c r="F1014" s="259" t="e">
        <f t="shared" ca="1" si="136"/>
        <v>#N/A</v>
      </c>
      <c r="G1014" s="259" t="e">
        <f t="shared" ca="1" si="129"/>
        <v>#N/A</v>
      </c>
      <c r="H1014" s="259" t="e">
        <f t="shared" ca="1" si="135"/>
        <v>#N/A</v>
      </c>
      <c r="I1014" s="259">
        <f t="shared" ca="1" si="130"/>
        <v>0</v>
      </c>
      <c r="J1014" s="259" t="e">
        <f t="shared" ca="1" si="131"/>
        <v>#N/A</v>
      </c>
      <c r="K1014" s="259"/>
      <c r="L1014" s="259" t="e">
        <f ca="1">I1014+H1014+G1014+#REF!+J1014+K1014</f>
        <v>#N/A</v>
      </c>
    </row>
    <row r="1015" spans="4:12" hidden="1" x14ac:dyDescent="0.25">
      <c r="D1015" s="259">
        <v>10</v>
      </c>
      <c r="E1015" s="254">
        <f t="shared" ca="1" si="132"/>
        <v>44509</v>
      </c>
      <c r="F1015" s="259" t="e">
        <f t="shared" ca="1" si="136"/>
        <v>#N/A</v>
      </c>
      <c r="G1015" s="259" t="e">
        <f t="shared" ca="1" si="129"/>
        <v>#N/A</v>
      </c>
      <c r="H1015" s="259" t="e">
        <f t="shared" ca="1" si="135"/>
        <v>#N/A</v>
      </c>
      <c r="I1015" s="259">
        <f t="shared" ca="1" si="130"/>
        <v>0</v>
      </c>
      <c r="J1015" s="259" t="e">
        <f t="shared" ca="1" si="131"/>
        <v>#N/A</v>
      </c>
      <c r="K1015" s="259"/>
      <c r="L1015" s="259" t="e">
        <f ca="1">I1015+H1015+G1015+#REF!+J1015+K1015</f>
        <v>#N/A</v>
      </c>
    </row>
    <row r="1016" spans="4:12" hidden="1" x14ac:dyDescent="0.25">
      <c r="D1016" s="259">
        <v>11</v>
      </c>
      <c r="E1016" s="254">
        <f t="shared" ca="1" si="132"/>
        <v>44539</v>
      </c>
      <c r="F1016" s="259" t="e">
        <f t="shared" ca="1" si="136"/>
        <v>#N/A</v>
      </c>
      <c r="G1016" s="259" t="e">
        <f t="shared" ca="1" si="129"/>
        <v>#N/A</v>
      </c>
      <c r="H1016" s="259" t="e">
        <f t="shared" ca="1" si="135"/>
        <v>#N/A</v>
      </c>
      <c r="I1016" s="259">
        <f t="shared" ca="1" si="130"/>
        <v>0</v>
      </c>
      <c r="J1016" s="259" t="e">
        <f t="shared" ca="1" si="131"/>
        <v>#N/A</v>
      </c>
      <c r="K1016" s="259"/>
      <c r="L1016" s="259" t="e">
        <f ca="1">I1016+H1016+G1016+#REF!+J1016+K1016</f>
        <v>#N/A</v>
      </c>
    </row>
    <row r="1017" spans="4:12" hidden="1" x14ac:dyDescent="0.25">
      <c r="D1017" s="259">
        <v>12</v>
      </c>
      <c r="E1017" s="254">
        <f t="shared" ca="1" si="132"/>
        <v>44570</v>
      </c>
      <c r="F1017" s="259" t="e">
        <f t="shared" ca="1" si="136"/>
        <v>#N/A</v>
      </c>
      <c r="G1017" s="259" t="e">
        <f t="shared" ca="1" si="129"/>
        <v>#N/A</v>
      </c>
      <c r="H1017" s="259" t="e">
        <f t="shared" ca="1" si="135"/>
        <v>#N/A</v>
      </c>
      <c r="I1017" s="259">
        <f t="shared" ca="1" si="130"/>
        <v>0</v>
      </c>
      <c r="J1017" s="259" t="e">
        <f t="shared" ca="1" si="131"/>
        <v>#N/A</v>
      </c>
      <c r="K1017" s="259"/>
      <c r="L1017" s="259" t="e">
        <f ca="1">I1017+H1017+G1017+#REF!+J1017+K1017</f>
        <v>#N/A</v>
      </c>
    </row>
    <row r="1018" spans="4:12" hidden="1" x14ac:dyDescent="0.25">
      <c r="D1018" s="259">
        <v>13</v>
      </c>
      <c r="E1018" s="254">
        <f t="shared" ca="1" si="132"/>
        <v>44601</v>
      </c>
      <c r="F1018" s="259" t="e">
        <f t="shared" ca="1" si="136"/>
        <v>#N/A</v>
      </c>
      <c r="G1018" s="259" t="e">
        <f t="shared" ca="1" si="129"/>
        <v>#N/A</v>
      </c>
      <c r="H1018" s="259" t="e">
        <f t="shared" ca="1" si="135"/>
        <v>#N/A</v>
      </c>
      <c r="I1018" s="259">
        <f t="shared" ca="1" si="130"/>
        <v>0</v>
      </c>
      <c r="J1018" s="259" t="e">
        <f t="shared" ca="1" si="131"/>
        <v>#N/A</v>
      </c>
      <c r="K1018" s="259"/>
      <c r="L1018" s="259" t="e">
        <f ca="1">I1018+H1018+G1018+#REF!+J1018+K1018</f>
        <v>#N/A</v>
      </c>
    </row>
    <row r="1019" spans="4:12" hidden="1" x14ac:dyDescent="0.25">
      <c r="D1019" s="259">
        <v>14</v>
      </c>
      <c r="E1019" s="254">
        <f t="shared" ca="1" si="132"/>
        <v>44629</v>
      </c>
      <c r="F1019" s="259" t="e">
        <f t="shared" ca="1" si="136"/>
        <v>#N/A</v>
      </c>
      <c r="G1019" s="259" t="e">
        <f t="shared" ca="1" si="129"/>
        <v>#N/A</v>
      </c>
      <c r="H1019" s="259" t="e">
        <f t="shared" ca="1" si="135"/>
        <v>#N/A</v>
      </c>
      <c r="I1019" s="259">
        <f t="shared" ca="1" si="130"/>
        <v>0</v>
      </c>
      <c r="J1019" s="259" t="e">
        <f t="shared" ca="1" si="131"/>
        <v>#N/A</v>
      </c>
      <c r="K1019" s="259"/>
      <c r="L1019" s="259" t="e">
        <f ca="1">I1019+H1019+G1019+#REF!+J1019+K1019</f>
        <v>#N/A</v>
      </c>
    </row>
    <row r="1020" spans="4:12" hidden="1" x14ac:dyDescent="0.25">
      <c r="D1020" s="259">
        <v>15</v>
      </c>
      <c r="E1020" s="254">
        <f t="shared" ca="1" si="132"/>
        <v>44660</v>
      </c>
      <c r="F1020" s="259" t="e">
        <f t="shared" ca="1" si="136"/>
        <v>#N/A</v>
      </c>
      <c r="G1020" s="259" t="e">
        <f t="shared" ca="1" si="129"/>
        <v>#N/A</v>
      </c>
      <c r="H1020" s="259" t="e">
        <f t="shared" ca="1" si="135"/>
        <v>#N/A</v>
      </c>
      <c r="I1020" s="259">
        <f t="shared" ca="1" si="130"/>
        <v>0</v>
      </c>
      <c r="J1020" s="259" t="e">
        <f t="shared" ca="1" si="131"/>
        <v>#N/A</v>
      </c>
      <c r="K1020" s="259"/>
      <c r="L1020" s="259" t="e">
        <f ca="1">I1020+H1020+G1020+#REF!+J1020+K1020</f>
        <v>#N/A</v>
      </c>
    </row>
    <row r="1021" spans="4:12" hidden="1" x14ac:dyDescent="0.25">
      <c r="D1021" s="259">
        <v>16</v>
      </c>
      <c r="E1021" s="254">
        <f t="shared" ca="1" si="132"/>
        <v>44690</v>
      </c>
      <c r="F1021" s="259" t="e">
        <f t="shared" ca="1" si="136"/>
        <v>#N/A</v>
      </c>
      <c r="G1021" s="259" t="e">
        <f t="shared" ca="1" si="129"/>
        <v>#N/A</v>
      </c>
      <c r="H1021" s="259" t="e">
        <f t="shared" ca="1" si="135"/>
        <v>#N/A</v>
      </c>
      <c r="I1021" s="259">
        <f t="shared" ca="1" si="130"/>
        <v>0</v>
      </c>
      <c r="J1021" s="259" t="e">
        <f t="shared" ca="1" si="131"/>
        <v>#N/A</v>
      </c>
      <c r="K1021" s="259"/>
      <c r="L1021" s="259" t="e">
        <f ca="1">I1021+H1021+G1021+#REF!+J1021+K1021</f>
        <v>#N/A</v>
      </c>
    </row>
    <row r="1022" spans="4:12" hidden="1" x14ac:dyDescent="0.25">
      <c r="D1022" s="259">
        <v>17</v>
      </c>
      <c r="E1022" s="254">
        <f t="shared" ca="1" si="132"/>
        <v>44721</v>
      </c>
      <c r="F1022" s="259" t="e">
        <f t="shared" ca="1" si="136"/>
        <v>#N/A</v>
      </c>
      <c r="G1022" s="259" t="e">
        <f t="shared" ca="1" si="129"/>
        <v>#N/A</v>
      </c>
      <c r="H1022" s="259" t="e">
        <f t="shared" ca="1" si="135"/>
        <v>#N/A</v>
      </c>
      <c r="I1022" s="259">
        <f t="shared" ca="1" si="130"/>
        <v>0</v>
      </c>
      <c r="J1022" s="259" t="e">
        <f t="shared" ca="1" si="131"/>
        <v>#N/A</v>
      </c>
      <c r="K1022" s="259"/>
      <c r="L1022" s="259" t="e">
        <f ca="1">I1022+H1022+G1022+#REF!+J1022+K1022</f>
        <v>#N/A</v>
      </c>
    </row>
    <row r="1023" spans="4:12" hidden="1" x14ac:dyDescent="0.25">
      <c r="D1023" s="259">
        <v>18</v>
      </c>
      <c r="E1023" s="254">
        <f t="shared" ca="1" si="132"/>
        <v>44751</v>
      </c>
      <c r="F1023" s="259" t="e">
        <f t="shared" ca="1" si="136"/>
        <v>#N/A</v>
      </c>
      <c r="G1023" s="259" t="e">
        <f t="shared" ca="1" si="129"/>
        <v>#N/A</v>
      </c>
      <c r="H1023" s="259" t="e">
        <f t="shared" ca="1" si="135"/>
        <v>#N/A</v>
      </c>
      <c r="I1023" s="259">
        <f t="shared" ca="1" si="130"/>
        <v>0</v>
      </c>
      <c r="J1023" s="259" t="e">
        <f t="shared" ca="1" si="131"/>
        <v>#N/A</v>
      </c>
      <c r="K1023" s="259"/>
      <c r="L1023" s="259" t="e">
        <f ca="1">I1023+H1023+G1023+#REF!+J1023+K1023</f>
        <v>#N/A</v>
      </c>
    </row>
    <row r="1024" spans="4:12" hidden="1" x14ac:dyDescent="0.25">
      <c r="D1024" s="259">
        <v>19</v>
      </c>
      <c r="E1024" s="254">
        <f t="shared" ca="1" si="132"/>
        <v>44782</v>
      </c>
      <c r="F1024" s="259" t="e">
        <f t="shared" ca="1" si="136"/>
        <v>#N/A</v>
      </c>
      <c r="G1024" s="259" t="e">
        <f t="shared" ca="1" si="129"/>
        <v>#N/A</v>
      </c>
      <c r="H1024" s="259" t="e">
        <f t="shared" ca="1" si="135"/>
        <v>#N/A</v>
      </c>
      <c r="I1024" s="259">
        <f t="shared" ca="1" si="130"/>
        <v>0</v>
      </c>
      <c r="J1024" s="259" t="e">
        <f t="shared" ca="1" si="131"/>
        <v>#N/A</v>
      </c>
      <c r="K1024" s="259"/>
      <c r="L1024" s="259" t="e">
        <f ca="1">I1024+H1024+G1024+#REF!+J1024+K1024</f>
        <v>#N/A</v>
      </c>
    </row>
    <row r="1025" spans="4:12" hidden="1" x14ac:dyDescent="0.25">
      <c r="D1025" s="259">
        <v>20</v>
      </c>
      <c r="E1025" s="254">
        <f t="shared" ca="1" si="132"/>
        <v>44813</v>
      </c>
      <c r="F1025" s="259" t="e">
        <f t="shared" ca="1" si="136"/>
        <v>#N/A</v>
      </c>
      <c r="G1025" s="259" t="e">
        <f t="shared" ca="1" si="129"/>
        <v>#N/A</v>
      </c>
      <c r="H1025" s="259" t="e">
        <f t="shared" ca="1" si="135"/>
        <v>#N/A</v>
      </c>
      <c r="I1025" s="259">
        <f t="shared" ca="1" si="130"/>
        <v>0</v>
      </c>
      <c r="J1025" s="259" t="e">
        <f t="shared" ca="1" si="131"/>
        <v>#N/A</v>
      </c>
      <c r="K1025" s="259"/>
      <c r="L1025" s="259" t="e">
        <f ca="1">I1025+H1025+G1025+#REF!+J1025+K1025</f>
        <v>#N/A</v>
      </c>
    </row>
    <row r="1026" spans="4:12" hidden="1" x14ac:dyDescent="0.25">
      <c r="D1026" s="259">
        <v>21</v>
      </c>
      <c r="E1026" s="254">
        <f t="shared" ca="1" si="132"/>
        <v>44843</v>
      </c>
      <c r="F1026" s="259" t="e">
        <f t="shared" ca="1" si="136"/>
        <v>#N/A</v>
      </c>
      <c r="G1026" s="259" t="e">
        <f t="shared" ca="1" si="129"/>
        <v>#N/A</v>
      </c>
      <c r="H1026" s="259" t="e">
        <f t="shared" ca="1" si="135"/>
        <v>#N/A</v>
      </c>
      <c r="I1026" s="259">
        <f t="shared" ca="1" si="130"/>
        <v>0</v>
      </c>
      <c r="J1026" s="259" t="e">
        <f t="shared" ca="1" si="131"/>
        <v>#N/A</v>
      </c>
      <c r="K1026" s="259"/>
      <c r="L1026" s="259" t="e">
        <f ca="1">I1026+H1026+G1026+#REF!+J1026+K1026</f>
        <v>#N/A</v>
      </c>
    </row>
    <row r="1027" spans="4:12" hidden="1" x14ac:dyDescent="0.25">
      <c r="D1027" s="259">
        <v>22</v>
      </c>
      <c r="E1027" s="254">
        <f t="shared" ca="1" si="132"/>
        <v>44874</v>
      </c>
      <c r="F1027" s="259" t="e">
        <f t="shared" ca="1" si="136"/>
        <v>#N/A</v>
      </c>
      <c r="G1027" s="259" t="e">
        <f t="shared" ca="1" si="129"/>
        <v>#N/A</v>
      </c>
      <c r="H1027" s="259" t="e">
        <f t="shared" ca="1" si="135"/>
        <v>#N/A</v>
      </c>
      <c r="I1027" s="259">
        <f t="shared" ca="1" si="130"/>
        <v>0</v>
      </c>
      <c r="J1027" s="259" t="e">
        <f t="shared" ca="1" si="131"/>
        <v>#N/A</v>
      </c>
      <c r="K1027" s="259"/>
      <c r="L1027" s="259" t="e">
        <f ca="1">I1027+H1027+G1027+#REF!+J1027+K1027</f>
        <v>#N/A</v>
      </c>
    </row>
    <row r="1028" spans="4:12" hidden="1" x14ac:dyDescent="0.25">
      <c r="D1028" s="259">
        <v>23</v>
      </c>
      <c r="E1028" s="254">
        <f t="shared" ca="1" si="132"/>
        <v>44904</v>
      </c>
      <c r="F1028" s="259" t="e">
        <f t="shared" ca="1" si="136"/>
        <v>#N/A</v>
      </c>
      <c r="G1028" s="259" t="e">
        <f t="shared" ca="1" si="129"/>
        <v>#N/A</v>
      </c>
      <c r="H1028" s="259" t="e">
        <f t="shared" ca="1" si="135"/>
        <v>#N/A</v>
      </c>
      <c r="I1028" s="259">
        <f t="shared" ca="1" si="130"/>
        <v>0</v>
      </c>
      <c r="J1028" s="259" t="e">
        <f t="shared" ca="1" si="131"/>
        <v>#N/A</v>
      </c>
      <c r="K1028" s="259"/>
      <c r="L1028" s="259" t="e">
        <f ca="1">I1028+H1028+G1028+#REF!+J1028+K1028</f>
        <v>#N/A</v>
      </c>
    </row>
    <row r="1029" spans="4:12" hidden="1" x14ac:dyDescent="0.25">
      <c r="D1029" s="259">
        <v>24</v>
      </c>
      <c r="E1029" s="254">
        <f t="shared" ca="1" si="132"/>
        <v>44935</v>
      </c>
      <c r="F1029" s="259" t="e">
        <f t="shared" ca="1" si="136"/>
        <v>#N/A</v>
      </c>
      <c r="G1029" s="259" t="e">
        <f t="shared" ca="1" si="129"/>
        <v>#N/A</v>
      </c>
      <c r="H1029" s="259" t="e">
        <f t="shared" ca="1" si="135"/>
        <v>#N/A</v>
      </c>
      <c r="I1029" s="259">
        <f t="shared" ca="1" si="130"/>
        <v>0</v>
      </c>
      <c r="J1029" s="259" t="e">
        <f t="shared" ca="1" si="131"/>
        <v>#N/A</v>
      </c>
      <c r="K1029" s="259"/>
      <c r="L1029" s="259" t="e">
        <f ca="1">I1029+H1029+G1029+#REF!+J1029+K1029</f>
        <v>#N/A</v>
      </c>
    </row>
    <row r="1030" spans="4:12" hidden="1" x14ac:dyDescent="0.25">
      <c r="D1030" s="259">
        <v>25</v>
      </c>
      <c r="E1030" s="254">
        <f t="shared" ca="1" si="132"/>
        <v>44966</v>
      </c>
      <c r="F1030" s="259" t="e">
        <f t="shared" ca="1" si="136"/>
        <v>#N/A</v>
      </c>
      <c r="G1030" s="259" t="e">
        <f t="shared" ca="1" si="129"/>
        <v>#N/A</v>
      </c>
      <c r="H1030" s="259" t="e">
        <f t="shared" ca="1" si="135"/>
        <v>#N/A</v>
      </c>
      <c r="I1030" s="259">
        <f t="shared" ca="1" si="130"/>
        <v>0</v>
      </c>
      <c r="J1030" s="259" t="e">
        <f t="shared" ca="1" si="131"/>
        <v>#N/A</v>
      </c>
      <c r="K1030" s="259"/>
      <c r="L1030" s="259" t="e">
        <f ca="1">I1030+H1030+G1030+#REF!+J1030+K1030</f>
        <v>#N/A</v>
      </c>
    </row>
    <row r="1031" spans="4:12" hidden="1" x14ac:dyDescent="0.25">
      <c r="D1031" s="259">
        <v>26</v>
      </c>
      <c r="E1031" s="254">
        <f t="shared" ca="1" si="132"/>
        <v>44994</v>
      </c>
      <c r="F1031" s="259" t="e">
        <f t="shared" ca="1" si="136"/>
        <v>#N/A</v>
      </c>
      <c r="G1031" s="259" t="e">
        <f t="shared" ca="1" si="129"/>
        <v>#N/A</v>
      </c>
      <c r="H1031" s="259" t="e">
        <f t="shared" ca="1" si="135"/>
        <v>#N/A</v>
      </c>
      <c r="I1031" s="259">
        <f t="shared" ca="1" si="130"/>
        <v>0</v>
      </c>
      <c r="J1031" s="259" t="e">
        <f t="shared" ca="1" si="131"/>
        <v>#N/A</v>
      </c>
      <c r="K1031" s="259"/>
      <c r="L1031" s="259" t="e">
        <f ca="1">I1031+H1031+G1031+#REF!+J1031+K1031</f>
        <v>#N/A</v>
      </c>
    </row>
    <row r="1032" spans="4:12" hidden="1" x14ac:dyDescent="0.25">
      <c r="D1032" s="259">
        <v>27</v>
      </c>
      <c r="E1032" s="254">
        <f t="shared" ca="1" si="132"/>
        <v>45025</v>
      </c>
      <c r="F1032" s="259" t="e">
        <f t="shared" ca="1" si="136"/>
        <v>#N/A</v>
      </c>
      <c r="G1032" s="259" t="e">
        <f t="shared" ca="1" si="129"/>
        <v>#N/A</v>
      </c>
      <c r="H1032" s="259" t="e">
        <f t="shared" ca="1" si="135"/>
        <v>#N/A</v>
      </c>
      <c r="I1032" s="259">
        <f t="shared" ca="1" si="130"/>
        <v>0</v>
      </c>
      <c r="J1032" s="259" t="e">
        <f t="shared" ca="1" si="131"/>
        <v>#N/A</v>
      </c>
      <c r="K1032" s="259"/>
      <c r="L1032" s="259" t="e">
        <f ca="1">I1032+H1032+G1032+#REF!+J1032+K1032</f>
        <v>#N/A</v>
      </c>
    </row>
    <row r="1033" spans="4:12" hidden="1" x14ac:dyDescent="0.25">
      <c r="D1033" s="259">
        <v>28</v>
      </c>
      <c r="E1033" s="254">
        <f t="shared" ca="1" si="132"/>
        <v>45055</v>
      </c>
      <c r="F1033" s="259" t="e">
        <f t="shared" ca="1" si="136"/>
        <v>#N/A</v>
      </c>
      <c r="G1033" s="259" t="e">
        <f t="shared" ca="1" si="129"/>
        <v>#N/A</v>
      </c>
      <c r="H1033" s="259" t="e">
        <f t="shared" ca="1" si="135"/>
        <v>#N/A</v>
      </c>
      <c r="I1033" s="259">
        <f t="shared" ca="1" si="130"/>
        <v>0</v>
      </c>
      <c r="J1033" s="259" t="e">
        <f t="shared" ca="1" si="131"/>
        <v>#N/A</v>
      </c>
      <c r="K1033" s="259"/>
      <c r="L1033" s="259" t="e">
        <f ca="1">I1033+H1033+G1033+#REF!+J1033+K1033</f>
        <v>#N/A</v>
      </c>
    </row>
    <row r="1034" spans="4:12" hidden="1" x14ac:dyDescent="0.25">
      <c r="D1034" s="259">
        <v>29</v>
      </c>
      <c r="E1034" s="254">
        <f t="shared" ca="1" si="132"/>
        <v>45086</v>
      </c>
      <c r="F1034" s="259" t="e">
        <f t="shared" ca="1" si="136"/>
        <v>#N/A</v>
      </c>
      <c r="G1034" s="259" t="e">
        <f t="shared" ca="1" si="129"/>
        <v>#N/A</v>
      </c>
      <c r="H1034" s="259" t="e">
        <f t="shared" ca="1" si="135"/>
        <v>#N/A</v>
      </c>
      <c r="I1034" s="259">
        <f t="shared" ca="1" si="130"/>
        <v>0</v>
      </c>
      <c r="J1034" s="259" t="e">
        <f t="shared" ca="1" si="131"/>
        <v>#N/A</v>
      </c>
      <c r="K1034" s="259"/>
      <c r="L1034" s="259" t="e">
        <f ca="1">I1034+H1034+G1034+#REF!+J1034+K1034</f>
        <v>#N/A</v>
      </c>
    </row>
    <row r="1035" spans="4:12" hidden="1" x14ac:dyDescent="0.25">
      <c r="D1035" s="259">
        <v>30</v>
      </c>
      <c r="E1035" s="254">
        <f t="shared" ca="1" si="132"/>
        <v>45116</v>
      </c>
      <c r="F1035" s="259" t="e">
        <f t="shared" ca="1" si="136"/>
        <v>#N/A</v>
      </c>
      <c r="G1035" s="259" t="e">
        <f t="shared" ca="1" si="129"/>
        <v>#N/A</v>
      </c>
      <c r="H1035" s="259" t="e">
        <f t="shared" ca="1" si="135"/>
        <v>#N/A</v>
      </c>
      <c r="I1035" s="259">
        <f t="shared" ca="1" si="130"/>
        <v>0</v>
      </c>
      <c r="J1035" s="259" t="e">
        <f t="shared" ca="1" si="131"/>
        <v>#N/A</v>
      </c>
      <c r="K1035" s="259"/>
      <c r="L1035" s="259" t="e">
        <f ca="1">I1035+H1035+G1035+#REF!+J1035+K1035</f>
        <v>#N/A</v>
      </c>
    </row>
    <row r="1036" spans="4:12" hidden="1" x14ac:dyDescent="0.25">
      <c r="D1036" s="259">
        <v>31</v>
      </c>
      <c r="E1036" s="254">
        <f t="shared" ca="1" si="132"/>
        <v>45147</v>
      </c>
      <c r="F1036" s="259" t="e">
        <f t="shared" ca="1" si="136"/>
        <v>#N/A</v>
      </c>
      <c r="G1036" s="259" t="e">
        <f t="shared" ca="1" si="129"/>
        <v>#N/A</v>
      </c>
      <c r="H1036" s="259" t="e">
        <f t="shared" ca="1" si="135"/>
        <v>#N/A</v>
      </c>
      <c r="I1036" s="259">
        <f t="shared" ca="1" si="130"/>
        <v>0</v>
      </c>
      <c r="J1036" s="259" t="e">
        <f t="shared" ca="1" si="131"/>
        <v>#N/A</v>
      </c>
      <c r="K1036" s="259"/>
      <c r="L1036" s="259" t="e">
        <f ca="1">I1036+H1036+G1036+#REF!+J1036+K1036</f>
        <v>#N/A</v>
      </c>
    </row>
    <row r="1037" spans="4:12" hidden="1" x14ac:dyDescent="0.25">
      <c r="D1037" s="259">
        <v>32</v>
      </c>
      <c r="E1037" s="254">
        <f t="shared" ca="1" si="132"/>
        <v>45178</v>
      </c>
      <c r="F1037" s="259" t="e">
        <f t="shared" ca="1" si="136"/>
        <v>#N/A</v>
      </c>
      <c r="G1037" s="259" t="e">
        <f t="shared" ca="1" si="129"/>
        <v>#N/A</v>
      </c>
      <c r="H1037" s="259" t="e">
        <f t="shared" ca="1" si="135"/>
        <v>#N/A</v>
      </c>
      <c r="I1037" s="259">
        <f t="shared" ca="1" si="130"/>
        <v>0</v>
      </c>
      <c r="J1037" s="259" t="e">
        <f t="shared" ca="1" si="131"/>
        <v>#N/A</v>
      </c>
      <c r="K1037" s="259"/>
      <c r="L1037" s="259" t="e">
        <f ca="1">I1037+H1037+G1037+#REF!+J1037+K1037</f>
        <v>#N/A</v>
      </c>
    </row>
    <row r="1038" spans="4:12" hidden="1" x14ac:dyDescent="0.25">
      <c r="D1038" s="259">
        <v>33</v>
      </c>
      <c r="E1038" s="254">
        <f t="shared" ca="1" si="132"/>
        <v>45208</v>
      </c>
      <c r="F1038" s="259" t="e">
        <f t="shared" ca="1" si="136"/>
        <v>#N/A</v>
      </c>
      <c r="G1038" s="259" t="e">
        <f t="shared" ca="1" si="129"/>
        <v>#N/A</v>
      </c>
      <c r="H1038" s="259" t="e">
        <f t="shared" ca="1" si="135"/>
        <v>#N/A</v>
      </c>
      <c r="I1038" s="259">
        <f t="shared" ca="1" si="130"/>
        <v>0</v>
      </c>
      <c r="J1038" s="259" t="e">
        <f t="shared" ca="1" si="131"/>
        <v>#N/A</v>
      </c>
      <c r="K1038" s="259"/>
      <c r="L1038" s="259" t="e">
        <f ca="1">I1038+H1038+G1038+#REF!+J1038+K1038</f>
        <v>#N/A</v>
      </c>
    </row>
    <row r="1039" spans="4:12" hidden="1" x14ac:dyDescent="0.25">
      <c r="D1039" s="259">
        <v>34</v>
      </c>
      <c r="E1039" s="254">
        <f t="shared" ca="1" si="132"/>
        <v>45239</v>
      </c>
      <c r="F1039" s="259" t="e">
        <f t="shared" ca="1" si="136"/>
        <v>#N/A</v>
      </c>
      <c r="G1039" s="259" t="e">
        <f t="shared" ca="1" si="129"/>
        <v>#N/A</v>
      </c>
      <c r="H1039" s="259" t="e">
        <f t="shared" ca="1" si="135"/>
        <v>#N/A</v>
      </c>
      <c r="I1039" s="259">
        <f t="shared" ca="1" si="130"/>
        <v>0</v>
      </c>
      <c r="J1039" s="259" t="e">
        <f t="shared" ca="1" si="131"/>
        <v>#N/A</v>
      </c>
      <c r="K1039" s="259"/>
      <c r="L1039" s="259" t="e">
        <f ca="1">I1039+H1039+G1039+#REF!+J1039+K1039</f>
        <v>#N/A</v>
      </c>
    </row>
    <row r="1040" spans="4:12" hidden="1" x14ac:dyDescent="0.25">
      <c r="D1040" s="259">
        <v>35</v>
      </c>
      <c r="E1040" s="254">
        <f t="shared" ca="1" si="132"/>
        <v>45269</v>
      </c>
      <c r="F1040" s="259" t="e">
        <f t="shared" ca="1" si="136"/>
        <v>#N/A</v>
      </c>
      <c r="G1040" s="259" t="e">
        <f t="shared" ca="1" si="129"/>
        <v>#N/A</v>
      </c>
      <c r="H1040" s="259" t="e">
        <f t="shared" ca="1" si="135"/>
        <v>#N/A</v>
      </c>
      <c r="I1040" s="259">
        <f t="shared" ca="1" si="130"/>
        <v>0</v>
      </c>
      <c r="J1040" s="259" t="e">
        <f t="shared" ca="1" si="131"/>
        <v>#N/A</v>
      </c>
      <c r="K1040" s="259"/>
      <c r="L1040" s="259" t="e">
        <f ca="1">I1040+H1040+G1040+#REF!+J1040+K1040</f>
        <v>#N/A</v>
      </c>
    </row>
    <row r="1041" spans="4:12" hidden="1" x14ac:dyDescent="0.25">
      <c r="D1041" s="259">
        <v>36</v>
      </c>
      <c r="E1041" s="254">
        <f t="shared" ca="1" si="132"/>
        <v>45300</v>
      </c>
      <c r="F1041" s="259" t="e">
        <f t="shared" ca="1" si="136"/>
        <v>#N/A</v>
      </c>
      <c r="G1041" s="259" t="e">
        <f t="shared" ca="1" si="129"/>
        <v>#N/A</v>
      </c>
      <c r="H1041" s="259" t="e">
        <f t="shared" ca="1" si="135"/>
        <v>#N/A</v>
      </c>
      <c r="I1041" s="259">
        <f t="shared" ca="1" si="130"/>
        <v>0</v>
      </c>
      <c r="J1041" s="259" t="e">
        <f t="shared" ca="1" si="131"/>
        <v>#N/A</v>
      </c>
      <c r="K1041" s="259"/>
      <c r="L1041" s="259" t="e">
        <f ca="1">I1041+H1041+G1041+#REF!+J1041+K1041</f>
        <v>#N/A</v>
      </c>
    </row>
    <row r="1042" spans="4:12" hidden="1" x14ac:dyDescent="0.25">
      <c r="D1042" s="259">
        <v>37</v>
      </c>
      <c r="E1042" s="254">
        <f t="shared" ca="1" si="132"/>
        <v>45331</v>
      </c>
      <c r="F1042" s="259" t="e">
        <f t="shared" ca="1" si="136"/>
        <v>#N/A</v>
      </c>
      <c r="G1042" s="259" t="e">
        <f t="shared" ca="1" si="129"/>
        <v>#N/A</v>
      </c>
      <c r="H1042" s="259" t="e">
        <f t="shared" ca="1" si="135"/>
        <v>#N/A</v>
      </c>
      <c r="I1042" s="259">
        <f t="shared" ca="1" si="130"/>
        <v>0</v>
      </c>
      <c r="J1042" s="259" t="e">
        <f t="shared" ca="1" si="131"/>
        <v>#N/A</v>
      </c>
      <c r="K1042" s="259"/>
      <c r="L1042" s="259" t="e">
        <f ca="1">I1042+H1042+G1042+#REF!+J1042+K1042</f>
        <v>#N/A</v>
      </c>
    </row>
    <row r="1043" spans="4:12" hidden="1" x14ac:dyDescent="0.25">
      <c r="D1043" s="259">
        <v>38</v>
      </c>
      <c r="E1043" s="254">
        <f t="shared" ca="1" si="132"/>
        <v>45360</v>
      </c>
      <c r="F1043" s="259" t="e">
        <f t="shared" ca="1" si="136"/>
        <v>#N/A</v>
      </c>
      <c r="G1043" s="259" t="e">
        <f t="shared" ca="1" si="129"/>
        <v>#N/A</v>
      </c>
      <c r="H1043" s="259" t="e">
        <f t="shared" ca="1" si="135"/>
        <v>#N/A</v>
      </c>
      <c r="I1043" s="259">
        <f t="shared" ca="1" si="130"/>
        <v>0</v>
      </c>
      <c r="J1043" s="259" t="e">
        <f t="shared" ca="1" si="131"/>
        <v>#N/A</v>
      </c>
      <c r="K1043" s="259"/>
      <c r="L1043" s="259" t="e">
        <f ca="1">I1043+H1043+G1043+#REF!+J1043+K1043</f>
        <v>#N/A</v>
      </c>
    </row>
    <row r="1044" spans="4:12" hidden="1" x14ac:dyDescent="0.25">
      <c r="D1044" s="259">
        <v>39</v>
      </c>
      <c r="E1044" s="254">
        <f t="shared" ca="1" si="132"/>
        <v>45391</v>
      </c>
      <c r="F1044" s="259" t="e">
        <f t="shared" ca="1" si="136"/>
        <v>#N/A</v>
      </c>
      <c r="G1044" s="259" t="e">
        <f t="shared" ca="1" si="129"/>
        <v>#N/A</v>
      </c>
      <c r="H1044" s="259" t="e">
        <f t="shared" ca="1" si="135"/>
        <v>#N/A</v>
      </c>
      <c r="I1044" s="259">
        <f t="shared" ca="1" si="130"/>
        <v>0</v>
      </c>
      <c r="J1044" s="259" t="e">
        <f t="shared" ca="1" si="131"/>
        <v>#N/A</v>
      </c>
      <c r="K1044" s="259"/>
      <c r="L1044" s="259" t="e">
        <f ca="1">I1044+H1044+G1044+#REF!+J1044+K1044</f>
        <v>#N/A</v>
      </c>
    </row>
    <row r="1045" spans="4:12" hidden="1" x14ac:dyDescent="0.25">
      <c r="D1045" s="259">
        <v>40</v>
      </c>
      <c r="E1045" s="254">
        <f t="shared" ca="1" si="132"/>
        <v>45421</v>
      </c>
      <c r="F1045" s="259" t="e">
        <f t="shared" ca="1" si="136"/>
        <v>#N/A</v>
      </c>
      <c r="G1045" s="259" t="e">
        <f t="shared" ca="1" si="129"/>
        <v>#N/A</v>
      </c>
      <c r="H1045" s="259" t="e">
        <f t="shared" ca="1" si="135"/>
        <v>#N/A</v>
      </c>
      <c r="I1045" s="259">
        <f t="shared" ca="1" si="130"/>
        <v>0</v>
      </c>
      <c r="J1045" s="259" t="e">
        <f t="shared" ca="1" si="131"/>
        <v>#N/A</v>
      </c>
      <c r="K1045" s="259"/>
      <c r="L1045" s="259" t="e">
        <f ca="1">I1045+H1045+G1045+#REF!+J1045+K1045</f>
        <v>#N/A</v>
      </c>
    </row>
    <row r="1046" spans="4:12" hidden="1" x14ac:dyDescent="0.25">
      <c r="D1046" s="259">
        <v>41</v>
      </c>
      <c r="E1046" s="254">
        <f t="shared" ca="1" si="132"/>
        <v>45452</v>
      </c>
      <c r="F1046" s="259" t="e">
        <f t="shared" ca="1" si="136"/>
        <v>#N/A</v>
      </c>
      <c r="G1046" s="259" t="e">
        <f t="shared" ca="1" si="129"/>
        <v>#N/A</v>
      </c>
      <c r="H1046" s="259" t="e">
        <f t="shared" ca="1" si="135"/>
        <v>#N/A</v>
      </c>
      <c r="I1046" s="259">
        <f t="shared" ca="1" si="130"/>
        <v>0</v>
      </c>
      <c r="J1046" s="259" t="e">
        <f t="shared" ca="1" si="131"/>
        <v>#N/A</v>
      </c>
      <c r="K1046" s="259"/>
      <c r="L1046" s="259" t="e">
        <f ca="1">I1046+H1046+G1046+#REF!+J1046+K1046</f>
        <v>#N/A</v>
      </c>
    </row>
    <row r="1047" spans="4:12" hidden="1" x14ac:dyDescent="0.25">
      <c r="D1047" s="259">
        <v>42</v>
      </c>
      <c r="E1047" s="254">
        <f t="shared" ca="1" si="132"/>
        <v>45482</v>
      </c>
      <c r="F1047" s="259" t="e">
        <f t="shared" ca="1" si="136"/>
        <v>#N/A</v>
      </c>
      <c r="G1047" s="259" t="e">
        <f t="shared" ca="1" si="129"/>
        <v>#N/A</v>
      </c>
      <c r="H1047" s="259" t="e">
        <f t="shared" ca="1" si="135"/>
        <v>#N/A</v>
      </c>
      <c r="I1047" s="259">
        <f t="shared" ca="1" si="130"/>
        <v>0</v>
      </c>
      <c r="J1047" s="259" t="e">
        <f t="shared" ca="1" si="131"/>
        <v>#N/A</v>
      </c>
      <c r="K1047" s="259"/>
      <c r="L1047" s="259" t="e">
        <f ca="1">I1047+H1047+G1047+#REF!+J1047+K1047</f>
        <v>#N/A</v>
      </c>
    </row>
    <row r="1048" spans="4:12" hidden="1" x14ac:dyDescent="0.25">
      <c r="D1048" s="259">
        <v>43</v>
      </c>
      <c r="E1048" s="254">
        <f t="shared" ca="1" si="132"/>
        <v>45513</v>
      </c>
      <c r="F1048" s="259" t="e">
        <f t="shared" ca="1" si="136"/>
        <v>#N/A</v>
      </c>
      <c r="G1048" s="259" t="e">
        <f t="shared" ca="1" si="129"/>
        <v>#N/A</v>
      </c>
      <c r="H1048" s="259" t="e">
        <f t="shared" ca="1" si="135"/>
        <v>#N/A</v>
      </c>
      <c r="I1048" s="259">
        <f t="shared" ca="1" si="130"/>
        <v>0</v>
      </c>
      <c r="J1048" s="259" t="e">
        <f t="shared" ca="1" si="131"/>
        <v>#N/A</v>
      </c>
      <c r="K1048" s="259"/>
      <c r="L1048" s="259" t="e">
        <f ca="1">I1048+H1048+G1048+#REF!+J1048+K1048</f>
        <v>#N/A</v>
      </c>
    </row>
    <row r="1049" spans="4:12" hidden="1" x14ac:dyDescent="0.25">
      <c r="D1049" s="259">
        <v>44</v>
      </c>
      <c r="E1049" s="254">
        <f t="shared" ca="1" si="132"/>
        <v>45544</v>
      </c>
      <c r="F1049" s="259" t="e">
        <f t="shared" ca="1" si="136"/>
        <v>#N/A</v>
      </c>
      <c r="G1049" s="259" t="e">
        <f t="shared" ca="1" si="129"/>
        <v>#N/A</v>
      </c>
      <c r="H1049" s="259" t="e">
        <f t="shared" ca="1" si="135"/>
        <v>#N/A</v>
      </c>
      <c r="I1049" s="259">
        <f t="shared" ca="1" si="130"/>
        <v>0</v>
      </c>
      <c r="J1049" s="259" t="e">
        <f t="shared" ca="1" si="131"/>
        <v>#N/A</v>
      </c>
      <c r="K1049" s="259"/>
      <c r="L1049" s="259" t="e">
        <f ca="1">I1049+H1049+G1049+#REF!+J1049+K1049</f>
        <v>#N/A</v>
      </c>
    </row>
    <row r="1050" spans="4:12" hidden="1" x14ac:dyDescent="0.25">
      <c r="D1050" s="259">
        <v>45</v>
      </c>
      <c r="E1050" s="254">
        <f t="shared" ca="1" si="132"/>
        <v>45574</v>
      </c>
      <c r="F1050" s="259" t="e">
        <f t="shared" ca="1" si="136"/>
        <v>#N/A</v>
      </c>
      <c r="G1050" s="259" t="e">
        <f t="shared" ca="1" si="129"/>
        <v>#N/A</v>
      </c>
      <c r="H1050" s="259" t="e">
        <f t="shared" ca="1" si="135"/>
        <v>#N/A</v>
      </c>
      <c r="I1050" s="259">
        <f t="shared" ca="1" si="130"/>
        <v>0</v>
      </c>
      <c r="J1050" s="259" t="e">
        <f t="shared" ca="1" si="131"/>
        <v>#N/A</v>
      </c>
      <c r="K1050" s="259"/>
      <c r="L1050" s="259" t="e">
        <f ca="1">I1050+H1050+G1050+#REF!+J1050+K1050</f>
        <v>#N/A</v>
      </c>
    </row>
    <row r="1051" spans="4:12" hidden="1" x14ac:dyDescent="0.25">
      <c r="D1051" s="259">
        <v>46</v>
      </c>
      <c r="E1051" s="254">
        <f t="shared" ca="1" si="132"/>
        <v>45605</v>
      </c>
      <c r="F1051" s="259" t="e">
        <f t="shared" ca="1" si="136"/>
        <v>#N/A</v>
      </c>
      <c r="G1051" s="259" t="e">
        <f t="shared" ca="1" si="129"/>
        <v>#N/A</v>
      </c>
      <c r="H1051" s="259" t="e">
        <f t="shared" ca="1" si="135"/>
        <v>#N/A</v>
      </c>
      <c r="I1051" s="259">
        <f t="shared" ca="1" si="130"/>
        <v>0</v>
      </c>
      <c r="J1051" s="259" t="e">
        <f t="shared" ca="1" si="131"/>
        <v>#N/A</v>
      </c>
      <c r="K1051" s="259"/>
      <c r="L1051" s="259" t="e">
        <f ca="1">I1051+H1051+G1051+#REF!+J1051+K1051</f>
        <v>#N/A</v>
      </c>
    </row>
    <row r="1052" spans="4:12" hidden="1" x14ac:dyDescent="0.25">
      <c r="D1052" s="259">
        <v>47</v>
      </c>
      <c r="E1052" s="254">
        <f t="shared" ca="1" si="132"/>
        <v>45635</v>
      </c>
      <c r="F1052" s="259" t="e">
        <f t="shared" ca="1" si="136"/>
        <v>#N/A</v>
      </c>
      <c r="G1052" s="259" t="e">
        <f t="shared" ca="1" si="129"/>
        <v>#N/A</v>
      </c>
      <c r="H1052" s="259" t="e">
        <f t="shared" ca="1" si="135"/>
        <v>#N/A</v>
      </c>
      <c r="I1052" s="259">
        <f t="shared" ca="1" si="130"/>
        <v>0</v>
      </c>
      <c r="J1052" s="259" t="e">
        <f t="shared" ca="1" si="131"/>
        <v>#N/A</v>
      </c>
      <c r="K1052" s="259"/>
      <c r="L1052" s="259" t="e">
        <f ca="1">I1052+H1052+G1052+#REF!+J1052+K1052</f>
        <v>#N/A</v>
      </c>
    </row>
    <row r="1053" spans="4:12" hidden="1" x14ac:dyDescent="0.25">
      <c r="D1053" s="259">
        <v>48</v>
      </c>
      <c r="E1053" s="254">
        <f t="shared" ca="1" si="132"/>
        <v>45666</v>
      </c>
      <c r="F1053" s="259" t="e">
        <f t="shared" ca="1" si="136"/>
        <v>#N/A</v>
      </c>
      <c r="G1053" s="259" t="e">
        <f t="shared" ca="1" si="129"/>
        <v>#N/A</v>
      </c>
      <c r="H1053" s="259" t="e">
        <f t="shared" ca="1" si="135"/>
        <v>#N/A</v>
      </c>
      <c r="I1053" s="259">
        <f t="shared" ca="1" si="130"/>
        <v>0</v>
      </c>
      <c r="J1053" s="259" t="e">
        <f t="shared" ca="1" si="131"/>
        <v>#N/A</v>
      </c>
      <c r="K1053" s="259"/>
      <c r="L1053" s="259" t="e">
        <f ca="1">I1053+H1053+G1053+#REF!+J1053+K1053</f>
        <v>#N/A</v>
      </c>
    </row>
    <row r="1054" spans="4:12" hidden="1" x14ac:dyDescent="0.25">
      <c r="D1054" s="259">
        <v>49</v>
      </c>
      <c r="E1054" s="254">
        <f t="shared" ca="1" si="132"/>
        <v>45697</v>
      </c>
      <c r="F1054" s="259" t="e">
        <f t="shared" ca="1" si="136"/>
        <v>#N/A</v>
      </c>
      <c r="G1054" s="259" t="e">
        <f t="shared" ca="1" si="129"/>
        <v>#N/A</v>
      </c>
      <c r="H1054" s="259" t="e">
        <f t="shared" ca="1" si="135"/>
        <v>#N/A</v>
      </c>
      <c r="I1054" s="259">
        <f t="shared" ca="1" si="130"/>
        <v>0</v>
      </c>
      <c r="J1054" s="259" t="e">
        <f t="shared" ca="1" si="131"/>
        <v>#N/A</v>
      </c>
      <c r="K1054" s="259"/>
      <c r="L1054" s="259" t="e">
        <f ca="1">I1054+H1054+G1054+#REF!+J1054+K1054</f>
        <v>#N/A</v>
      </c>
    </row>
    <row r="1055" spans="4:12" hidden="1" x14ac:dyDescent="0.25">
      <c r="D1055" s="259">
        <v>50</v>
      </c>
      <c r="E1055" s="254">
        <f t="shared" ca="1" si="132"/>
        <v>45725</v>
      </c>
      <c r="F1055" s="259" t="e">
        <f t="shared" ca="1" si="136"/>
        <v>#N/A</v>
      </c>
      <c r="G1055" s="259" t="e">
        <f t="shared" ca="1" si="129"/>
        <v>#N/A</v>
      </c>
      <c r="H1055" s="259" t="e">
        <f t="shared" ca="1" si="135"/>
        <v>#N/A</v>
      </c>
      <c r="I1055" s="259">
        <f t="shared" ca="1" si="130"/>
        <v>0</v>
      </c>
      <c r="J1055" s="259" t="e">
        <f t="shared" ca="1" si="131"/>
        <v>#N/A</v>
      </c>
      <c r="K1055" s="259"/>
      <c r="L1055" s="259" t="e">
        <f ca="1">I1055+H1055+G1055+#REF!+J1055+K1055</f>
        <v>#N/A</v>
      </c>
    </row>
    <row r="1056" spans="4:12" hidden="1" x14ac:dyDescent="0.25">
      <c r="D1056" s="259">
        <v>51</v>
      </c>
      <c r="E1056" s="254">
        <f t="shared" ca="1" si="132"/>
        <v>45756</v>
      </c>
      <c r="F1056" s="259" t="e">
        <f t="shared" ca="1" si="136"/>
        <v>#N/A</v>
      </c>
      <c r="G1056" s="259" t="e">
        <f t="shared" ca="1" si="129"/>
        <v>#N/A</v>
      </c>
      <c r="H1056" s="259" t="e">
        <f t="shared" ca="1" si="135"/>
        <v>#N/A</v>
      </c>
      <c r="I1056" s="259">
        <f t="shared" ca="1" si="130"/>
        <v>0</v>
      </c>
      <c r="J1056" s="259" t="e">
        <f t="shared" ca="1" si="131"/>
        <v>#N/A</v>
      </c>
      <c r="K1056" s="259"/>
      <c r="L1056" s="259" t="e">
        <f ca="1">I1056+H1056+G1056+#REF!+J1056+K1056</f>
        <v>#N/A</v>
      </c>
    </row>
    <row r="1057" spans="4:12" hidden="1" x14ac:dyDescent="0.25">
      <c r="D1057" s="259">
        <v>52</v>
      </c>
      <c r="E1057" s="254">
        <f t="shared" ca="1" si="132"/>
        <v>45786</v>
      </c>
      <c r="F1057" s="259" t="e">
        <f t="shared" ca="1" si="136"/>
        <v>#N/A</v>
      </c>
      <c r="G1057" s="259" t="e">
        <f t="shared" ca="1" si="129"/>
        <v>#N/A</v>
      </c>
      <c r="H1057" s="259" t="e">
        <f t="shared" ca="1" si="135"/>
        <v>#N/A</v>
      </c>
      <c r="I1057" s="259">
        <f t="shared" ca="1" si="130"/>
        <v>0</v>
      </c>
      <c r="J1057" s="259" t="e">
        <f t="shared" ca="1" si="131"/>
        <v>#N/A</v>
      </c>
      <c r="K1057" s="259"/>
      <c r="L1057" s="259" t="e">
        <f ca="1">I1057+H1057+G1057+#REF!+J1057+K1057</f>
        <v>#N/A</v>
      </c>
    </row>
    <row r="1058" spans="4:12" hidden="1" x14ac:dyDescent="0.25">
      <c r="D1058" s="259">
        <v>53</v>
      </c>
      <c r="E1058" s="254">
        <f t="shared" ca="1" si="132"/>
        <v>45817</v>
      </c>
      <c r="F1058" s="259" t="e">
        <f t="shared" ca="1" si="136"/>
        <v>#N/A</v>
      </c>
      <c r="G1058" s="259" t="e">
        <f t="shared" ca="1" si="129"/>
        <v>#N/A</v>
      </c>
      <c r="H1058" s="259" t="e">
        <f t="shared" ca="1" si="135"/>
        <v>#N/A</v>
      </c>
      <c r="I1058" s="259">
        <f t="shared" ca="1" si="130"/>
        <v>0</v>
      </c>
      <c r="J1058" s="259" t="e">
        <f t="shared" ca="1" si="131"/>
        <v>#N/A</v>
      </c>
      <c r="K1058" s="259"/>
      <c r="L1058" s="259" t="e">
        <f ca="1">I1058+H1058+G1058+#REF!+J1058+K1058</f>
        <v>#N/A</v>
      </c>
    </row>
    <row r="1059" spans="4:12" hidden="1" x14ac:dyDescent="0.25">
      <c r="D1059" s="259">
        <v>54</v>
      </c>
      <c r="E1059" s="254">
        <f t="shared" ca="1" si="132"/>
        <v>45847</v>
      </c>
      <c r="F1059" s="259" t="e">
        <f t="shared" ca="1" si="136"/>
        <v>#N/A</v>
      </c>
      <c r="G1059" s="259" t="e">
        <f t="shared" ca="1" si="129"/>
        <v>#N/A</v>
      </c>
      <c r="H1059" s="259" t="e">
        <f t="shared" ca="1" si="135"/>
        <v>#N/A</v>
      </c>
      <c r="I1059" s="259">
        <f t="shared" ca="1" si="130"/>
        <v>0</v>
      </c>
      <c r="J1059" s="259" t="e">
        <f t="shared" ca="1" si="131"/>
        <v>#N/A</v>
      </c>
      <c r="K1059" s="259"/>
      <c r="L1059" s="259" t="e">
        <f ca="1">I1059+H1059+G1059+#REF!+J1059+K1059</f>
        <v>#N/A</v>
      </c>
    </row>
    <row r="1060" spans="4:12" hidden="1" x14ac:dyDescent="0.25">
      <c r="D1060" s="259">
        <v>55</v>
      </c>
      <c r="E1060" s="254">
        <f t="shared" ca="1" si="132"/>
        <v>45878</v>
      </c>
      <c r="F1060" s="259" t="e">
        <f t="shared" ca="1" si="136"/>
        <v>#N/A</v>
      </c>
      <c r="G1060" s="259" t="e">
        <f t="shared" ca="1" si="129"/>
        <v>#N/A</v>
      </c>
      <c r="H1060" s="259" t="e">
        <f t="shared" ca="1" si="135"/>
        <v>#N/A</v>
      </c>
      <c r="I1060" s="259">
        <f t="shared" ca="1" si="130"/>
        <v>0</v>
      </c>
      <c r="J1060" s="259" t="e">
        <f t="shared" ca="1" si="131"/>
        <v>#N/A</v>
      </c>
      <c r="K1060" s="259"/>
      <c r="L1060" s="259" t="e">
        <f ca="1">I1060+H1060+G1060+#REF!+J1060+K1060</f>
        <v>#N/A</v>
      </c>
    </row>
    <row r="1061" spans="4:12" hidden="1" x14ac:dyDescent="0.25">
      <c r="D1061" s="259">
        <v>56</v>
      </c>
      <c r="E1061" s="254">
        <f t="shared" ca="1" si="132"/>
        <v>45909</v>
      </c>
      <c r="F1061" s="259" t="e">
        <f t="shared" ca="1" si="136"/>
        <v>#N/A</v>
      </c>
      <c r="G1061" s="259" t="e">
        <f t="shared" ca="1" si="129"/>
        <v>#N/A</v>
      </c>
      <c r="H1061" s="259" t="e">
        <f t="shared" ca="1" si="135"/>
        <v>#N/A</v>
      </c>
      <c r="I1061" s="259">
        <f t="shared" ca="1" si="130"/>
        <v>0</v>
      </c>
      <c r="J1061" s="259" t="e">
        <f t="shared" ca="1" si="131"/>
        <v>#N/A</v>
      </c>
      <c r="K1061" s="259"/>
      <c r="L1061" s="259" t="e">
        <f ca="1">I1061+H1061+G1061+#REF!+J1061+K1061</f>
        <v>#N/A</v>
      </c>
    </row>
    <row r="1062" spans="4:12" hidden="1" x14ac:dyDescent="0.25">
      <c r="D1062" s="259">
        <v>57</v>
      </c>
      <c r="E1062" s="254">
        <f t="shared" ca="1" si="132"/>
        <v>45939</v>
      </c>
      <c r="F1062" s="259" t="e">
        <f t="shared" ca="1" si="136"/>
        <v>#N/A</v>
      </c>
      <c r="G1062" s="259" t="e">
        <f t="shared" ca="1" si="129"/>
        <v>#N/A</v>
      </c>
      <c r="H1062" s="259" t="e">
        <f t="shared" ca="1" si="135"/>
        <v>#N/A</v>
      </c>
      <c r="I1062" s="259">
        <f t="shared" ca="1" si="130"/>
        <v>0</v>
      </c>
      <c r="J1062" s="259" t="e">
        <f t="shared" ca="1" si="131"/>
        <v>#N/A</v>
      </c>
      <c r="K1062" s="259"/>
      <c r="L1062" s="259" t="e">
        <f ca="1">I1062+H1062+G1062+#REF!+J1062+K1062</f>
        <v>#N/A</v>
      </c>
    </row>
    <row r="1063" spans="4:12" hidden="1" x14ac:dyDescent="0.25">
      <c r="D1063" s="259">
        <v>58</v>
      </c>
      <c r="E1063" s="254">
        <f t="shared" ca="1" si="132"/>
        <v>45970</v>
      </c>
      <c r="F1063" s="259" t="e">
        <f t="shared" ca="1" si="136"/>
        <v>#N/A</v>
      </c>
      <c r="G1063" s="259" t="e">
        <f t="shared" ca="1" si="129"/>
        <v>#N/A</v>
      </c>
      <c r="H1063" s="259" t="e">
        <f t="shared" ca="1" si="135"/>
        <v>#N/A</v>
      </c>
      <c r="I1063" s="259">
        <f t="shared" ca="1" si="130"/>
        <v>0</v>
      </c>
      <c r="J1063" s="259" t="e">
        <f t="shared" ca="1" si="131"/>
        <v>#N/A</v>
      </c>
      <c r="K1063" s="259"/>
      <c r="L1063" s="259" t="e">
        <f ca="1">I1063+H1063+G1063+#REF!+J1063+K1063</f>
        <v>#N/A</v>
      </c>
    </row>
    <row r="1064" spans="4:12" hidden="1" x14ac:dyDescent="0.25">
      <c r="D1064" s="259">
        <v>59</v>
      </c>
      <c r="E1064" s="254">
        <f t="shared" ca="1" si="132"/>
        <v>46000</v>
      </c>
      <c r="F1064" s="259" t="e">
        <f t="shared" ca="1" si="136"/>
        <v>#N/A</v>
      </c>
      <c r="G1064" s="259" t="e">
        <f t="shared" ca="1" si="129"/>
        <v>#N/A</v>
      </c>
      <c r="H1064" s="259" t="e">
        <f t="shared" ca="1" si="135"/>
        <v>#N/A</v>
      </c>
      <c r="I1064" s="259">
        <f t="shared" ca="1" si="130"/>
        <v>0</v>
      </c>
      <c r="J1064" s="259" t="e">
        <f t="shared" ca="1" si="131"/>
        <v>#N/A</v>
      </c>
      <c r="K1064" s="259"/>
      <c r="L1064" s="259" t="e">
        <f ca="1">I1064+H1064+G1064+#REF!+J1064+K1064</f>
        <v>#N/A</v>
      </c>
    </row>
    <row r="1065" spans="4:12" hidden="1" x14ac:dyDescent="0.25">
      <c r="D1065" s="259">
        <v>60</v>
      </c>
      <c r="E1065" s="254">
        <f t="shared" ca="1" si="132"/>
        <v>46031</v>
      </c>
      <c r="F1065" s="259" t="e">
        <f t="shared" ca="1" si="136"/>
        <v>#N/A</v>
      </c>
      <c r="G1065" s="259" t="e">
        <f t="shared" ca="1" si="129"/>
        <v>#N/A</v>
      </c>
      <c r="H1065" s="259" t="e">
        <f t="shared" ca="1" si="135"/>
        <v>#N/A</v>
      </c>
      <c r="I1065" s="259">
        <f t="shared" ca="1" si="130"/>
        <v>0</v>
      </c>
      <c r="J1065" s="259" t="e">
        <f t="shared" ca="1" si="131"/>
        <v>#N/A</v>
      </c>
      <c r="K1065" s="259"/>
      <c r="L1065" s="259" t="e">
        <f ca="1">I1065+H1065+G1065+#REF!+J1065+K1065</f>
        <v>#N/A</v>
      </c>
    </row>
    <row r="1066" spans="4:12" hidden="1" x14ac:dyDescent="0.25"/>
    <row r="1067" spans="4:12" hidden="1" x14ac:dyDescent="0.25">
      <c r="D1067" s="255">
        <f ca="1">D1003+1</f>
        <v>26</v>
      </c>
      <c r="E1067" s="256" t="e">
        <f ca="1">VLOOKUP($D1067,$A$21:$B$40,2,0)</f>
        <v>#N/A</v>
      </c>
    </row>
    <row r="1068" spans="4:12" ht="45" hidden="1" x14ac:dyDescent="0.25">
      <c r="D1068" s="257" t="s">
        <v>41</v>
      </c>
      <c r="E1068" s="258" t="s">
        <v>42</v>
      </c>
      <c r="F1068" s="257" t="s">
        <v>43</v>
      </c>
      <c r="G1068" s="257" t="s">
        <v>44</v>
      </c>
      <c r="H1068" s="257" t="s">
        <v>45</v>
      </c>
      <c r="I1068" s="257" t="s">
        <v>46</v>
      </c>
      <c r="J1068" s="257" t="s">
        <v>47</v>
      </c>
      <c r="K1068" s="257" t="s">
        <v>48</v>
      </c>
      <c r="L1068" s="257" t="s">
        <v>49</v>
      </c>
    </row>
    <row r="1069" spans="4:12" hidden="1" x14ac:dyDescent="0.25">
      <c r="D1069" s="259">
        <v>0</v>
      </c>
      <c r="E1069" s="254">
        <f ca="1">DATE(2019,D1067,$F$1)</f>
        <v>44236</v>
      </c>
      <c r="F1069" s="259" t="e">
        <f ca="1">$B$2*E$1067+$B$8*$B$2*E$1067</f>
        <v>#N/A</v>
      </c>
      <c r="G1069" s="259">
        <v>0</v>
      </c>
      <c r="H1069" s="259">
        <v>0</v>
      </c>
      <c r="I1069" s="259">
        <v>0</v>
      </c>
      <c r="J1069" s="259">
        <v>0</v>
      </c>
      <c r="K1069" s="259" t="e">
        <f ca="1">$B$2*$B$10*E$1067</f>
        <v>#N/A</v>
      </c>
      <c r="L1069" s="259" t="e">
        <f ca="1">-($F1069-$B$8*$B$2*E$1067-K1069)</f>
        <v>#N/A</v>
      </c>
    </row>
    <row r="1070" spans="4:12" hidden="1" x14ac:dyDescent="0.25">
      <c r="D1070" s="259">
        <v>1</v>
      </c>
      <c r="E1070" s="254">
        <f ca="1">DATE(YEAR(E1069),MONTH(E1069)+1,DAY(E1069))</f>
        <v>44264</v>
      </c>
      <c r="F1070" s="259" t="e">
        <f ca="1">F1069-G1070</f>
        <v>#N/A</v>
      </c>
      <c r="G1070" s="259" t="e">
        <f t="shared" ref="G1070:G1129" ca="1" si="137">IF(D1070&lt;=$B$11,0,IF(AND(F1069&gt;-0.000001,F1069&lt;0.000001),0,F$1069/($B$5-$B$11)))</f>
        <v>#N/A</v>
      </c>
      <c r="H1070" s="259" t="e">
        <f ca="1">F1069*$B$4*(E1070-E1069)/$B$6</f>
        <v>#N/A</v>
      </c>
      <c r="I1070" s="259">
        <f t="shared" ref="I1070:I1129" ca="1" si="138">IF(D1070&lt;=$B$12,0,IF(F1069&gt;0.000001,$B$7*$B$2*E$1067,0))</f>
        <v>0</v>
      </c>
      <c r="J1070" s="259" t="e">
        <f t="shared" ref="J1070:J1129" ca="1" si="139">IF(F1069&gt;0.000001,$B$13,0)*E$1067</f>
        <v>#N/A</v>
      </c>
      <c r="K1070" s="259"/>
      <c r="L1070" s="259" t="e">
        <f ca="1">I1070+H1070+G1070+#REF!+J1070+K1070</f>
        <v>#N/A</v>
      </c>
    </row>
    <row r="1071" spans="4:12" hidden="1" x14ac:dyDescent="0.25">
      <c r="D1071" s="259">
        <v>2</v>
      </c>
      <c r="E1071" s="254">
        <f t="shared" ref="E1071:E1129" ca="1" si="140">DATE(YEAR(E1070),MONTH(E1070)+1,DAY(E1070))</f>
        <v>44295</v>
      </c>
      <c r="F1071" s="259" t="e">
        <f ca="1">F1070-G1071</f>
        <v>#N/A</v>
      </c>
      <c r="G1071" s="259" t="e">
        <f t="shared" ca="1" si="137"/>
        <v>#N/A</v>
      </c>
      <c r="H1071" s="259" t="e">
        <f t="shared" ref="H1071:H1072" ca="1" si="141">F1070*$B$4*(E1071-E1070)/$B$6</f>
        <v>#N/A</v>
      </c>
      <c r="I1071" s="259">
        <f t="shared" ca="1" si="138"/>
        <v>0</v>
      </c>
      <c r="J1071" s="259" t="e">
        <f t="shared" ca="1" si="139"/>
        <v>#N/A</v>
      </c>
      <c r="K1071" s="259"/>
      <c r="L1071" s="259" t="e">
        <f ca="1">I1071+H1071+G1071+#REF!+J1071+K1071</f>
        <v>#N/A</v>
      </c>
    </row>
    <row r="1072" spans="4:12" hidden="1" x14ac:dyDescent="0.25">
      <c r="D1072" s="259">
        <v>3</v>
      </c>
      <c r="E1072" s="254">
        <f t="shared" ca="1" si="140"/>
        <v>44325</v>
      </c>
      <c r="F1072" s="259" t="e">
        <f ca="1">F1071-G1072</f>
        <v>#N/A</v>
      </c>
      <c r="G1072" s="259" t="e">
        <f t="shared" ca="1" si="137"/>
        <v>#N/A</v>
      </c>
      <c r="H1072" s="259" t="e">
        <f t="shared" ca="1" si="141"/>
        <v>#N/A</v>
      </c>
      <c r="I1072" s="259">
        <f t="shared" ca="1" si="138"/>
        <v>0</v>
      </c>
      <c r="J1072" s="259" t="e">
        <f t="shared" ca="1" si="139"/>
        <v>#N/A</v>
      </c>
      <c r="K1072" s="259"/>
      <c r="L1072" s="259" t="e">
        <f ca="1">I1072+H1072+G1072+#REF!+J1072+K1072</f>
        <v>#N/A</v>
      </c>
    </row>
    <row r="1073" spans="4:12" hidden="1" x14ac:dyDescent="0.25">
      <c r="D1073" s="259">
        <v>4</v>
      </c>
      <c r="E1073" s="254">
        <f t="shared" ca="1" si="140"/>
        <v>44356</v>
      </c>
      <c r="F1073" s="259" t="e">
        <f t="shared" ref="F1073:F1074" ca="1" si="142">F1072-G1073</f>
        <v>#N/A</v>
      </c>
      <c r="G1073" s="259" t="e">
        <f t="shared" ca="1" si="137"/>
        <v>#N/A</v>
      </c>
      <c r="H1073" s="259" t="e">
        <f ca="1">F1072*$B$4*(E1073-E1072)/$B$6</f>
        <v>#N/A</v>
      </c>
      <c r="I1073" s="259">
        <f t="shared" ca="1" si="138"/>
        <v>0</v>
      </c>
      <c r="J1073" s="259" t="e">
        <f t="shared" ca="1" si="139"/>
        <v>#N/A</v>
      </c>
      <c r="K1073" s="259"/>
      <c r="L1073" s="259" t="e">
        <f ca="1">I1073+H1073+G1073+#REF!+J1073+K1073</f>
        <v>#N/A</v>
      </c>
    </row>
    <row r="1074" spans="4:12" hidden="1" x14ac:dyDescent="0.25">
      <c r="D1074" s="259">
        <v>5</v>
      </c>
      <c r="E1074" s="254">
        <f t="shared" ca="1" si="140"/>
        <v>44386</v>
      </c>
      <c r="F1074" s="259" t="e">
        <f t="shared" ca="1" si="142"/>
        <v>#N/A</v>
      </c>
      <c r="G1074" s="259" t="e">
        <f t="shared" ca="1" si="137"/>
        <v>#N/A</v>
      </c>
      <c r="H1074" s="259" t="e">
        <f ca="1">F1073*$B$4*(E1074-E1073)/$B$6</f>
        <v>#N/A</v>
      </c>
      <c r="I1074" s="259">
        <f t="shared" ca="1" si="138"/>
        <v>0</v>
      </c>
      <c r="J1074" s="259" t="e">
        <f t="shared" ca="1" si="139"/>
        <v>#N/A</v>
      </c>
      <c r="K1074" s="259"/>
      <c r="L1074" s="259" t="e">
        <f ca="1">I1074+H1074+G1074+#REF!+J1074+K1074</f>
        <v>#N/A</v>
      </c>
    </row>
    <row r="1075" spans="4:12" hidden="1" x14ac:dyDescent="0.25">
      <c r="D1075" s="259">
        <v>6</v>
      </c>
      <c r="E1075" s="254">
        <f t="shared" ca="1" si="140"/>
        <v>44417</v>
      </c>
      <c r="F1075" s="259" t="e">
        <f ca="1">F1074-G1075</f>
        <v>#N/A</v>
      </c>
      <c r="G1075" s="259" t="e">
        <f t="shared" ca="1" si="137"/>
        <v>#N/A</v>
      </c>
      <c r="H1075" s="259" t="e">
        <f t="shared" ref="H1075:H1129" ca="1" si="143">F1074*$B$4*(E1075-E1074)/$B$6</f>
        <v>#N/A</v>
      </c>
      <c r="I1075" s="259">
        <f t="shared" ca="1" si="138"/>
        <v>0</v>
      </c>
      <c r="J1075" s="259" t="e">
        <f t="shared" ca="1" si="139"/>
        <v>#N/A</v>
      </c>
      <c r="K1075" s="259"/>
      <c r="L1075" s="259" t="e">
        <f ca="1">I1075+H1075+G1075+#REF!+J1075+K1075</f>
        <v>#N/A</v>
      </c>
    </row>
    <row r="1076" spans="4:12" hidden="1" x14ac:dyDescent="0.25">
      <c r="D1076" s="259">
        <v>7</v>
      </c>
      <c r="E1076" s="254">
        <f t="shared" ca="1" si="140"/>
        <v>44448</v>
      </c>
      <c r="F1076" s="259" t="e">
        <f t="shared" ref="F1076:F1129" ca="1" si="144">F1075-G1076</f>
        <v>#N/A</v>
      </c>
      <c r="G1076" s="259" t="e">
        <f t="shared" ca="1" si="137"/>
        <v>#N/A</v>
      </c>
      <c r="H1076" s="259" t="e">
        <f t="shared" ca="1" si="143"/>
        <v>#N/A</v>
      </c>
      <c r="I1076" s="259">
        <f t="shared" ca="1" si="138"/>
        <v>0</v>
      </c>
      <c r="J1076" s="259" t="e">
        <f t="shared" ca="1" si="139"/>
        <v>#N/A</v>
      </c>
      <c r="K1076" s="259"/>
      <c r="L1076" s="259" t="e">
        <f ca="1">I1076+H1076+G1076+#REF!+J1076+K1076</f>
        <v>#N/A</v>
      </c>
    </row>
    <row r="1077" spans="4:12" hidden="1" x14ac:dyDescent="0.25">
      <c r="D1077" s="259">
        <v>8</v>
      </c>
      <c r="E1077" s="254">
        <f t="shared" ca="1" si="140"/>
        <v>44478</v>
      </c>
      <c r="F1077" s="259" t="e">
        <f t="shared" ca="1" si="144"/>
        <v>#N/A</v>
      </c>
      <c r="G1077" s="259" t="e">
        <f t="shared" ca="1" si="137"/>
        <v>#N/A</v>
      </c>
      <c r="H1077" s="259" t="e">
        <f t="shared" ca="1" si="143"/>
        <v>#N/A</v>
      </c>
      <c r="I1077" s="259">
        <f t="shared" ca="1" si="138"/>
        <v>0</v>
      </c>
      <c r="J1077" s="259" t="e">
        <f t="shared" ca="1" si="139"/>
        <v>#N/A</v>
      </c>
      <c r="K1077" s="259"/>
      <c r="L1077" s="259" t="e">
        <f ca="1">I1077+H1077+G1077+#REF!+J1077+K1077</f>
        <v>#N/A</v>
      </c>
    </row>
    <row r="1078" spans="4:12" hidden="1" x14ac:dyDescent="0.25">
      <c r="D1078" s="259">
        <v>9</v>
      </c>
      <c r="E1078" s="254">
        <f t="shared" ca="1" si="140"/>
        <v>44509</v>
      </c>
      <c r="F1078" s="259" t="e">
        <f t="shared" ca="1" si="144"/>
        <v>#N/A</v>
      </c>
      <c r="G1078" s="259" t="e">
        <f t="shared" ca="1" si="137"/>
        <v>#N/A</v>
      </c>
      <c r="H1078" s="259" t="e">
        <f t="shared" ca="1" si="143"/>
        <v>#N/A</v>
      </c>
      <c r="I1078" s="259">
        <f t="shared" ca="1" si="138"/>
        <v>0</v>
      </c>
      <c r="J1078" s="259" t="e">
        <f t="shared" ca="1" si="139"/>
        <v>#N/A</v>
      </c>
      <c r="K1078" s="259"/>
      <c r="L1078" s="259" t="e">
        <f ca="1">I1078+H1078+G1078+#REF!+J1078+K1078</f>
        <v>#N/A</v>
      </c>
    </row>
    <row r="1079" spans="4:12" hidden="1" x14ac:dyDescent="0.25">
      <c r="D1079" s="259">
        <v>10</v>
      </c>
      <c r="E1079" s="254">
        <f t="shared" ca="1" si="140"/>
        <v>44539</v>
      </c>
      <c r="F1079" s="259" t="e">
        <f t="shared" ca="1" si="144"/>
        <v>#N/A</v>
      </c>
      <c r="G1079" s="259" t="e">
        <f t="shared" ca="1" si="137"/>
        <v>#N/A</v>
      </c>
      <c r="H1079" s="259" t="e">
        <f t="shared" ca="1" si="143"/>
        <v>#N/A</v>
      </c>
      <c r="I1079" s="259">
        <f t="shared" ca="1" si="138"/>
        <v>0</v>
      </c>
      <c r="J1079" s="259" t="e">
        <f t="shared" ca="1" si="139"/>
        <v>#N/A</v>
      </c>
      <c r="K1079" s="259"/>
      <c r="L1079" s="259" t="e">
        <f ca="1">I1079+H1079+G1079+#REF!+J1079+K1079</f>
        <v>#N/A</v>
      </c>
    </row>
    <row r="1080" spans="4:12" hidden="1" x14ac:dyDescent="0.25">
      <c r="D1080" s="259">
        <v>11</v>
      </c>
      <c r="E1080" s="254">
        <f t="shared" ca="1" si="140"/>
        <v>44570</v>
      </c>
      <c r="F1080" s="259" t="e">
        <f t="shared" ca="1" si="144"/>
        <v>#N/A</v>
      </c>
      <c r="G1080" s="259" t="e">
        <f t="shared" ca="1" si="137"/>
        <v>#N/A</v>
      </c>
      <c r="H1080" s="259" t="e">
        <f t="shared" ca="1" si="143"/>
        <v>#N/A</v>
      </c>
      <c r="I1080" s="259">
        <f t="shared" ca="1" si="138"/>
        <v>0</v>
      </c>
      <c r="J1080" s="259" t="e">
        <f t="shared" ca="1" si="139"/>
        <v>#N/A</v>
      </c>
      <c r="K1080" s="259"/>
      <c r="L1080" s="259" t="e">
        <f ca="1">I1080+H1080+G1080+#REF!+J1080+K1080</f>
        <v>#N/A</v>
      </c>
    </row>
    <row r="1081" spans="4:12" hidden="1" x14ac:dyDescent="0.25">
      <c r="D1081" s="259">
        <v>12</v>
      </c>
      <c r="E1081" s="254">
        <f t="shared" ca="1" si="140"/>
        <v>44601</v>
      </c>
      <c r="F1081" s="259" t="e">
        <f t="shared" ca="1" si="144"/>
        <v>#N/A</v>
      </c>
      <c r="G1081" s="259" t="e">
        <f t="shared" ca="1" si="137"/>
        <v>#N/A</v>
      </c>
      <c r="H1081" s="259" t="e">
        <f t="shared" ca="1" si="143"/>
        <v>#N/A</v>
      </c>
      <c r="I1081" s="259">
        <f t="shared" ca="1" si="138"/>
        <v>0</v>
      </c>
      <c r="J1081" s="259" t="e">
        <f t="shared" ca="1" si="139"/>
        <v>#N/A</v>
      </c>
      <c r="K1081" s="259"/>
      <c r="L1081" s="259" t="e">
        <f ca="1">I1081+H1081+G1081+#REF!+J1081+K1081</f>
        <v>#N/A</v>
      </c>
    </row>
    <row r="1082" spans="4:12" hidden="1" x14ac:dyDescent="0.25">
      <c r="D1082" s="259">
        <v>13</v>
      </c>
      <c r="E1082" s="254">
        <f t="shared" ca="1" si="140"/>
        <v>44629</v>
      </c>
      <c r="F1082" s="259" t="e">
        <f t="shared" ca="1" si="144"/>
        <v>#N/A</v>
      </c>
      <c r="G1082" s="259" t="e">
        <f t="shared" ca="1" si="137"/>
        <v>#N/A</v>
      </c>
      <c r="H1082" s="259" t="e">
        <f t="shared" ca="1" si="143"/>
        <v>#N/A</v>
      </c>
      <c r="I1082" s="259">
        <f t="shared" ca="1" si="138"/>
        <v>0</v>
      </c>
      <c r="J1082" s="259" t="e">
        <f t="shared" ca="1" si="139"/>
        <v>#N/A</v>
      </c>
      <c r="K1082" s="259"/>
      <c r="L1082" s="259" t="e">
        <f ca="1">I1082+H1082+G1082+#REF!+J1082+K1082</f>
        <v>#N/A</v>
      </c>
    </row>
    <row r="1083" spans="4:12" hidden="1" x14ac:dyDescent="0.25">
      <c r="D1083" s="259">
        <v>14</v>
      </c>
      <c r="E1083" s="254">
        <f t="shared" ca="1" si="140"/>
        <v>44660</v>
      </c>
      <c r="F1083" s="259" t="e">
        <f t="shared" ca="1" si="144"/>
        <v>#N/A</v>
      </c>
      <c r="G1083" s="259" t="e">
        <f t="shared" ca="1" si="137"/>
        <v>#N/A</v>
      </c>
      <c r="H1083" s="259" t="e">
        <f t="shared" ca="1" si="143"/>
        <v>#N/A</v>
      </c>
      <c r="I1083" s="259">
        <f t="shared" ca="1" si="138"/>
        <v>0</v>
      </c>
      <c r="J1083" s="259" t="e">
        <f t="shared" ca="1" si="139"/>
        <v>#N/A</v>
      </c>
      <c r="K1083" s="259"/>
      <c r="L1083" s="259" t="e">
        <f ca="1">I1083+H1083+G1083+#REF!+J1083+K1083</f>
        <v>#N/A</v>
      </c>
    </row>
    <row r="1084" spans="4:12" hidden="1" x14ac:dyDescent="0.25">
      <c r="D1084" s="259">
        <v>15</v>
      </c>
      <c r="E1084" s="254">
        <f t="shared" ca="1" si="140"/>
        <v>44690</v>
      </c>
      <c r="F1084" s="259" t="e">
        <f t="shared" ca="1" si="144"/>
        <v>#N/A</v>
      </c>
      <c r="G1084" s="259" t="e">
        <f t="shared" ca="1" si="137"/>
        <v>#N/A</v>
      </c>
      <c r="H1084" s="259" t="e">
        <f t="shared" ca="1" si="143"/>
        <v>#N/A</v>
      </c>
      <c r="I1084" s="259">
        <f t="shared" ca="1" si="138"/>
        <v>0</v>
      </c>
      <c r="J1084" s="259" t="e">
        <f t="shared" ca="1" si="139"/>
        <v>#N/A</v>
      </c>
      <c r="K1084" s="259"/>
      <c r="L1084" s="259" t="e">
        <f ca="1">I1084+H1084+G1084+#REF!+J1084+K1084</f>
        <v>#N/A</v>
      </c>
    </row>
    <row r="1085" spans="4:12" hidden="1" x14ac:dyDescent="0.25">
      <c r="D1085" s="259">
        <v>16</v>
      </c>
      <c r="E1085" s="254">
        <f t="shared" ca="1" si="140"/>
        <v>44721</v>
      </c>
      <c r="F1085" s="259" t="e">
        <f t="shared" ca="1" si="144"/>
        <v>#N/A</v>
      </c>
      <c r="G1085" s="259" t="e">
        <f t="shared" ca="1" si="137"/>
        <v>#N/A</v>
      </c>
      <c r="H1085" s="259" t="e">
        <f t="shared" ca="1" si="143"/>
        <v>#N/A</v>
      </c>
      <c r="I1085" s="259">
        <f t="shared" ca="1" si="138"/>
        <v>0</v>
      </c>
      <c r="J1085" s="259" t="e">
        <f t="shared" ca="1" si="139"/>
        <v>#N/A</v>
      </c>
      <c r="K1085" s="259"/>
      <c r="L1085" s="259" t="e">
        <f ca="1">I1085+H1085+G1085+#REF!+J1085+K1085</f>
        <v>#N/A</v>
      </c>
    </row>
    <row r="1086" spans="4:12" hidden="1" x14ac:dyDescent="0.25">
      <c r="D1086" s="259">
        <v>17</v>
      </c>
      <c r="E1086" s="254">
        <f t="shared" ca="1" si="140"/>
        <v>44751</v>
      </c>
      <c r="F1086" s="259" t="e">
        <f t="shared" ca="1" si="144"/>
        <v>#N/A</v>
      </c>
      <c r="G1086" s="259" t="e">
        <f t="shared" ca="1" si="137"/>
        <v>#N/A</v>
      </c>
      <c r="H1086" s="259" t="e">
        <f t="shared" ca="1" si="143"/>
        <v>#N/A</v>
      </c>
      <c r="I1086" s="259">
        <f t="shared" ca="1" si="138"/>
        <v>0</v>
      </c>
      <c r="J1086" s="259" t="e">
        <f t="shared" ca="1" si="139"/>
        <v>#N/A</v>
      </c>
      <c r="K1086" s="259"/>
      <c r="L1086" s="259" t="e">
        <f ca="1">I1086+H1086+G1086+#REF!+J1086+K1086</f>
        <v>#N/A</v>
      </c>
    </row>
    <row r="1087" spans="4:12" hidden="1" x14ac:dyDescent="0.25">
      <c r="D1087" s="259">
        <v>18</v>
      </c>
      <c r="E1087" s="254">
        <f t="shared" ca="1" si="140"/>
        <v>44782</v>
      </c>
      <c r="F1087" s="259" t="e">
        <f t="shared" ca="1" si="144"/>
        <v>#N/A</v>
      </c>
      <c r="G1087" s="259" t="e">
        <f t="shared" ca="1" si="137"/>
        <v>#N/A</v>
      </c>
      <c r="H1087" s="259" t="e">
        <f t="shared" ca="1" si="143"/>
        <v>#N/A</v>
      </c>
      <c r="I1087" s="259">
        <f t="shared" ca="1" si="138"/>
        <v>0</v>
      </c>
      <c r="J1087" s="259" t="e">
        <f t="shared" ca="1" si="139"/>
        <v>#N/A</v>
      </c>
      <c r="K1087" s="259"/>
      <c r="L1087" s="259" t="e">
        <f ca="1">I1087+H1087+G1087+#REF!+J1087+K1087</f>
        <v>#N/A</v>
      </c>
    </row>
    <row r="1088" spans="4:12" hidden="1" x14ac:dyDescent="0.25">
      <c r="D1088" s="259">
        <v>19</v>
      </c>
      <c r="E1088" s="254">
        <f t="shared" ca="1" si="140"/>
        <v>44813</v>
      </c>
      <c r="F1088" s="259" t="e">
        <f t="shared" ca="1" si="144"/>
        <v>#N/A</v>
      </c>
      <c r="G1088" s="259" t="e">
        <f t="shared" ca="1" si="137"/>
        <v>#N/A</v>
      </c>
      <c r="H1088" s="259" t="e">
        <f t="shared" ca="1" si="143"/>
        <v>#N/A</v>
      </c>
      <c r="I1088" s="259">
        <f t="shared" ca="1" si="138"/>
        <v>0</v>
      </c>
      <c r="J1088" s="259" t="e">
        <f t="shared" ca="1" si="139"/>
        <v>#N/A</v>
      </c>
      <c r="K1088" s="259"/>
      <c r="L1088" s="259" t="e">
        <f ca="1">I1088+H1088+G1088+#REF!+J1088+K1088</f>
        <v>#N/A</v>
      </c>
    </row>
    <row r="1089" spans="4:12" hidden="1" x14ac:dyDescent="0.25">
      <c r="D1089" s="259">
        <v>20</v>
      </c>
      <c r="E1089" s="254">
        <f t="shared" ca="1" si="140"/>
        <v>44843</v>
      </c>
      <c r="F1089" s="259" t="e">
        <f t="shared" ca="1" si="144"/>
        <v>#N/A</v>
      </c>
      <c r="G1089" s="259" t="e">
        <f t="shared" ca="1" si="137"/>
        <v>#N/A</v>
      </c>
      <c r="H1089" s="259" t="e">
        <f t="shared" ca="1" si="143"/>
        <v>#N/A</v>
      </c>
      <c r="I1089" s="259">
        <f t="shared" ca="1" si="138"/>
        <v>0</v>
      </c>
      <c r="J1089" s="259" t="e">
        <f t="shared" ca="1" si="139"/>
        <v>#N/A</v>
      </c>
      <c r="K1089" s="259"/>
      <c r="L1089" s="259" t="e">
        <f ca="1">I1089+H1089+G1089+#REF!+J1089+K1089</f>
        <v>#N/A</v>
      </c>
    </row>
    <row r="1090" spans="4:12" hidden="1" x14ac:dyDescent="0.25">
      <c r="D1090" s="259">
        <v>21</v>
      </c>
      <c r="E1090" s="254">
        <f t="shared" ca="1" si="140"/>
        <v>44874</v>
      </c>
      <c r="F1090" s="259" t="e">
        <f t="shared" ca="1" si="144"/>
        <v>#N/A</v>
      </c>
      <c r="G1090" s="259" t="e">
        <f t="shared" ca="1" si="137"/>
        <v>#N/A</v>
      </c>
      <c r="H1090" s="259" t="e">
        <f t="shared" ca="1" si="143"/>
        <v>#N/A</v>
      </c>
      <c r="I1090" s="259">
        <f t="shared" ca="1" si="138"/>
        <v>0</v>
      </c>
      <c r="J1090" s="259" t="e">
        <f t="shared" ca="1" si="139"/>
        <v>#N/A</v>
      </c>
      <c r="K1090" s="259"/>
      <c r="L1090" s="259" t="e">
        <f ca="1">I1090+H1090+G1090+#REF!+J1090+K1090</f>
        <v>#N/A</v>
      </c>
    </row>
    <row r="1091" spans="4:12" hidden="1" x14ac:dyDescent="0.25">
      <c r="D1091" s="259">
        <v>22</v>
      </c>
      <c r="E1091" s="254">
        <f t="shared" ca="1" si="140"/>
        <v>44904</v>
      </c>
      <c r="F1091" s="259" t="e">
        <f t="shared" ca="1" si="144"/>
        <v>#N/A</v>
      </c>
      <c r="G1091" s="259" t="e">
        <f t="shared" ca="1" si="137"/>
        <v>#N/A</v>
      </c>
      <c r="H1091" s="259" t="e">
        <f t="shared" ca="1" si="143"/>
        <v>#N/A</v>
      </c>
      <c r="I1091" s="259">
        <f t="shared" ca="1" si="138"/>
        <v>0</v>
      </c>
      <c r="J1091" s="259" t="e">
        <f t="shared" ca="1" si="139"/>
        <v>#N/A</v>
      </c>
      <c r="K1091" s="259"/>
      <c r="L1091" s="259" t="e">
        <f ca="1">I1091+H1091+G1091+#REF!+J1091+K1091</f>
        <v>#N/A</v>
      </c>
    </row>
    <row r="1092" spans="4:12" hidden="1" x14ac:dyDescent="0.25">
      <c r="D1092" s="259">
        <v>23</v>
      </c>
      <c r="E1092" s="254">
        <f t="shared" ca="1" si="140"/>
        <v>44935</v>
      </c>
      <c r="F1092" s="259" t="e">
        <f t="shared" ca="1" si="144"/>
        <v>#N/A</v>
      </c>
      <c r="G1092" s="259" t="e">
        <f t="shared" ca="1" si="137"/>
        <v>#N/A</v>
      </c>
      <c r="H1092" s="259" t="e">
        <f t="shared" ca="1" si="143"/>
        <v>#N/A</v>
      </c>
      <c r="I1092" s="259">
        <f t="shared" ca="1" si="138"/>
        <v>0</v>
      </c>
      <c r="J1092" s="259" t="e">
        <f t="shared" ca="1" si="139"/>
        <v>#N/A</v>
      </c>
      <c r="K1092" s="259"/>
      <c r="L1092" s="259" t="e">
        <f ca="1">I1092+H1092+G1092+#REF!+J1092+K1092</f>
        <v>#N/A</v>
      </c>
    </row>
    <row r="1093" spans="4:12" hidden="1" x14ac:dyDescent="0.25">
      <c r="D1093" s="259">
        <v>24</v>
      </c>
      <c r="E1093" s="254">
        <f t="shared" ca="1" si="140"/>
        <v>44966</v>
      </c>
      <c r="F1093" s="259" t="e">
        <f t="shared" ca="1" si="144"/>
        <v>#N/A</v>
      </c>
      <c r="G1093" s="259" t="e">
        <f t="shared" ca="1" si="137"/>
        <v>#N/A</v>
      </c>
      <c r="H1093" s="259" t="e">
        <f t="shared" ca="1" si="143"/>
        <v>#N/A</v>
      </c>
      <c r="I1093" s="259">
        <f t="shared" ca="1" si="138"/>
        <v>0</v>
      </c>
      <c r="J1093" s="259" t="e">
        <f t="shared" ca="1" si="139"/>
        <v>#N/A</v>
      </c>
      <c r="K1093" s="259"/>
      <c r="L1093" s="259" t="e">
        <f ca="1">I1093+H1093+G1093+#REF!+J1093+K1093</f>
        <v>#N/A</v>
      </c>
    </row>
    <row r="1094" spans="4:12" hidden="1" x14ac:dyDescent="0.25">
      <c r="D1094" s="259">
        <v>25</v>
      </c>
      <c r="E1094" s="254">
        <f t="shared" ca="1" si="140"/>
        <v>44994</v>
      </c>
      <c r="F1094" s="259" t="e">
        <f t="shared" ca="1" si="144"/>
        <v>#N/A</v>
      </c>
      <c r="G1094" s="259" t="e">
        <f t="shared" ca="1" si="137"/>
        <v>#N/A</v>
      </c>
      <c r="H1094" s="259" t="e">
        <f t="shared" ca="1" si="143"/>
        <v>#N/A</v>
      </c>
      <c r="I1094" s="259">
        <f t="shared" ca="1" si="138"/>
        <v>0</v>
      </c>
      <c r="J1094" s="259" t="e">
        <f t="shared" ca="1" si="139"/>
        <v>#N/A</v>
      </c>
      <c r="K1094" s="259"/>
      <c r="L1094" s="259" t="e">
        <f ca="1">I1094+H1094+G1094+#REF!+J1094+K1094</f>
        <v>#N/A</v>
      </c>
    </row>
    <row r="1095" spans="4:12" hidden="1" x14ac:dyDescent="0.25">
      <c r="D1095" s="259">
        <v>26</v>
      </c>
      <c r="E1095" s="254">
        <f t="shared" ca="1" si="140"/>
        <v>45025</v>
      </c>
      <c r="F1095" s="259" t="e">
        <f t="shared" ca="1" si="144"/>
        <v>#N/A</v>
      </c>
      <c r="G1095" s="259" t="e">
        <f t="shared" ca="1" si="137"/>
        <v>#N/A</v>
      </c>
      <c r="H1095" s="259" t="e">
        <f t="shared" ca="1" si="143"/>
        <v>#N/A</v>
      </c>
      <c r="I1095" s="259">
        <f t="shared" ca="1" si="138"/>
        <v>0</v>
      </c>
      <c r="J1095" s="259" t="e">
        <f t="shared" ca="1" si="139"/>
        <v>#N/A</v>
      </c>
      <c r="K1095" s="259"/>
      <c r="L1095" s="259" t="e">
        <f ca="1">I1095+H1095+G1095+#REF!+J1095+K1095</f>
        <v>#N/A</v>
      </c>
    </row>
    <row r="1096" spans="4:12" hidden="1" x14ac:dyDescent="0.25">
      <c r="D1096" s="259">
        <v>27</v>
      </c>
      <c r="E1096" s="254">
        <f t="shared" ca="1" si="140"/>
        <v>45055</v>
      </c>
      <c r="F1096" s="259" t="e">
        <f t="shared" ca="1" si="144"/>
        <v>#N/A</v>
      </c>
      <c r="G1096" s="259" t="e">
        <f t="shared" ca="1" si="137"/>
        <v>#N/A</v>
      </c>
      <c r="H1096" s="259" t="e">
        <f t="shared" ca="1" si="143"/>
        <v>#N/A</v>
      </c>
      <c r="I1096" s="259">
        <f t="shared" ca="1" si="138"/>
        <v>0</v>
      </c>
      <c r="J1096" s="259" t="e">
        <f t="shared" ca="1" si="139"/>
        <v>#N/A</v>
      </c>
      <c r="K1096" s="259"/>
      <c r="L1096" s="259" t="e">
        <f ca="1">I1096+H1096+G1096+#REF!+J1096+K1096</f>
        <v>#N/A</v>
      </c>
    </row>
    <row r="1097" spans="4:12" hidden="1" x14ac:dyDescent="0.25">
      <c r="D1097" s="259">
        <v>28</v>
      </c>
      <c r="E1097" s="254">
        <f t="shared" ca="1" si="140"/>
        <v>45086</v>
      </c>
      <c r="F1097" s="259" t="e">
        <f t="shared" ca="1" si="144"/>
        <v>#N/A</v>
      </c>
      <c r="G1097" s="259" t="e">
        <f t="shared" ca="1" si="137"/>
        <v>#N/A</v>
      </c>
      <c r="H1097" s="259" t="e">
        <f t="shared" ca="1" si="143"/>
        <v>#N/A</v>
      </c>
      <c r="I1097" s="259">
        <f t="shared" ca="1" si="138"/>
        <v>0</v>
      </c>
      <c r="J1097" s="259" t="e">
        <f t="shared" ca="1" si="139"/>
        <v>#N/A</v>
      </c>
      <c r="K1097" s="259"/>
      <c r="L1097" s="259" t="e">
        <f ca="1">I1097+H1097+G1097+#REF!+J1097+K1097</f>
        <v>#N/A</v>
      </c>
    </row>
    <row r="1098" spans="4:12" hidden="1" x14ac:dyDescent="0.25">
      <c r="D1098" s="259">
        <v>29</v>
      </c>
      <c r="E1098" s="254">
        <f t="shared" ca="1" si="140"/>
        <v>45116</v>
      </c>
      <c r="F1098" s="259" t="e">
        <f t="shared" ca="1" si="144"/>
        <v>#N/A</v>
      </c>
      <c r="G1098" s="259" t="e">
        <f t="shared" ca="1" si="137"/>
        <v>#N/A</v>
      </c>
      <c r="H1098" s="259" t="e">
        <f t="shared" ca="1" si="143"/>
        <v>#N/A</v>
      </c>
      <c r="I1098" s="259">
        <f t="shared" ca="1" si="138"/>
        <v>0</v>
      </c>
      <c r="J1098" s="259" t="e">
        <f t="shared" ca="1" si="139"/>
        <v>#N/A</v>
      </c>
      <c r="K1098" s="259"/>
      <c r="L1098" s="259" t="e">
        <f ca="1">I1098+H1098+G1098+#REF!+J1098+K1098</f>
        <v>#N/A</v>
      </c>
    </row>
    <row r="1099" spans="4:12" hidden="1" x14ac:dyDescent="0.25">
      <c r="D1099" s="259">
        <v>30</v>
      </c>
      <c r="E1099" s="254">
        <f t="shared" ca="1" si="140"/>
        <v>45147</v>
      </c>
      <c r="F1099" s="259" t="e">
        <f t="shared" ca="1" si="144"/>
        <v>#N/A</v>
      </c>
      <c r="G1099" s="259" t="e">
        <f t="shared" ca="1" si="137"/>
        <v>#N/A</v>
      </c>
      <c r="H1099" s="259" t="e">
        <f t="shared" ca="1" si="143"/>
        <v>#N/A</v>
      </c>
      <c r="I1099" s="259">
        <f t="shared" ca="1" si="138"/>
        <v>0</v>
      </c>
      <c r="J1099" s="259" t="e">
        <f t="shared" ca="1" si="139"/>
        <v>#N/A</v>
      </c>
      <c r="K1099" s="259"/>
      <c r="L1099" s="259" t="e">
        <f ca="1">I1099+H1099+G1099+#REF!+J1099+K1099</f>
        <v>#N/A</v>
      </c>
    </row>
    <row r="1100" spans="4:12" hidden="1" x14ac:dyDescent="0.25">
      <c r="D1100" s="259">
        <v>31</v>
      </c>
      <c r="E1100" s="254">
        <f t="shared" ca="1" si="140"/>
        <v>45178</v>
      </c>
      <c r="F1100" s="259" t="e">
        <f t="shared" ca="1" si="144"/>
        <v>#N/A</v>
      </c>
      <c r="G1100" s="259" t="e">
        <f t="shared" ca="1" si="137"/>
        <v>#N/A</v>
      </c>
      <c r="H1100" s="259" t="e">
        <f t="shared" ca="1" si="143"/>
        <v>#N/A</v>
      </c>
      <c r="I1100" s="259">
        <f t="shared" ca="1" si="138"/>
        <v>0</v>
      </c>
      <c r="J1100" s="259" t="e">
        <f t="shared" ca="1" si="139"/>
        <v>#N/A</v>
      </c>
      <c r="K1100" s="259"/>
      <c r="L1100" s="259" t="e">
        <f ca="1">I1100+H1100+G1100+#REF!+J1100+K1100</f>
        <v>#N/A</v>
      </c>
    </row>
    <row r="1101" spans="4:12" hidden="1" x14ac:dyDescent="0.25">
      <c r="D1101" s="259">
        <v>32</v>
      </c>
      <c r="E1101" s="254">
        <f t="shared" ca="1" si="140"/>
        <v>45208</v>
      </c>
      <c r="F1101" s="259" t="e">
        <f t="shared" ca="1" si="144"/>
        <v>#N/A</v>
      </c>
      <c r="G1101" s="259" t="e">
        <f t="shared" ca="1" si="137"/>
        <v>#N/A</v>
      </c>
      <c r="H1101" s="259" t="e">
        <f t="shared" ca="1" si="143"/>
        <v>#N/A</v>
      </c>
      <c r="I1101" s="259">
        <f t="shared" ca="1" si="138"/>
        <v>0</v>
      </c>
      <c r="J1101" s="259" t="e">
        <f t="shared" ca="1" si="139"/>
        <v>#N/A</v>
      </c>
      <c r="K1101" s="259"/>
      <c r="L1101" s="259" t="e">
        <f ca="1">I1101+H1101+G1101+#REF!+J1101+K1101</f>
        <v>#N/A</v>
      </c>
    </row>
    <row r="1102" spans="4:12" hidden="1" x14ac:dyDescent="0.25">
      <c r="D1102" s="259">
        <v>33</v>
      </c>
      <c r="E1102" s="254">
        <f t="shared" ca="1" si="140"/>
        <v>45239</v>
      </c>
      <c r="F1102" s="259" t="e">
        <f t="shared" ca="1" si="144"/>
        <v>#N/A</v>
      </c>
      <c r="G1102" s="259" t="e">
        <f t="shared" ca="1" si="137"/>
        <v>#N/A</v>
      </c>
      <c r="H1102" s="259" t="e">
        <f t="shared" ca="1" si="143"/>
        <v>#N/A</v>
      </c>
      <c r="I1102" s="259">
        <f t="shared" ca="1" si="138"/>
        <v>0</v>
      </c>
      <c r="J1102" s="259" t="e">
        <f t="shared" ca="1" si="139"/>
        <v>#N/A</v>
      </c>
      <c r="K1102" s="259"/>
      <c r="L1102" s="259" t="e">
        <f ca="1">I1102+H1102+G1102+#REF!+J1102+K1102</f>
        <v>#N/A</v>
      </c>
    </row>
    <row r="1103" spans="4:12" hidden="1" x14ac:dyDescent="0.25">
      <c r="D1103" s="259">
        <v>34</v>
      </c>
      <c r="E1103" s="254">
        <f t="shared" ca="1" si="140"/>
        <v>45269</v>
      </c>
      <c r="F1103" s="259" t="e">
        <f t="shared" ca="1" si="144"/>
        <v>#N/A</v>
      </c>
      <c r="G1103" s="259" t="e">
        <f t="shared" ca="1" si="137"/>
        <v>#N/A</v>
      </c>
      <c r="H1103" s="259" t="e">
        <f t="shared" ca="1" si="143"/>
        <v>#N/A</v>
      </c>
      <c r="I1103" s="259">
        <f t="shared" ca="1" si="138"/>
        <v>0</v>
      </c>
      <c r="J1103" s="259" t="e">
        <f t="shared" ca="1" si="139"/>
        <v>#N/A</v>
      </c>
      <c r="K1103" s="259"/>
      <c r="L1103" s="259" t="e">
        <f ca="1">I1103+H1103+G1103+#REF!+J1103+K1103</f>
        <v>#N/A</v>
      </c>
    </row>
    <row r="1104" spans="4:12" hidden="1" x14ac:dyDescent="0.25">
      <c r="D1104" s="259">
        <v>35</v>
      </c>
      <c r="E1104" s="254">
        <f t="shared" ca="1" si="140"/>
        <v>45300</v>
      </c>
      <c r="F1104" s="259" t="e">
        <f t="shared" ca="1" si="144"/>
        <v>#N/A</v>
      </c>
      <c r="G1104" s="259" t="e">
        <f t="shared" ca="1" si="137"/>
        <v>#N/A</v>
      </c>
      <c r="H1104" s="259" t="e">
        <f t="shared" ca="1" si="143"/>
        <v>#N/A</v>
      </c>
      <c r="I1104" s="259">
        <f t="shared" ca="1" si="138"/>
        <v>0</v>
      </c>
      <c r="J1104" s="259" t="e">
        <f t="shared" ca="1" si="139"/>
        <v>#N/A</v>
      </c>
      <c r="K1104" s="259"/>
      <c r="L1104" s="259" t="e">
        <f ca="1">I1104+H1104+G1104+#REF!+J1104+K1104</f>
        <v>#N/A</v>
      </c>
    </row>
    <row r="1105" spans="4:12" hidden="1" x14ac:dyDescent="0.25">
      <c r="D1105" s="259">
        <v>36</v>
      </c>
      <c r="E1105" s="254">
        <f t="shared" ca="1" si="140"/>
        <v>45331</v>
      </c>
      <c r="F1105" s="259" t="e">
        <f t="shared" ca="1" si="144"/>
        <v>#N/A</v>
      </c>
      <c r="G1105" s="259" t="e">
        <f t="shared" ca="1" si="137"/>
        <v>#N/A</v>
      </c>
      <c r="H1105" s="259" t="e">
        <f t="shared" ca="1" si="143"/>
        <v>#N/A</v>
      </c>
      <c r="I1105" s="259">
        <f t="shared" ca="1" si="138"/>
        <v>0</v>
      </c>
      <c r="J1105" s="259" t="e">
        <f t="shared" ca="1" si="139"/>
        <v>#N/A</v>
      </c>
      <c r="K1105" s="259"/>
      <c r="L1105" s="259" t="e">
        <f ca="1">I1105+H1105+G1105+#REF!+J1105+K1105</f>
        <v>#N/A</v>
      </c>
    </row>
    <row r="1106" spans="4:12" hidden="1" x14ac:dyDescent="0.25">
      <c r="D1106" s="259">
        <v>37</v>
      </c>
      <c r="E1106" s="254">
        <f t="shared" ca="1" si="140"/>
        <v>45360</v>
      </c>
      <c r="F1106" s="259" t="e">
        <f t="shared" ca="1" si="144"/>
        <v>#N/A</v>
      </c>
      <c r="G1106" s="259" t="e">
        <f t="shared" ca="1" si="137"/>
        <v>#N/A</v>
      </c>
      <c r="H1106" s="259" t="e">
        <f t="shared" ca="1" si="143"/>
        <v>#N/A</v>
      </c>
      <c r="I1106" s="259">
        <f t="shared" ca="1" si="138"/>
        <v>0</v>
      </c>
      <c r="J1106" s="259" t="e">
        <f t="shared" ca="1" si="139"/>
        <v>#N/A</v>
      </c>
      <c r="K1106" s="259"/>
      <c r="L1106" s="259" t="e">
        <f ca="1">I1106+H1106+G1106+#REF!+J1106+K1106</f>
        <v>#N/A</v>
      </c>
    </row>
    <row r="1107" spans="4:12" hidden="1" x14ac:dyDescent="0.25">
      <c r="D1107" s="259">
        <v>38</v>
      </c>
      <c r="E1107" s="254">
        <f t="shared" ca="1" si="140"/>
        <v>45391</v>
      </c>
      <c r="F1107" s="259" t="e">
        <f t="shared" ca="1" si="144"/>
        <v>#N/A</v>
      </c>
      <c r="G1107" s="259" t="e">
        <f t="shared" ca="1" si="137"/>
        <v>#N/A</v>
      </c>
      <c r="H1107" s="259" t="e">
        <f t="shared" ca="1" si="143"/>
        <v>#N/A</v>
      </c>
      <c r="I1107" s="259">
        <f t="shared" ca="1" si="138"/>
        <v>0</v>
      </c>
      <c r="J1107" s="259" t="e">
        <f t="shared" ca="1" si="139"/>
        <v>#N/A</v>
      </c>
      <c r="K1107" s="259"/>
      <c r="L1107" s="259" t="e">
        <f ca="1">I1107+H1107+G1107+#REF!+J1107+K1107</f>
        <v>#N/A</v>
      </c>
    </row>
    <row r="1108" spans="4:12" hidden="1" x14ac:dyDescent="0.25">
      <c r="D1108" s="259">
        <v>39</v>
      </c>
      <c r="E1108" s="254">
        <f t="shared" ca="1" si="140"/>
        <v>45421</v>
      </c>
      <c r="F1108" s="259" t="e">
        <f t="shared" ca="1" si="144"/>
        <v>#N/A</v>
      </c>
      <c r="G1108" s="259" t="e">
        <f t="shared" ca="1" si="137"/>
        <v>#N/A</v>
      </c>
      <c r="H1108" s="259" t="e">
        <f t="shared" ca="1" si="143"/>
        <v>#N/A</v>
      </c>
      <c r="I1108" s="259">
        <f t="shared" ca="1" si="138"/>
        <v>0</v>
      </c>
      <c r="J1108" s="259" t="e">
        <f t="shared" ca="1" si="139"/>
        <v>#N/A</v>
      </c>
      <c r="K1108" s="259"/>
      <c r="L1108" s="259" t="e">
        <f ca="1">I1108+H1108+G1108+#REF!+J1108+K1108</f>
        <v>#N/A</v>
      </c>
    </row>
    <row r="1109" spans="4:12" hidden="1" x14ac:dyDescent="0.25">
      <c r="D1109" s="259">
        <v>40</v>
      </c>
      <c r="E1109" s="254">
        <f t="shared" ca="1" si="140"/>
        <v>45452</v>
      </c>
      <c r="F1109" s="259" t="e">
        <f t="shared" ca="1" si="144"/>
        <v>#N/A</v>
      </c>
      <c r="G1109" s="259" t="e">
        <f t="shared" ca="1" si="137"/>
        <v>#N/A</v>
      </c>
      <c r="H1109" s="259" t="e">
        <f t="shared" ca="1" si="143"/>
        <v>#N/A</v>
      </c>
      <c r="I1109" s="259">
        <f t="shared" ca="1" si="138"/>
        <v>0</v>
      </c>
      <c r="J1109" s="259" t="e">
        <f t="shared" ca="1" si="139"/>
        <v>#N/A</v>
      </c>
      <c r="K1109" s="259"/>
      <c r="L1109" s="259" t="e">
        <f ca="1">I1109+H1109+G1109+#REF!+J1109+K1109</f>
        <v>#N/A</v>
      </c>
    </row>
    <row r="1110" spans="4:12" hidden="1" x14ac:dyDescent="0.25">
      <c r="D1110" s="259">
        <v>41</v>
      </c>
      <c r="E1110" s="254">
        <f t="shared" ca="1" si="140"/>
        <v>45482</v>
      </c>
      <c r="F1110" s="259" t="e">
        <f t="shared" ca="1" si="144"/>
        <v>#N/A</v>
      </c>
      <c r="G1110" s="259" t="e">
        <f t="shared" ca="1" si="137"/>
        <v>#N/A</v>
      </c>
      <c r="H1110" s="259" t="e">
        <f t="shared" ca="1" si="143"/>
        <v>#N/A</v>
      </c>
      <c r="I1110" s="259">
        <f t="shared" ca="1" si="138"/>
        <v>0</v>
      </c>
      <c r="J1110" s="259" t="e">
        <f t="shared" ca="1" si="139"/>
        <v>#N/A</v>
      </c>
      <c r="K1110" s="259"/>
      <c r="L1110" s="259" t="e">
        <f ca="1">I1110+H1110+G1110+#REF!+J1110+K1110</f>
        <v>#N/A</v>
      </c>
    </row>
    <row r="1111" spans="4:12" hidden="1" x14ac:dyDescent="0.25">
      <c r="D1111" s="259">
        <v>42</v>
      </c>
      <c r="E1111" s="254">
        <f t="shared" ca="1" si="140"/>
        <v>45513</v>
      </c>
      <c r="F1111" s="259" t="e">
        <f t="shared" ca="1" si="144"/>
        <v>#N/A</v>
      </c>
      <c r="G1111" s="259" t="e">
        <f t="shared" ca="1" si="137"/>
        <v>#N/A</v>
      </c>
      <c r="H1111" s="259" t="e">
        <f t="shared" ca="1" si="143"/>
        <v>#N/A</v>
      </c>
      <c r="I1111" s="259">
        <f t="shared" ca="1" si="138"/>
        <v>0</v>
      </c>
      <c r="J1111" s="259" t="e">
        <f t="shared" ca="1" si="139"/>
        <v>#N/A</v>
      </c>
      <c r="K1111" s="259"/>
      <c r="L1111" s="259" t="e">
        <f ca="1">I1111+H1111+G1111+#REF!+J1111+K1111</f>
        <v>#N/A</v>
      </c>
    </row>
    <row r="1112" spans="4:12" hidden="1" x14ac:dyDescent="0.25">
      <c r="D1112" s="259">
        <v>43</v>
      </c>
      <c r="E1112" s="254">
        <f t="shared" ca="1" si="140"/>
        <v>45544</v>
      </c>
      <c r="F1112" s="259" t="e">
        <f t="shared" ca="1" si="144"/>
        <v>#N/A</v>
      </c>
      <c r="G1112" s="259" t="e">
        <f t="shared" ca="1" si="137"/>
        <v>#N/A</v>
      </c>
      <c r="H1112" s="259" t="e">
        <f t="shared" ca="1" si="143"/>
        <v>#N/A</v>
      </c>
      <c r="I1112" s="259">
        <f t="shared" ca="1" si="138"/>
        <v>0</v>
      </c>
      <c r="J1112" s="259" t="e">
        <f t="shared" ca="1" si="139"/>
        <v>#N/A</v>
      </c>
      <c r="K1112" s="259"/>
      <c r="L1112" s="259" t="e">
        <f ca="1">I1112+H1112+G1112+#REF!+J1112+K1112</f>
        <v>#N/A</v>
      </c>
    </row>
    <row r="1113" spans="4:12" hidden="1" x14ac:dyDescent="0.25">
      <c r="D1113" s="259">
        <v>44</v>
      </c>
      <c r="E1113" s="254">
        <f t="shared" ca="1" si="140"/>
        <v>45574</v>
      </c>
      <c r="F1113" s="259" t="e">
        <f t="shared" ca="1" si="144"/>
        <v>#N/A</v>
      </c>
      <c r="G1113" s="259" t="e">
        <f t="shared" ca="1" si="137"/>
        <v>#N/A</v>
      </c>
      <c r="H1113" s="259" t="e">
        <f t="shared" ca="1" si="143"/>
        <v>#N/A</v>
      </c>
      <c r="I1113" s="259">
        <f t="shared" ca="1" si="138"/>
        <v>0</v>
      </c>
      <c r="J1113" s="259" t="e">
        <f t="shared" ca="1" si="139"/>
        <v>#N/A</v>
      </c>
      <c r="K1113" s="259"/>
      <c r="L1113" s="259" t="e">
        <f ca="1">I1113+H1113+G1113+#REF!+J1113+K1113</f>
        <v>#N/A</v>
      </c>
    </row>
    <row r="1114" spans="4:12" hidden="1" x14ac:dyDescent="0.25">
      <c r="D1114" s="259">
        <v>45</v>
      </c>
      <c r="E1114" s="254">
        <f t="shared" ca="1" si="140"/>
        <v>45605</v>
      </c>
      <c r="F1114" s="259" t="e">
        <f t="shared" ca="1" si="144"/>
        <v>#N/A</v>
      </c>
      <c r="G1114" s="259" t="e">
        <f t="shared" ca="1" si="137"/>
        <v>#N/A</v>
      </c>
      <c r="H1114" s="259" t="e">
        <f t="shared" ca="1" si="143"/>
        <v>#N/A</v>
      </c>
      <c r="I1114" s="259">
        <f t="shared" ca="1" si="138"/>
        <v>0</v>
      </c>
      <c r="J1114" s="259" t="e">
        <f t="shared" ca="1" si="139"/>
        <v>#N/A</v>
      </c>
      <c r="K1114" s="259"/>
      <c r="L1114" s="259" t="e">
        <f ca="1">I1114+H1114+G1114+#REF!+J1114+K1114</f>
        <v>#N/A</v>
      </c>
    </row>
    <row r="1115" spans="4:12" hidden="1" x14ac:dyDescent="0.25">
      <c r="D1115" s="259">
        <v>46</v>
      </c>
      <c r="E1115" s="254">
        <f t="shared" ca="1" si="140"/>
        <v>45635</v>
      </c>
      <c r="F1115" s="259" t="e">
        <f t="shared" ca="1" si="144"/>
        <v>#N/A</v>
      </c>
      <c r="G1115" s="259" t="e">
        <f t="shared" ca="1" si="137"/>
        <v>#N/A</v>
      </c>
      <c r="H1115" s="259" t="e">
        <f t="shared" ca="1" si="143"/>
        <v>#N/A</v>
      </c>
      <c r="I1115" s="259">
        <f t="shared" ca="1" si="138"/>
        <v>0</v>
      </c>
      <c r="J1115" s="259" t="e">
        <f t="shared" ca="1" si="139"/>
        <v>#N/A</v>
      </c>
      <c r="K1115" s="259"/>
      <c r="L1115" s="259" t="e">
        <f ca="1">I1115+H1115+G1115+#REF!+J1115+K1115</f>
        <v>#N/A</v>
      </c>
    </row>
    <row r="1116" spans="4:12" hidden="1" x14ac:dyDescent="0.25">
      <c r="D1116" s="259">
        <v>47</v>
      </c>
      <c r="E1116" s="254">
        <f t="shared" ca="1" si="140"/>
        <v>45666</v>
      </c>
      <c r="F1116" s="259" t="e">
        <f t="shared" ca="1" si="144"/>
        <v>#N/A</v>
      </c>
      <c r="G1116" s="259" t="e">
        <f t="shared" ca="1" si="137"/>
        <v>#N/A</v>
      </c>
      <c r="H1116" s="259" t="e">
        <f t="shared" ca="1" si="143"/>
        <v>#N/A</v>
      </c>
      <c r="I1116" s="259">
        <f t="shared" ca="1" si="138"/>
        <v>0</v>
      </c>
      <c r="J1116" s="259" t="e">
        <f t="shared" ca="1" si="139"/>
        <v>#N/A</v>
      </c>
      <c r="K1116" s="259"/>
      <c r="L1116" s="259" t="e">
        <f ca="1">I1116+H1116+G1116+#REF!+J1116+K1116</f>
        <v>#N/A</v>
      </c>
    </row>
    <row r="1117" spans="4:12" hidden="1" x14ac:dyDescent="0.25">
      <c r="D1117" s="259">
        <v>48</v>
      </c>
      <c r="E1117" s="254">
        <f t="shared" ca="1" si="140"/>
        <v>45697</v>
      </c>
      <c r="F1117" s="259" t="e">
        <f t="shared" ca="1" si="144"/>
        <v>#N/A</v>
      </c>
      <c r="G1117" s="259" t="e">
        <f t="shared" ca="1" si="137"/>
        <v>#N/A</v>
      </c>
      <c r="H1117" s="259" t="e">
        <f t="shared" ca="1" si="143"/>
        <v>#N/A</v>
      </c>
      <c r="I1117" s="259">
        <f t="shared" ca="1" si="138"/>
        <v>0</v>
      </c>
      <c r="J1117" s="259" t="e">
        <f t="shared" ca="1" si="139"/>
        <v>#N/A</v>
      </c>
      <c r="K1117" s="259"/>
      <c r="L1117" s="259" t="e">
        <f ca="1">I1117+H1117+G1117+#REF!+J1117+K1117</f>
        <v>#N/A</v>
      </c>
    </row>
    <row r="1118" spans="4:12" hidden="1" x14ac:dyDescent="0.25">
      <c r="D1118" s="259">
        <v>49</v>
      </c>
      <c r="E1118" s="254">
        <f t="shared" ca="1" si="140"/>
        <v>45725</v>
      </c>
      <c r="F1118" s="259" t="e">
        <f t="shared" ca="1" si="144"/>
        <v>#N/A</v>
      </c>
      <c r="G1118" s="259" t="e">
        <f t="shared" ca="1" si="137"/>
        <v>#N/A</v>
      </c>
      <c r="H1118" s="259" t="e">
        <f t="shared" ca="1" si="143"/>
        <v>#N/A</v>
      </c>
      <c r="I1118" s="259">
        <f t="shared" ca="1" si="138"/>
        <v>0</v>
      </c>
      <c r="J1118" s="259" t="e">
        <f t="shared" ca="1" si="139"/>
        <v>#N/A</v>
      </c>
      <c r="K1118" s="259"/>
      <c r="L1118" s="259" t="e">
        <f ca="1">I1118+H1118+G1118+#REF!+J1118+K1118</f>
        <v>#N/A</v>
      </c>
    </row>
    <row r="1119" spans="4:12" hidden="1" x14ac:dyDescent="0.25">
      <c r="D1119" s="259">
        <v>50</v>
      </c>
      <c r="E1119" s="254">
        <f t="shared" ca="1" si="140"/>
        <v>45756</v>
      </c>
      <c r="F1119" s="259" t="e">
        <f t="shared" ca="1" si="144"/>
        <v>#N/A</v>
      </c>
      <c r="G1119" s="259" t="e">
        <f t="shared" ca="1" si="137"/>
        <v>#N/A</v>
      </c>
      <c r="H1119" s="259" t="e">
        <f t="shared" ca="1" si="143"/>
        <v>#N/A</v>
      </c>
      <c r="I1119" s="259">
        <f t="shared" ca="1" si="138"/>
        <v>0</v>
      </c>
      <c r="J1119" s="259" t="e">
        <f t="shared" ca="1" si="139"/>
        <v>#N/A</v>
      </c>
      <c r="K1119" s="259"/>
      <c r="L1119" s="259" t="e">
        <f ca="1">I1119+H1119+G1119+#REF!+J1119+K1119</f>
        <v>#N/A</v>
      </c>
    </row>
    <row r="1120" spans="4:12" hidden="1" x14ac:dyDescent="0.25">
      <c r="D1120" s="259">
        <v>51</v>
      </c>
      <c r="E1120" s="254">
        <f t="shared" ca="1" si="140"/>
        <v>45786</v>
      </c>
      <c r="F1120" s="259" t="e">
        <f t="shared" ca="1" si="144"/>
        <v>#N/A</v>
      </c>
      <c r="G1120" s="259" t="e">
        <f t="shared" ca="1" si="137"/>
        <v>#N/A</v>
      </c>
      <c r="H1120" s="259" t="e">
        <f t="shared" ca="1" si="143"/>
        <v>#N/A</v>
      </c>
      <c r="I1120" s="259">
        <f t="shared" ca="1" si="138"/>
        <v>0</v>
      </c>
      <c r="J1120" s="259" t="e">
        <f t="shared" ca="1" si="139"/>
        <v>#N/A</v>
      </c>
      <c r="K1120" s="259"/>
      <c r="L1120" s="259" t="e">
        <f ca="1">I1120+H1120+G1120+#REF!+J1120+K1120</f>
        <v>#N/A</v>
      </c>
    </row>
    <row r="1121" spans="4:12" hidden="1" x14ac:dyDescent="0.25">
      <c r="D1121" s="259">
        <v>52</v>
      </c>
      <c r="E1121" s="254">
        <f t="shared" ca="1" si="140"/>
        <v>45817</v>
      </c>
      <c r="F1121" s="259" t="e">
        <f t="shared" ca="1" si="144"/>
        <v>#N/A</v>
      </c>
      <c r="G1121" s="259" t="e">
        <f t="shared" ca="1" si="137"/>
        <v>#N/A</v>
      </c>
      <c r="H1121" s="259" t="e">
        <f t="shared" ca="1" si="143"/>
        <v>#N/A</v>
      </c>
      <c r="I1121" s="259">
        <f t="shared" ca="1" si="138"/>
        <v>0</v>
      </c>
      <c r="J1121" s="259" t="e">
        <f t="shared" ca="1" si="139"/>
        <v>#N/A</v>
      </c>
      <c r="K1121" s="259"/>
      <c r="L1121" s="259" t="e">
        <f ca="1">I1121+H1121+G1121+#REF!+J1121+K1121</f>
        <v>#N/A</v>
      </c>
    </row>
    <row r="1122" spans="4:12" hidden="1" x14ac:dyDescent="0.25">
      <c r="D1122" s="259">
        <v>53</v>
      </c>
      <c r="E1122" s="254">
        <f t="shared" ca="1" si="140"/>
        <v>45847</v>
      </c>
      <c r="F1122" s="259" t="e">
        <f t="shared" ca="1" si="144"/>
        <v>#N/A</v>
      </c>
      <c r="G1122" s="259" t="e">
        <f t="shared" ca="1" si="137"/>
        <v>#N/A</v>
      </c>
      <c r="H1122" s="259" t="e">
        <f t="shared" ca="1" si="143"/>
        <v>#N/A</v>
      </c>
      <c r="I1122" s="259">
        <f t="shared" ca="1" si="138"/>
        <v>0</v>
      </c>
      <c r="J1122" s="259" t="e">
        <f t="shared" ca="1" si="139"/>
        <v>#N/A</v>
      </c>
      <c r="K1122" s="259"/>
      <c r="L1122" s="259" t="e">
        <f ca="1">I1122+H1122+G1122+#REF!+J1122+K1122</f>
        <v>#N/A</v>
      </c>
    </row>
    <row r="1123" spans="4:12" hidden="1" x14ac:dyDescent="0.25">
      <c r="D1123" s="259">
        <v>54</v>
      </c>
      <c r="E1123" s="254">
        <f t="shared" ca="1" si="140"/>
        <v>45878</v>
      </c>
      <c r="F1123" s="259" t="e">
        <f t="shared" ca="1" si="144"/>
        <v>#N/A</v>
      </c>
      <c r="G1123" s="259" t="e">
        <f t="shared" ca="1" si="137"/>
        <v>#N/A</v>
      </c>
      <c r="H1123" s="259" t="e">
        <f t="shared" ca="1" si="143"/>
        <v>#N/A</v>
      </c>
      <c r="I1123" s="259">
        <f t="shared" ca="1" si="138"/>
        <v>0</v>
      </c>
      <c r="J1123" s="259" t="e">
        <f t="shared" ca="1" si="139"/>
        <v>#N/A</v>
      </c>
      <c r="K1123" s="259"/>
      <c r="L1123" s="259" t="e">
        <f ca="1">I1123+H1123+G1123+#REF!+J1123+K1123</f>
        <v>#N/A</v>
      </c>
    </row>
    <row r="1124" spans="4:12" hidden="1" x14ac:dyDescent="0.25">
      <c r="D1124" s="259">
        <v>55</v>
      </c>
      <c r="E1124" s="254">
        <f t="shared" ca="1" si="140"/>
        <v>45909</v>
      </c>
      <c r="F1124" s="259" t="e">
        <f t="shared" ca="1" si="144"/>
        <v>#N/A</v>
      </c>
      <c r="G1124" s="259" t="e">
        <f t="shared" ca="1" si="137"/>
        <v>#N/A</v>
      </c>
      <c r="H1124" s="259" t="e">
        <f t="shared" ca="1" si="143"/>
        <v>#N/A</v>
      </c>
      <c r="I1124" s="259">
        <f t="shared" ca="1" si="138"/>
        <v>0</v>
      </c>
      <c r="J1124" s="259" t="e">
        <f t="shared" ca="1" si="139"/>
        <v>#N/A</v>
      </c>
      <c r="K1124" s="259"/>
      <c r="L1124" s="259" t="e">
        <f ca="1">I1124+H1124+G1124+#REF!+J1124+K1124</f>
        <v>#N/A</v>
      </c>
    </row>
    <row r="1125" spans="4:12" hidden="1" x14ac:dyDescent="0.25">
      <c r="D1125" s="259">
        <v>56</v>
      </c>
      <c r="E1125" s="254">
        <f t="shared" ca="1" si="140"/>
        <v>45939</v>
      </c>
      <c r="F1125" s="259" t="e">
        <f t="shared" ca="1" si="144"/>
        <v>#N/A</v>
      </c>
      <c r="G1125" s="259" t="e">
        <f t="shared" ca="1" si="137"/>
        <v>#N/A</v>
      </c>
      <c r="H1125" s="259" t="e">
        <f t="shared" ca="1" si="143"/>
        <v>#N/A</v>
      </c>
      <c r="I1125" s="259">
        <f t="shared" ca="1" si="138"/>
        <v>0</v>
      </c>
      <c r="J1125" s="259" t="e">
        <f t="shared" ca="1" si="139"/>
        <v>#N/A</v>
      </c>
      <c r="K1125" s="259"/>
      <c r="L1125" s="259" t="e">
        <f ca="1">I1125+H1125+G1125+#REF!+J1125+K1125</f>
        <v>#N/A</v>
      </c>
    </row>
    <row r="1126" spans="4:12" hidden="1" x14ac:dyDescent="0.25">
      <c r="D1126" s="259">
        <v>57</v>
      </c>
      <c r="E1126" s="254">
        <f t="shared" ca="1" si="140"/>
        <v>45970</v>
      </c>
      <c r="F1126" s="259" t="e">
        <f t="shared" ca="1" si="144"/>
        <v>#N/A</v>
      </c>
      <c r="G1126" s="259" t="e">
        <f t="shared" ca="1" si="137"/>
        <v>#N/A</v>
      </c>
      <c r="H1126" s="259" t="e">
        <f t="shared" ca="1" si="143"/>
        <v>#N/A</v>
      </c>
      <c r="I1126" s="259">
        <f t="shared" ca="1" si="138"/>
        <v>0</v>
      </c>
      <c r="J1126" s="259" t="e">
        <f t="shared" ca="1" si="139"/>
        <v>#N/A</v>
      </c>
      <c r="K1126" s="259"/>
      <c r="L1126" s="259" t="e">
        <f ca="1">I1126+H1126+G1126+#REF!+J1126+K1126</f>
        <v>#N/A</v>
      </c>
    </row>
    <row r="1127" spans="4:12" hidden="1" x14ac:dyDescent="0.25">
      <c r="D1127" s="259">
        <v>58</v>
      </c>
      <c r="E1127" s="254">
        <f t="shared" ca="1" si="140"/>
        <v>46000</v>
      </c>
      <c r="F1127" s="259" t="e">
        <f t="shared" ca="1" si="144"/>
        <v>#N/A</v>
      </c>
      <c r="G1127" s="259" t="e">
        <f t="shared" ca="1" si="137"/>
        <v>#N/A</v>
      </c>
      <c r="H1127" s="259" t="e">
        <f t="shared" ca="1" si="143"/>
        <v>#N/A</v>
      </c>
      <c r="I1127" s="259">
        <f t="shared" ca="1" si="138"/>
        <v>0</v>
      </c>
      <c r="J1127" s="259" t="e">
        <f t="shared" ca="1" si="139"/>
        <v>#N/A</v>
      </c>
      <c r="K1127" s="259"/>
      <c r="L1127" s="259" t="e">
        <f ca="1">I1127+H1127+G1127+#REF!+J1127+K1127</f>
        <v>#N/A</v>
      </c>
    </row>
    <row r="1128" spans="4:12" hidden="1" x14ac:dyDescent="0.25">
      <c r="D1128" s="259">
        <v>59</v>
      </c>
      <c r="E1128" s="254">
        <f t="shared" ca="1" si="140"/>
        <v>46031</v>
      </c>
      <c r="F1128" s="259" t="e">
        <f t="shared" ca="1" si="144"/>
        <v>#N/A</v>
      </c>
      <c r="G1128" s="259" t="e">
        <f t="shared" ca="1" si="137"/>
        <v>#N/A</v>
      </c>
      <c r="H1128" s="259" t="e">
        <f t="shared" ca="1" si="143"/>
        <v>#N/A</v>
      </c>
      <c r="I1128" s="259">
        <f t="shared" ca="1" si="138"/>
        <v>0</v>
      </c>
      <c r="J1128" s="259" t="e">
        <f t="shared" ca="1" si="139"/>
        <v>#N/A</v>
      </c>
      <c r="K1128" s="259"/>
      <c r="L1128" s="259" t="e">
        <f ca="1">I1128+H1128+G1128+#REF!+J1128+K1128</f>
        <v>#N/A</v>
      </c>
    </row>
    <row r="1129" spans="4:12" hidden="1" x14ac:dyDescent="0.25">
      <c r="D1129" s="259">
        <v>60</v>
      </c>
      <c r="E1129" s="254">
        <f t="shared" ca="1" si="140"/>
        <v>46062</v>
      </c>
      <c r="F1129" s="259" t="e">
        <f t="shared" ca="1" si="144"/>
        <v>#N/A</v>
      </c>
      <c r="G1129" s="259" t="e">
        <f t="shared" ca="1" si="137"/>
        <v>#N/A</v>
      </c>
      <c r="H1129" s="259" t="e">
        <f t="shared" ca="1" si="143"/>
        <v>#N/A</v>
      </c>
      <c r="I1129" s="259">
        <f t="shared" ca="1" si="138"/>
        <v>0</v>
      </c>
      <c r="J1129" s="259" t="e">
        <f t="shared" ca="1" si="139"/>
        <v>#N/A</v>
      </c>
      <c r="K1129" s="259"/>
      <c r="L1129" s="259" t="e">
        <f ca="1">I1129+H1129+G1129+#REF!+J1129+K1129</f>
        <v>#N/A</v>
      </c>
    </row>
    <row r="1130" spans="4:12" hidden="1" x14ac:dyDescent="0.25"/>
    <row r="1131" spans="4:12" hidden="1" x14ac:dyDescent="0.25">
      <c r="D1131" s="255">
        <f ca="1">D1067+1</f>
        <v>27</v>
      </c>
      <c r="E1131" s="256" t="e">
        <f ca="1">VLOOKUP($D1131,$A$21:$B$40,2,0)</f>
        <v>#N/A</v>
      </c>
    </row>
    <row r="1132" spans="4:12" ht="45" hidden="1" x14ac:dyDescent="0.25">
      <c r="D1132" s="257" t="s">
        <v>41</v>
      </c>
      <c r="E1132" s="258" t="s">
        <v>42</v>
      </c>
      <c r="F1132" s="257" t="s">
        <v>43</v>
      </c>
      <c r="G1132" s="257" t="s">
        <v>44</v>
      </c>
      <c r="H1132" s="257" t="s">
        <v>45</v>
      </c>
      <c r="I1132" s="257" t="s">
        <v>46</v>
      </c>
      <c r="J1132" s="257" t="s">
        <v>47</v>
      </c>
      <c r="K1132" s="257" t="s">
        <v>48</v>
      </c>
      <c r="L1132" s="257" t="s">
        <v>49</v>
      </c>
    </row>
    <row r="1133" spans="4:12" hidden="1" x14ac:dyDescent="0.25">
      <c r="D1133" s="259">
        <v>0</v>
      </c>
      <c r="E1133" s="254">
        <f ca="1">DATE(2019,D1131,$F$1)</f>
        <v>44264</v>
      </c>
      <c r="F1133" s="259" t="e">
        <f ca="1">$B$2*E$1131+$B$8*$B$2*E$1131</f>
        <v>#N/A</v>
      </c>
      <c r="G1133" s="259">
        <v>0</v>
      </c>
      <c r="H1133" s="259">
        <v>0</v>
      </c>
      <c r="I1133" s="259">
        <v>0</v>
      </c>
      <c r="J1133" s="259">
        <v>0</v>
      </c>
      <c r="K1133" s="259" t="e">
        <f ca="1">$B$2*$B$10*E$1131</f>
        <v>#N/A</v>
      </c>
      <c r="L1133" s="259" t="e">
        <f ca="1">-($F1133-$B$8*$B$2*E$1131-K1133)</f>
        <v>#N/A</v>
      </c>
    </row>
    <row r="1134" spans="4:12" hidden="1" x14ac:dyDescent="0.25">
      <c r="D1134" s="259">
        <v>1</v>
      </c>
      <c r="E1134" s="254">
        <f ca="1">DATE(YEAR(E1133),MONTH(E1133)+1,DAY(E1133))</f>
        <v>44295</v>
      </c>
      <c r="F1134" s="259" t="e">
        <f ca="1">F1133-G1134</f>
        <v>#N/A</v>
      </c>
      <c r="G1134" s="259" t="e">
        <f t="shared" ref="G1134:G1193" ca="1" si="145">IF(D1134&lt;=$B$11,0,IF(AND(F1133&gt;-0.000001,F1133&lt;0.000001),0,F$1133/($B$5-$B$11)))</f>
        <v>#N/A</v>
      </c>
      <c r="H1134" s="259" t="e">
        <f ca="1">F1133*$B$4*(E1134-E1133)/$B$6</f>
        <v>#N/A</v>
      </c>
      <c r="I1134" s="259">
        <f t="shared" ref="I1134:I1193" ca="1" si="146">IF(D1134&lt;=$B$12,0,IF(F1133&gt;0.000001,$B$7*$B$2*E$1131,0))</f>
        <v>0</v>
      </c>
      <c r="J1134" s="259" t="e">
        <f t="shared" ref="J1134:J1193" ca="1" si="147">IF(F1133&gt;0.000001,$B$13,0)*E$1131</f>
        <v>#N/A</v>
      </c>
      <c r="K1134" s="259"/>
      <c r="L1134" s="259" t="e">
        <f ca="1">I1134+H1134+G1134+#REF!+J1134+K1134</f>
        <v>#N/A</v>
      </c>
    </row>
    <row r="1135" spans="4:12" hidden="1" x14ac:dyDescent="0.25">
      <c r="D1135" s="259">
        <v>2</v>
      </c>
      <c r="E1135" s="254">
        <f t="shared" ref="E1135:E1193" ca="1" si="148">DATE(YEAR(E1134),MONTH(E1134)+1,DAY(E1134))</f>
        <v>44325</v>
      </c>
      <c r="F1135" s="259" t="e">
        <f ca="1">F1134-G1135</f>
        <v>#N/A</v>
      </c>
      <c r="G1135" s="259" t="e">
        <f t="shared" ca="1" si="145"/>
        <v>#N/A</v>
      </c>
      <c r="H1135" s="259" t="e">
        <f t="shared" ref="H1135:H1136" ca="1" si="149">F1134*$B$4*(E1135-E1134)/$B$6</f>
        <v>#N/A</v>
      </c>
      <c r="I1135" s="259">
        <f t="shared" ca="1" si="146"/>
        <v>0</v>
      </c>
      <c r="J1135" s="259" t="e">
        <f t="shared" ca="1" si="147"/>
        <v>#N/A</v>
      </c>
      <c r="K1135" s="259"/>
      <c r="L1135" s="259" t="e">
        <f ca="1">I1135+H1135+G1135+#REF!+J1135+K1135</f>
        <v>#N/A</v>
      </c>
    </row>
    <row r="1136" spans="4:12" hidden="1" x14ac:dyDescent="0.25">
      <c r="D1136" s="259">
        <v>3</v>
      </c>
      <c r="E1136" s="254">
        <f t="shared" ca="1" si="148"/>
        <v>44356</v>
      </c>
      <c r="F1136" s="259" t="e">
        <f ca="1">F1135-G1136</f>
        <v>#N/A</v>
      </c>
      <c r="G1136" s="259" t="e">
        <f t="shared" ca="1" si="145"/>
        <v>#N/A</v>
      </c>
      <c r="H1136" s="259" t="e">
        <f t="shared" ca="1" si="149"/>
        <v>#N/A</v>
      </c>
      <c r="I1136" s="259">
        <f t="shared" ca="1" si="146"/>
        <v>0</v>
      </c>
      <c r="J1136" s="259" t="e">
        <f t="shared" ca="1" si="147"/>
        <v>#N/A</v>
      </c>
      <c r="K1136" s="259"/>
      <c r="L1136" s="259" t="e">
        <f ca="1">I1136+H1136+G1136+#REF!+J1136+K1136</f>
        <v>#N/A</v>
      </c>
    </row>
    <row r="1137" spans="4:12" hidden="1" x14ac:dyDescent="0.25">
      <c r="D1137" s="259">
        <v>4</v>
      </c>
      <c r="E1137" s="254">
        <f t="shared" ca="1" si="148"/>
        <v>44386</v>
      </c>
      <c r="F1137" s="259" t="e">
        <f t="shared" ref="F1137:F1138" ca="1" si="150">F1136-G1137</f>
        <v>#N/A</v>
      </c>
      <c r="G1137" s="259" t="e">
        <f t="shared" ca="1" si="145"/>
        <v>#N/A</v>
      </c>
      <c r="H1137" s="259" t="e">
        <f ca="1">F1136*$B$4*(E1137-E1136)/$B$6</f>
        <v>#N/A</v>
      </c>
      <c r="I1137" s="259">
        <f t="shared" ca="1" si="146"/>
        <v>0</v>
      </c>
      <c r="J1137" s="259" t="e">
        <f t="shared" ca="1" si="147"/>
        <v>#N/A</v>
      </c>
      <c r="K1137" s="259"/>
      <c r="L1137" s="259" t="e">
        <f ca="1">I1137+H1137+G1137+#REF!+J1137+K1137</f>
        <v>#N/A</v>
      </c>
    </row>
    <row r="1138" spans="4:12" hidden="1" x14ac:dyDescent="0.25">
      <c r="D1138" s="259">
        <v>5</v>
      </c>
      <c r="E1138" s="254">
        <f t="shared" ca="1" si="148"/>
        <v>44417</v>
      </c>
      <c r="F1138" s="259" t="e">
        <f t="shared" ca="1" si="150"/>
        <v>#N/A</v>
      </c>
      <c r="G1138" s="259" t="e">
        <f t="shared" ca="1" si="145"/>
        <v>#N/A</v>
      </c>
      <c r="H1138" s="259" t="e">
        <f ca="1">F1137*$B$4*(E1138-E1137)/$B$6</f>
        <v>#N/A</v>
      </c>
      <c r="I1138" s="259">
        <f t="shared" ca="1" si="146"/>
        <v>0</v>
      </c>
      <c r="J1138" s="259" t="e">
        <f t="shared" ca="1" si="147"/>
        <v>#N/A</v>
      </c>
      <c r="K1138" s="259"/>
      <c r="L1138" s="259" t="e">
        <f ca="1">I1138+H1138+G1138+#REF!+J1138+K1138</f>
        <v>#N/A</v>
      </c>
    </row>
    <row r="1139" spans="4:12" hidden="1" x14ac:dyDescent="0.25">
      <c r="D1139" s="259">
        <v>6</v>
      </c>
      <c r="E1139" s="254">
        <f t="shared" ca="1" si="148"/>
        <v>44448</v>
      </c>
      <c r="F1139" s="259" t="e">
        <f ca="1">F1138-G1139</f>
        <v>#N/A</v>
      </c>
      <c r="G1139" s="259" t="e">
        <f t="shared" ca="1" si="145"/>
        <v>#N/A</v>
      </c>
      <c r="H1139" s="259" t="e">
        <f t="shared" ref="H1139:H1193" ca="1" si="151">F1138*$B$4*(E1139-E1138)/$B$6</f>
        <v>#N/A</v>
      </c>
      <c r="I1139" s="259">
        <f t="shared" ca="1" si="146"/>
        <v>0</v>
      </c>
      <c r="J1139" s="259" t="e">
        <f t="shared" ca="1" si="147"/>
        <v>#N/A</v>
      </c>
      <c r="K1139" s="259"/>
      <c r="L1139" s="259" t="e">
        <f ca="1">I1139+H1139+G1139+#REF!+J1139+K1139</f>
        <v>#N/A</v>
      </c>
    </row>
    <row r="1140" spans="4:12" hidden="1" x14ac:dyDescent="0.25">
      <c r="D1140" s="259">
        <v>7</v>
      </c>
      <c r="E1140" s="254">
        <f t="shared" ca="1" si="148"/>
        <v>44478</v>
      </c>
      <c r="F1140" s="259" t="e">
        <f t="shared" ref="F1140:F1193" ca="1" si="152">F1139-G1140</f>
        <v>#N/A</v>
      </c>
      <c r="G1140" s="259" t="e">
        <f t="shared" ca="1" si="145"/>
        <v>#N/A</v>
      </c>
      <c r="H1140" s="259" t="e">
        <f t="shared" ca="1" si="151"/>
        <v>#N/A</v>
      </c>
      <c r="I1140" s="259">
        <f t="shared" ca="1" si="146"/>
        <v>0</v>
      </c>
      <c r="J1140" s="259" t="e">
        <f t="shared" ca="1" si="147"/>
        <v>#N/A</v>
      </c>
      <c r="K1140" s="259"/>
      <c r="L1140" s="259" t="e">
        <f ca="1">I1140+H1140+G1140+#REF!+J1140+K1140</f>
        <v>#N/A</v>
      </c>
    </row>
    <row r="1141" spans="4:12" hidden="1" x14ac:dyDescent="0.25">
      <c r="D1141" s="259">
        <v>8</v>
      </c>
      <c r="E1141" s="254">
        <f t="shared" ca="1" si="148"/>
        <v>44509</v>
      </c>
      <c r="F1141" s="259" t="e">
        <f t="shared" ca="1" si="152"/>
        <v>#N/A</v>
      </c>
      <c r="G1141" s="259" t="e">
        <f t="shared" ca="1" si="145"/>
        <v>#N/A</v>
      </c>
      <c r="H1141" s="259" t="e">
        <f t="shared" ca="1" si="151"/>
        <v>#N/A</v>
      </c>
      <c r="I1141" s="259">
        <f t="shared" ca="1" si="146"/>
        <v>0</v>
      </c>
      <c r="J1141" s="259" t="e">
        <f t="shared" ca="1" si="147"/>
        <v>#N/A</v>
      </c>
      <c r="K1141" s="259"/>
      <c r="L1141" s="259" t="e">
        <f ca="1">I1141+H1141+G1141+#REF!+J1141+K1141</f>
        <v>#N/A</v>
      </c>
    </row>
    <row r="1142" spans="4:12" hidden="1" x14ac:dyDescent="0.25">
      <c r="D1142" s="259">
        <v>9</v>
      </c>
      <c r="E1142" s="254">
        <f t="shared" ca="1" si="148"/>
        <v>44539</v>
      </c>
      <c r="F1142" s="259" t="e">
        <f t="shared" ca="1" si="152"/>
        <v>#N/A</v>
      </c>
      <c r="G1142" s="259" t="e">
        <f t="shared" ca="1" si="145"/>
        <v>#N/A</v>
      </c>
      <c r="H1142" s="259" t="e">
        <f t="shared" ca="1" si="151"/>
        <v>#N/A</v>
      </c>
      <c r="I1142" s="259">
        <f t="shared" ca="1" si="146"/>
        <v>0</v>
      </c>
      <c r="J1142" s="259" t="e">
        <f t="shared" ca="1" si="147"/>
        <v>#N/A</v>
      </c>
      <c r="K1142" s="259"/>
      <c r="L1142" s="259" t="e">
        <f ca="1">I1142+H1142+G1142+#REF!+J1142+K1142</f>
        <v>#N/A</v>
      </c>
    </row>
    <row r="1143" spans="4:12" hidden="1" x14ac:dyDescent="0.25">
      <c r="D1143" s="259">
        <v>10</v>
      </c>
      <c r="E1143" s="254">
        <f t="shared" ca="1" si="148"/>
        <v>44570</v>
      </c>
      <c r="F1143" s="259" t="e">
        <f t="shared" ca="1" si="152"/>
        <v>#N/A</v>
      </c>
      <c r="G1143" s="259" t="e">
        <f t="shared" ca="1" si="145"/>
        <v>#N/A</v>
      </c>
      <c r="H1143" s="259" t="e">
        <f t="shared" ca="1" si="151"/>
        <v>#N/A</v>
      </c>
      <c r="I1143" s="259">
        <f t="shared" ca="1" si="146"/>
        <v>0</v>
      </c>
      <c r="J1143" s="259" t="e">
        <f t="shared" ca="1" si="147"/>
        <v>#N/A</v>
      </c>
      <c r="K1143" s="259"/>
      <c r="L1143" s="259" t="e">
        <f ca="1">I1143+H1143+G1143+#REF!+J1143+K1143</f>
        <v>#N/A</v>
      </c>
    </row>
    <row r="1144" spans="4:12" hidden="1" x14ac:dyDescent="0.25">
      <c r="D1144" s="259">
        <v>11</v>
      </c>
      <c r="E1144" s="254">
        <f t="shared" ca="1" si="148"/>
        <v>44601</v>
      </c>
      <c r="F1144" s="259" t="e">
        <f t="shared" ca="1" si="152"/>
        <v>#N/A</v>
      </c>
      <c r="G1144" s="259" t="e">
        <f t="shared" ca="1" si="145"/>
        <v>#N/A</v>
      </c>
      <c r="H1144" s="259" t="e">
        <f t="shared" ca="1" si="151"/>
        <v>#N/A</v>
      </c>
      <c r="I1144" s="259">
        <f t="shared" ca="1" si="146"/>
        <v>0</v>
      </c>
      <c r="J1144" s="259" t="e">
        <f t="shared" ca="1" si="147"/>
        <v>#N/A</v>
      </c>
      <c r="K1144" s="259"/>
      <c r="L1144" s="259" t="e">
        <f ca="1">I1144+H1144+G1144+#REF!+J1144+K1144</f>
        <v>#N/A</v>
      </c>
    </row>
    <row r="1145" spans="4:12" hidden="1" x14ac:dyDescent="0.25">
      <c r="D1145" s="259">
        <v>12</v>
      </c>
      <c r="E1145" s="254">
        <f t="shared" ca="1" si="148"/>
        <v>44629</v>
      </c>
      <c r="F1145" s="259" t="e">
        <f t="shared" ca="1" si="152"/>
        <v>#N/A</v>
      </c>
      <c r="G1145" s="259" t="e">
        <f t="shared" ca="1" si="145"/>
        <v>#N/A</v>
      </c>
      <c r="H1145" s="259" t="e">
        <f t="shared" ca="1" si="151"/>
        <v>#N/A</v>
      </c>
      <c r="I1145" s="259">
        <f t="shared" ca="1" si="146"/>
        <v>0</v>
      </c>
      <c r="J1145" s="259" t="e">
        <f t="shared" ca="1" si="147"/>
        <v>#N/A</v>
      </c>
      <c r="K1145" s="259"/>
      <c r="L1145" s="259" t="e">
        <f ca="1">I1145+H1145+G1145+#REF!+J1145+K1145</f>
        <v>#N/A</v>
      </c>
    </row>
    <row r="1146" spans="4:12" hidden="1" x14ac:dyDescent="0.25">
      <c r="D1146" s="259">
        <v>13</v>
      </c>
      <c r="E1146" s="254">
        <f t="shared" ca="1" si="148"/>
        <v>44660</v>
      </c>
      <c r="F1146" s="259" t="e">
        <f t="shared" ca="1" si="152"/>
        <v>#N/A</v>
      </c>
      <c r="G1146" s="259" t="e">
        <f t="shared" ca="1" si="145"/>
        <v>#N/A</v>
      </c>
      <c r="H1146" s="259" t="e">
        <f t="shared" ca="1" si="151"/>
        <v>#N/A</v>
      </c>
      <c r="I1146" s="259">
        <f t="shared" ca="1" si="146"/>
        <v>0</v>
      </c>
      <c r="J1146" s="259" t="e">
        <f t="shared" ca="1" si="147"/>
        <v>#N/A</v>
      </c>
      <c r="K1146" s="259"/>
      <c r="L1146" s="259" t="e">
        <f ca="1">I1146+H1146+G1146+#REF!+J1146+K1146</f>
        <v>#N/A</v>
      </c>
    </row>
    <row r="1147" spans="4:12" hidden="1" x14ac:dyDescent="0.25">
      <c r="D1147" s="259">
        <v>14</v>
      </c>
      <c r="E1147" s="254">
        <f t="shared" ca="1" si="148"/>
        <v>44690</v>
      </c>
      <c r="F1147" s="259" t="e">
        <f t="shared" ca="1" si="152"/>
        <v>#N/A</v>
      </c>
      <c r="G1147" s="259" t="e">
        <f t="shared" ca="1" si="145"/>
        <v>#N/A</v>
      </c>
      <c r="H1147" s="259" t="e">
        <f t="shared" ca="1" si="151"/>
        <v>#N/A</v>
      </c>
      <c r="I1147" s="259">
        <f t="shared" ca="1" si="146"/>
        <v>0</v>
      </c>
      <c r="J1147" s="259" t="e">
        <f t="shared" ca="1" si="147"/>
        <v>#N/A</v>
      </c>
      <c r="K1147" s="259"/>
      <c r="L1147" s="259" t="e">
        <f ca="1">I1147+H1147+G1147+#REF!+J1147+K1147</f>
        <v>#N/A</v>
      </c>
    </row>
    <row r="1148" spans="4:12" hidden="1" x14ac:dyDescent="0.25">
      <c r="D1148" s="259">
        <v>15</v>
      </c>
      <c r="E1148" s="254">
        <f t="shared" ca="1" si="148"/>
        <v>44721</v>
      </c>
      <c r="F1148" s="259" t="e">
        <f t="shared" ca="1" si="152"/>
        <v>#N/A</v>
      </c>
      <c r="G1148" s="259" t="e">
        <f t="shared" ca="1" si="145"/>
        <v>#N/A</v>
      </c>
      <c r="H1148" s="259" t="e">
        <f t="shared" ca="1" si="151"/>
        <v>#N/A</v>
      </c>
      <c r="I1148" s="259">
        <f t="shared" ca="1" si="146"/>
        <v>0</v>
      </c>
      <c r="J1148" s="259" t="e">
        <f t="shared" ca="1" si="147"/>
        <v>#N/A</v>
      </c>
      <c r="K1148" s="259"/>
      <c r="L1148" s="259" t="e">
        <f ca="1">I1148+H1148+G1148+#REF!+J1148+K1148</f>
        <v>#N/A</v>
      </c>
    </row>
    <row r="1149" spans="4:12" hidden="1" x14ac:dyDescent="0.25">
      <c r="D1149" s="259">
        <v>16</v>
      </c>
      <c r="E1149" s="254">
        <f t="shared" ca="1" si="148"/>
        <v>44751</v>
      </c>
      <c r="F1149" s="259" t="e">
        <f t="shared" ca="1" si="152"/>
        <v>#N/A</v>
      </c>
      <c r="G1149" s="259" t="e">
        <f t="shared" ca="1" si="145"/>
        <v>#N/A</v>
      </c>
      <c r="H1149" s="259" t="e">
        <f t="shared" ca="1" si="151"/>
        <v>#N/A</v>
      </c>
      <c r="I1149" s="259">
        <f t="shared" ca="1" si="146"/>
        <v>0</v>
      </c>
      <c r="J1149" s="259" t="e">
        <f t="shared" ca="1" si="147"/>
        <v>#N/A</v>
      </c>
      <c r="K1149" s="259"/>
      <c r="L1149" s="259" t="e">
        <f ca="1">I1149+H1149+G1149+#REF!+J1149+K1149</f>
        <v>#N/A</v>
      </c>
    </row>
    <row r="1150" spans="4:12" hidden="1" x14ac:dyDescent="0.25">
      <c r="D1150" s="259">
        <v>17</v>
      </c>
      <c r="E1150" s="254">
        <f t="shared" ca="1" si="148"/>
        <v>44782</v>
      </c>
      <c r="F1150" s="259" t="e">
        <f t="shared" ca="1" si="152"/>
        <v>#N/A</v>
      </c>
      <c r="G1150" s="259" t="e">
        <f t="shared" ca="1" si="145"/>
        <v>#N/A</v>
      </c>
      <c r="H1150" s="259" t="e">
        <f t="shared" ca="1" si="151"/>
        <v>#N/A</v>
      </c>
      <c r="I1150" s="259">
        <f t="shared" ca="1" si="146"/>
        <v>0</v>
      </c>
      <c r="J1150" s="259" t="e">
        <f t="shared" ca="1" si="147"/>
        <v>#N/A</v>
      </c>
      <c r="K1150" s="259"/>
      <c r="L1150" s="259" t="e">
        <f ca="1">I1150+H1150+G1150+#REF!+J1150+K1150</f>
        <v>#N/A</v>
      </c>
    </row>
    <row r="1151" spans="4:12" hidden="1" x14ac:dyDescent="0.25">
      <c r="D1151" s="259">
        <v>18</v>
      </c>
      <c r="E1151" s="254">
        <f t="shared" ca="1" si="148"/>
        <v>44813</v>
      </c>
      <c r="F1151" s="259" t="e">
        <f t="shared" ca="1" si="152"/>
        <v>#N/A</v>
      </c>
      <c r="G1151" s="259" t="e">
        <f t="shared" ca="1" si="145"/>
        <v>#N/A</v>
      </c>
      <c r="H1151" s="259" t="e">
        <f t="shared" ca="1" si="151"/>
        <v>#N/A</v>
      </c>
      <c r="I1151" s="259">
        <f t="shared" ca="1" si="146"/>
        <v>0</v>
      </c>
      <c r="J1151" s="259" t="e">
        <f t="shared" ca="1" si="147"/>
        <v>#N/A</v>
      </c>
      <c r="K1151" s="259"/>
      <c r="L1151" s="259" t="e">
        <f ca="1">I1151+H1151+G1151+#REF!+J1151+K1151</f>
        <v>#N/A</v>
      </c>
    </row>
    <row r="1152" spans="4:12" hidden="1" x14ac:dyDescent="0.25">
      <c r="D1152" s="259">
        <v>19</v>
      </c>
      <c r="E1152" s="254">
        <f t="shared" ca="1" si="148"/>
        <v>44843</v>
      </c>
      <c r="F1152" s="259" t="e">
        <f t="shared" ca="1" si="152"/>
        <v>#N/A</v>
      </c>
      <c r="G1152" s="259" t="e">
        <f t="shared" ca="1" si="145"/>
        <v>#N/A</v>
      </c>
      <c r="H1152" s="259" t="e">
        <f t="shared" ca="1" si="151"/>
        <v>#N/A</v>
      </c>
      <c r="I1152" s="259">
        <f t="shared" ca="1" si="146"/>
        <v>0</v>
      </c>
      <c r="J1152" s="259" t="e">
        <f t="shared" ca="1" si="147"/>
        <v>#N/A</v>
      </c>
      <c r="K1152" s="259"/>
      <c r="L1152" s="259" t="e">
        <f ca="1">I1152+H1152+G1152+#REF!+J1152+K1152</f>
        <v>#N/A</v>
      </c>
    </row>
    <row r="1153" spans="4:12" hidden="1" x14ac:dyDescent="0.25">
      <c r="D1153" s="259">
        <v>20</v>
      </c>
      <c r="E1153" s="254">
        <f t="shared" ca="1" si="148"/>
        <v>44874</v>
      </c>
      <c r="F1153" s="259" t="e">
        <f t="shared" ca="1" si="152"/>
        <v>#N/A</v>
      </c>
      <c r="G1153" s="259" t="e">
        <f t="shared" ca="1" si="145"/>
        <v>#N/A</v>
      </c>
      <c r="H1153" s="259" t="e">
        <f t="shared" ca="1" si="151"/>
        <v>#N/A</v>
      </c>
      <c r="I1153" s="259">
        <f t="shared" ca="1" si="146"/>
        <v>0</v>
      </c>
      <c r="J1153" s="259" t="e">
        <f t="shared" ca="1" si="147"/>
        <v>#N/A</v>
      </c>
      <c r="K1153" s="259"/>
      <c r="L1153" s="259" t="e">
        <f ca="1">I1153+H1153+G1153+#REF!+J1153+K1153</f>
        <v>#N/A</v>
      </c>
    </row>
    <row r="1154" spans="4:12" hidden="1" x14ac:dyDescent="0.25">
      <c r="D1154" s="259">
        <v>21</v>
      </c>
      <c r="E1154" s="254">
        <f t="shared" ca="1" si="148"/>
        <v>44904</v>
      </c>
      <c r="F1154" s="259" t="e">
        <f t="shared" ca="1" si="152"/>
        <v>#N/A</v>
      </c>
      <c r="G1154" s="259" t="e">
        <f t="shared" ca="1" si="145"/>
        <v>#N/A</v>
      </c>
      <c r="H1154" s="259" t="e">
        <f t="shared" ca="1" si="151"/>
        <v>#N/A</v>
      </c>
      <c r="I1154" s="259">
        <f t="shared" ca="1" si="146"/>
        <v>0</v>
      </c>
      <c r="J1154" s="259" t="e">
        <f t="shared" ca="1" si="147"/>
        <v>#N/A</v>
      </c>
      <c r="K1154" s="259"/>
      <c r="L1154" s="259" t="e">
        <f ca="1">I1154+H1154+G1154+#REF!+J1154+K1154</f>
        <v>#N/A</v>
      </c>
    </row>
    <row r="1155" spans="4:12" hidden="1" x14ac:dyDescent="0.25">
      <c r="D1155" s="259">
        <v>22</v>
      </c>
      <c r="E1155" s="254">
        <f t="shared" ca="1" si="148"/>
        <v>44935</v>
      </c>
      <c r="F1155" s="259" t="e">
        <f t="shared" ca="1" si="152"/>
        <v>#N/A</v>
      </c>
      <c r="G1155" s="259" t="e">
        <f t="shared" ca="1" si="145"/>
        <v>#N/A</v>
      </c>
      <c r="H1155" s="259" t="e">
        <f t="shared" ca="1" si="151"/>
        <v>#N/A</v>
      </c>
      <c r="I1155" s="259">
        <f t="shared" ca="1" si="146"/>
        <v>0</v>
      </c>
      <c r="J1155" s="259" t="e">
        <f t="shared" ca="1" si="147"/>
        <v>#N/A</v>
      </c>
      <c r="K1155" s="259"/>
      <c r="L1155" s="259" t="e">
        <f ca="1">I1155+H1155+G1155+#REF!+J1155+K1155</f>
        <v>#N/A</v>
      </c>
    </row>
    <row r="1156" spans="4:12" hidden="1" x14ac:dyDescent="0.25">
      <c r="D1156" s="259">
        <v>23</v>
      </c>
      <c r="E1156" s="254">
        <f t="shared" ca="1" si="148"/>
        <v>44966</v>
      </c>
      <c r="F1156" s="259" t="e">
        <f t="shared" ca="1" si="152"/>
        <v>#N/A</v>
      </c>
      <c r="G1156" s="259" t="e">
        <f t="shared" ca="1" si="145"/>
        <v>#N/A</v>
      </c>
      <c r="H1156" s="259" t="e">
        <f t="shared" ca="1" si="151"/>
        <v>#N/A</v>
      </c>
      <c r="I1156" s="259">
        <f t="shared" ca="1" si="146"/>
        <v>0</v>
      </c>
      <c r="J1156" s="259" t="e">
        <f t="shared" ca="1" si="147"/>
        <v>#N/A</v>
      </c>
      <c r="K1156" s="259"/>
      <c r="L1156" s="259" t="e">
        <f ca="1">I1156+H1156+G1156+#REF!+J1156+K1156</f>
        <v>#N/A</v>
      </c>
    </row>
    <row r="1157" spans="4:12" hidden="1" x14ac:dyDescent="0.25">
      <c r="D1157" s="259">
        <v>24</v>
      </c>
      <c r="E1157" s="254">
        <f t="shared" ca="1" si="148"/>
        <v>44994</v>
      </c>
      <c r="F1157" s="259" t="e">
        <f t="shared" ca="1" si="152"/>
        <v>#N/A</v>
      </c>
      <c r="G1157" s="259" t="e">
        <f t="shared" ca="1" si="145"/>
        <v>#N/A</v>
      </c>
      <c r="H1157" s="259" t="e">
        <f t="shared" ca="1" si="151"/>
        <v>#N/A</v>
      </c>
      <c r="I1157" s="259">
        <f t="shared" ca="1" si="146"/>
        <v>0</v>
      </c>
      <c r="J1157" s="259" t="e">
        <f t="shared" ca="1" si="147"/>
        <v>#N/A</v>
      </c>
      <c r="K1157" s="259"/>
      <c r="L1157" s="259" t="e">
        <f ca="1">I1157+H1157+G1157+#REF!+J1157+K1157</f>
        <v>#N/A</v>
      </c>
    </row>
    <row r="1158" spans="4:12" hidden="1" x14ac:dyDescent="0.25">
      <c r="D1158" s="259">
        <v>25</v>
      </c>
      <c r="E1158" s="254">
        <f t="shared" ca="1" si="148"/>
        <v>45025</v>
      </c>
      <c r="F1158" s="259" t="e">
        <f t="shared" ca="1" si="152"/>
        <v>#N/A</v>
      </c>
      <c r="G1158" s="259" t="e">
        <f t="shared" ca="1" si="145"/>
        <v>#N/A</v>
      </c>
      <c r="H1158" s="259" t="e">
        <f t="shared" ca="1" si="151"/>
        <v>#N/A</v>
      </c>
      <c r="I1158" s="259">
        <f t="shared" ca="1" si="146"/>
        <v>0</v>
      </c>
      <c r="J1158" s="259" t="e">
        <f t="shared" ca="1" si="147"/>
        <v>#N/A</v>
      </c>
      <c r="K1158" s="259"/>
      <c r="L1158" s="259" t="e">
        <f ca="1">I1158+H1158+G1158+#REF!+J1158+K1158</f>
        <v>#N/A</v>
      </c>
    </row>
    <row r="1159" spans="4:12" hidden="1" x14ac:dyDescent="0.25">
      <c r="D1159" s="259">
        <v>26</v>
      </c>
      <c r="E1159" s="254">
        <f t="shared" ca="1" si="148"/>
        <v>45055</v>
      </c>
      <c r="F1159" s="259" t="e">
        <f t="shared" ca="1" si="152"/>
        <v>#N/A</v>
      </c>
      <c r="G1159" s="259" t="e">
        <f t="shared" ca="1" si="145"/>
        <v>#N/A</v>
      </c>
      <c r="H1159" s="259" t="e">
        <f t="shared" ca="1" si="151"/>
        <v>#N/A</v>
      </c>
      <c r="I1159" s="259">
        <f t="shared" ca="1" si="146"/>
        <v>0</v>
      </c>
      <c r="J1159" s="259" t="e">
        <f t="shared" ca="1" si="147"/>
        <v>#N/A</v>
      </c>
      <c r="K1159" s="259"/>
      <c r="L1159" s="259" t="e">
        <f ca="1">I1159+H1159+G1159+#REF!+J1159+K1159</f>
        <v>#N/A</v>
      </c>
    </row>
    <row r="1160" spans="4:12" hidden="1" x14ac:dyDescent="0.25">
      <c r="D1160" s="259">
        <v>27</v>
      </c>
      <c r="E1160" s="254">
        <f t="shared" ca="1" si="148"/>
        <v>45086</v>
      </c>
      <c r="F1160" s="259" t="e">
        <f t="shared" ca="1" si="152"/>
        <v>#N/A</v>
      </c>
      <c r="G1160" s="259" t="e">
        <f t="shared" ca="1" si="145"/>
        <v>#N/A</v>
      </c>
      <c r="H1160" s="259" t="e">
        <f t="shared" ca="1" si="151"/>
        <v>#N/A</v>
      </c>
      <c r="I1160" s="259">
        <f t="shared" ca="1" si="146"/>
        <v>0</v>
      </c>
      <c r="J1160" s="259" t="e">
        <f t="shared" ca="1" si="147"/>
        <v>#N/A</v>
      </c>
      <c r="K1160" s="259"/>
      <c r="L1160" s="259" t="e">
        <f ca="1">I1160+H1160+G1160+#REF!+J1160+K1160</f>
        <v>#N/A</v>
      </c>
    </row>
    <row r="1161" spans="4:12" hidden="1" x14ac:dyDescent="0.25">
      <c r="D1161" s="259">
        <v>28</v>
      </c>
      <c r="E1161" s="254">
        <f t="shared" ca="1" si="148"/>
        <v>45116</v>
      </c>
      <c r="F1161" s="259" t="e">
        <f t="shared" ca="1" si="152"/>
        <v>#N/A</v>
      </c>
      <c r="G1161" s="259" t="e">
        <f t="shared" ca="1" si="145"/>
        <v>#N/A</v>
      </c>
      <c r="H1161" s="259" t="e">
        <f t="shared" ca="1" si="151"/>
        <v>#N/A</v>
      </c>
      <c r="I1161" s="259">
        <f t="shared" ca="1" si="146"/>
        <v>0</v>
      </c>
      <c r="J1161" s="259" t="e">
        <f t="shared" ca="1" si="147"/>
        <v>#N/A</v>
      </c>
      <c r="K1161" s="259"/>
      <c r="L1161" s="259" t="e">
        <f ca="1">I1161+H1161+G1161+#REF!+J1161+K1161</f>
        <v>#N/A</v>
      </c>
    </row>
    <row r="1162" spans="4:12" hidden="1" x14ac:dyDescent="0.25">
      <c r="D1162" s="259">
        <v>29</v>
      </c>
      <c r="E1162" s="254">
        <f t="shared" ca="1" si="148"/>
        <v>45147</v>
      </c>
      <c r="F1162" s="259" t="e">
        <f t="shared" ca="1" si="152"/>
        <v>#N/A</v>
      </c>
      <c r="G1162" s="259" t="e">
        <f t="shared" ca="1" si="145"/>
        <v>#N/A</v>
      </c>
      <c r="H1162" s="259" t="e">
        <f t="shared" ca="1" si="151"/>
        <v>#N/A</v>
      </c>
      <c r="I1162" s="259">
        <f t="shared" ca="1" si="146"/>
        <v>0</v>
      </c>
      <c r="J1162" s="259" t="e">
        <f t="shared" ca="1" si="147"/>
        <v>#N/A</v>
      </c>
      <c r="K1162" s="259"/>
      <c r="L1162" s="259" t="e">
        <f ca="1">I1162+H1162+G1162+#REF!+J1162+K1162</f>
        <v>#N/A</v>
      </c>
    </row>
    <row r="1163" spans="4:12" hidden="1" x14ac:dyDescent="0.25">
      <c r="D1163" s="259">
        <v>30</v>
      </c>
      <c r="E1163" s="254">
        <f t="shared" ca="1" si="148"/>
        <v>45178</v>
      </c>
      <c r="F1163" s="259" t="e">
        <f t="shared" ca="1" si="152"/>
        <v>#N/A</v>
      </c>
      <c r="G1163" s="259" t="e">
        <f t="shared" ca="1" si="145"/>
        <v>#N/A</v>
      </c>
      <c r="H1163" s="259" t="e">
        <f t="shared" ca="1" si="151"/>
        <v>#N/A</v>
      </c>
      <c r="I1163" s="259">
        <f t="shared" ca="1" si="146"/>
        <v>0</v>
      </c>
      <c r="J1163" s="259" t="e">
        <f t="shared" ca="1" si="147"/>
        <v>#N/A</v>
      </c>
      <c r="K1163" s="259"/>
      <c r="L1163" s="259" t="e">
        <f ca="1">I1163+H1163+G1163+#REF!+J1163+K1163</f>
        <v>#N/A</v>
      </c>
    </row>
    <row r="1164" spans="4:12" hidden="1" x14ac:dyDescent="0.25">
      <c r="D1164" s="259">
        <v>31</v>
      </c>
      <c r="E1164" s="254">
        <f t="shared" ca="1" si="148"/>
        <v>45208</v>
      </c>
      <c r="F1164" s="259" t="e">
        <f t="shared" ca="1" si="152"/>
        <v>#N/A</v>
      </c>
      <c r="G1164" s="259" t="e">
        <f t="shared" ca="1" si="145"/>
        <v>#N/A</v>
      </c>
      <c r="H1164" s="259" t="e">
        <f t="shared" ca="1" si="151"/>
        <v>#N/A</v>
      </c>
      <c r="I1164" s="259">
        <f t="shared" ca="1" si="146"/>
        <v>0</v>
      </c>
      <c r="J1164" s="259" t="e">
        <f t="shared" ca="1" si="147"/>
        <v>#N/A</v>
      </c>
      <c r="K1164" s="259"/>
      <c r="L1164" s="259" t="e">
        <f ca="1">I1164+H1164+G1164+#REF!+J1164+K1164</f>
        <v>#N/A</v>
      </c>
    </row>
    <row r="1165" spans="4:12" hidden="1" x14ac:dyDescent="0.25">
      <c r="D1165" s="259">
        <v>32</v>
      </c>
      <c r="E1165" s="254">
        <f t="shared" ca="1" si="148"/>
        <v>45239</v>
      </c>
      <c r="F1165" s="259" t="e">
        <f t="shared" ca="1" si="152"/>
        <v>#N/A</v>
      </c>
      <c r="G1165" s="259" t="e">
        <f t="shared" ca="1" si="145"/>
        <v>#N/A</v>
      </c>
      <c r="H1165" s="259" t="e">
        <f t="shared" ca="1" si="151"/>
        <v>#N/A</v>
      </c>
      <c r="I1165" s="259">
        <f t="shared" ca="1" si="146"/>
        <v>0</v>
      </c>
      <c r="J1165" s="259" t="e">
        <f t="shared" ca="1" si="147"/>
        <v>#N/A</v>
      </c>
      <c r="K1165" s="259"/>
      <c r="L1165" s="259" t="e">
        <f ca="1">I1165+H1165+G1165+#REF!+J1165+K1165</f>
        <v>#N/A</v>
      </c>
    </row>
    <row r="1166" spans="4:12" hidden="1" x14ac:dyDescent="0.25">
      <c r="D1166" s="259">
        <v>33</v>
      </c>
      <c r="E1166" s="254">
        <f t="shared" ca="1" si="148"/>
        <v>45269</v>
      </c>
      <c r="F1166" s="259" t="e">
        <f t="shared" ca="1" si="152"/>
        <v>#N/A</v>
      </c>
      <c r="G1166" s="259" t="e">
        <f t="shared" ca="1" si="145"/>
        <v>#N/A</v>
      </c>
      <c r="H1166" s="259" t="e">
        <f t="shared" ca="1" si="151"/>
        <v>#N/A</v>
      </c>
      <c r="I1166" s="259">
        <f t="shared" ca="1" si="146"/>
        <v>0</v>
      </c>
      <c r="J1166" s="259" t="e">
        <f t="shared" ca="1" si="147"/>
        <v>#N/A</v>
      </c>
      <c r="K1166" s="259"/>
      <c r="L1166" s="259" t="e">
        <f ca="1">I1166+H1166+G1166+#REF!+J1166+K1166</f>
        <v>#N/A</v>
      </c>
    </row>
    <row r="1167" spans="4:12" hidden="1" x14ac:dyDescent="0.25">
      <c r="D1167" s="259">
        <v>34</v>
      </c>
      <c r="E1167" s="254">
        <f t="shared" ca="1" si="148"/>
        <v>45300</v>
      </c>
      <c r="F1167" s="259" t="e">
        <f t="shared" ca="1" si="152"/>
        <v>#N/A</v>
      </c>
      <c r="G1167" s="259" t="e">
        <f t="shared" ca="1" si="145"/>
        <v>#N/A</v>
      </c>
      <c r="H1167" s="259" t="e">
        <f t="shared" ca="1" si="151"/>
        <v>#N/A</v>
      </c>
      <c r="I1167" s="259">
        <f t="shared" ca="1" si="146"/>
        <v>0</v>
      </c>
      <c r="J1167" s="259" t="e">
        <f t="shared" ca="1" si="147"/>
        <v>#N/A</v>
      </c>
      <c r="K1167" s="259"/>
      <c r="L1167" s="259" t="e">
        <f ca="1">I1167+H1167+G1167+#REF!+J1167+K1167</f>
        <v>#N/A</v>
      </c>
    </row>
    <row r="1168" spans="4:12" hidden="1" x14ac:dyDescent="0.25">
      <c r="D1168" s="259">
        <v>35</v>
      </c>
      <c r="E1168" s="254">
        <f t="shared" ca="1" si="148"/>
        <v>45331</v>
      </c>
      <c r="F1168" s="259" t="e">
        <f t="shared" ca="1" si="152"/>
        <v>#N/A</v>
      </c>
      <c r="G1168" s="259" t="e">
        <f t="shared" ca="1" si="145"/>
        <v>#N/A</v>
      </c>
      <c r="H1168" s="259" t="e">
        <f t="shared" ca="1" si="151"/>
        <v>#N/A</v>
      </c>
      <c r="I1168" s="259">
        <f t="shared" ca="1" si="146"/>
        <v>0</v>
      </c>
      <c r="J1168" s="259" t="e">
        <f t="shared" ca="1" si="147"/>
        <v>#N/A</v>
      </c>
      <c r="K1168" s="259"/>
      <c r="L1168" s="259" t="e">
        <f ca="1">I1168+H1168+G1168+#REF!+J1168+K1168</f>
        <v>#N/A</v>
      </c>
    </row>
    <row r="1169" spans="4:12" hidden="1" x14ac:dyDescent="0.25">
      <c r="D1169" s="259">
        <v>36</v>
      </c>
      <c r="E1169" s="254">
        <f t="shared" ca="1" si="148"/>
        <v>45360</v>
      </c>
      <c r="F1169" s="259" t="e">
        <f t="shared" ca="1" si="152"/>
        <v>#N/A</v>
      </c>
      <c r="G1169" s="259" t="e">
        <f t="shared" ca="1" si="145"/>
        <v>#N/A</v>
      </c>
      <c r="H1169" s="259" t="e">
        <f t="shared" ca="1" si="151"/>
        <v>#N/A</v>
      </c>
      <c r="I1169" s="259">
        <f t="shared" ca="1" si="146"/>
        <v>0</v>
      </c>
      <c r="J1169" s="259" t="e">
        <f t="shared" ca="1" si="147"/>
        <v>#N/A</v>
      </c>
      <c r="K1169" s="259"/>
      <c r="L1169" s="259" t="e">
        <f ca="1">I1169+H1169+G1169+#REF!+J1169+K1169</f>
        <v>#N/A</v>
      </c>
    </row>
    <row r="1170" spans="4:12" hidden="1" x14ac:dyDescent="0.25">
      <c r="D1170" s="259">
        <v>37</v>
      </c>
      <c r="E1170" s="254">
        <f t="shared" ca="1" si="148"/>
        <v>45391</v>
      </c>
      <c r="F1170" s="259" t="e">
        <f t="shared" ca="1" si="152"/>
        <v>#N/A</v>
      </c>
      <c r="G1170" s="259" t="e">
        <f t="shared" ca="1" si="145"/>
        <v>#N/A</v>
      </c>
      <c r="H1170" s="259" t="e">
        <f t="shared" ca="1" si="151"/>
        <v>#N/A</v>
      </c>
      <c r="I1170" s="259">
        <f t="shared" ca="1" si="146"/>
        <v>0</v>
      </c>
      <c r="J1170" s="259" t="e">
        <f t="shared" ca="1" si="147"/>
        <v>#N/A</v>
      </c>
      <c r="K1170" s="259"/>
      <c r="L1170" s="259" t="e">
        <f ca="1">I1170+H1170+G1170+#REF!+J1170+K1170</f>
        <v>#N/A</v>
      </c>
    </row>
    <row r="1171" spans="4:12" hidden="1" x14ac:dyDescent="0.25">
      <c r="D1171" s="259">
        <v>38</v>
      </c>
      <c r="E1171" s="254">
        <f t="shared" ca="1" si="148"/>
        <v>45421</v>
      </c>
      <c r="F1171" s="259" t="e">
        <f t="shared" ca="1" si="152"/>
        <v>#N/A</v>
      </c>
      <c r="G1171" s="259" t="e">
        <f t="shared" ca="1" si="145"/>
        <v>#N/A</v>
      </c>
      <c r="H1171" s="259" t="e">
        <f t="shared" ca="1" si="151"/>
        <v>#N/A</v>
      </c>
      <c r="I1171" s="259">
        <f t="shared" ca="1" si="146"/>
        <v>0</v>
      </c>
      <c r="J1171" s="259" t="e">
        <f t="shared" ca="1" si="147"/>
        <v>#N/A</v>
      </c>
      <c r="K1171" s="259"/>
      <c r="L1171" s="259" t="e">
        <f ca="1">I1171+H1171+G1171+#REF!+J1171+K1171</f>
        <v>#N/A</v>
      </c>
    </row>
    <row r="1172" spans="4:12" hidden="1" x14ac:dyDescent="0.25">
      <c r="D1172" s="259">
        <v>39</v>
      </c>
      <c r="E1172" s="254">
        <f t="shared" ca="1" si="148"/>
        <v>45452</v>
      </c>
      <c r="F1172" s="259" t="e">
        <f t="shared" ca="1" si="152"/>
        <v>#N/A</v>
      </c>
      <c r="G1172" s="259" t="e">
        <f t="shared" ca="1" si="145"/>
        <v>#N/A</v>
      </c>
      <c r="H1172" s="259" t="e">
        <f t="shared" ca="1" si="151"/>
        <v>#N/A</v>
      </c>
      <c r="I1172" s="259">
        <f t="shared" ca="1" si="146"/>
        <v>0</v>
      </c>
      <c r="J1172" s="259" t="e">
        <f t="shared" ca="1" si="147"/>
        <v>#N/A</v>
      </c>
      <c r="K1172" s="259"/>
      <c r="L1172" s="259" t="e">
        <f ca="1">I1172+H1172+G1172+#REF!+J1172+K1172</f>
        <v>#N/A</v>
      </c>
    </row>
    <row r="1173" spans="4:12" hidden="1" x14ac:dyDescent="0.25">
      <c r="D1173" s="259">
        <v>40</v>
      </c>
      <c r="E1173" s="254">
        <f t="shared" ca="1" si="148"/>
        <v>45482</v>
      </c>
      <c r="F1173" s="259" t="e">
        <f t="shared" ca="1" si="152"/>
        <v>#N/A</v>
      </c>
      <c r="G1173" s="259" t="e">
        <f t="shared" ca="1" si="145"/>
        <v>#N/A</v>
      </c>
      <c r="H1173" s="259" t="e">
        <f t="shared" ca="1" si="151"/>
        <v>#N/A</v>
      </c>
      <c r="I1173" s="259">
        <f t="shared" ca="1" si="146"/>
        <v>0</v>
      </c>
      <c r="J1173" s="259" t="e">
        <f t="shared" ca="1" si="147"/>
        <v>#N/A</v>
      </c>
      <c r="K1173" s="259"/>
      <c r="L1173" s="259" t="e">
        <f ca="1">I1173+H1173+G1173+#REF!+J1173+K1173</f>
        <v>#N/A</v>
      </c>
    </row>
    <row r="1174" spans="4:12" hidden="1" x14ac:dyDescent="0.25">
      <c r="D1174" s="259">
        <v>41</v>
      </c>
      <c r="E1174" s="254">
        <f t="shared" ca="1" si="148"/>
        <v>45513</v>
      </c>
      <c r="F1174" s="259" t="e">
        <f t="shared" ca="1" si="152"/>
        <v>#N/A</v>
      </c>
      <c r="G1174" s="259" t="e">
        <f t="shared" ca="1" si="145"/>
        <v>#N/A</v>
      </c>
      <c r="H1174" s="259" t="e">
        <f t="shared" ca="1" si="151"/>
        <v>#N/A</v>
      </c>
      <c r="I1174" s="259">
        <f t="shared" ca="1" si="146"/>
        <v>0</v>
      </c>
      <c r="J1174" s="259" t="e">
        <f t="shared" ca="1" si="147"/>
        <v>#N/A</v>
      </c>
      <c r="K1174" s="259"/>
      <c r="L1174" s="259" t="e">
        <f ca="1">I1174+H1174+G1174+#REF!+J1174+K1174</f>
        <v>#N/A</v>
      </c>
    </row>
    <row r="1175" spans="4:12" hidden="1" x14ac:dyDescent="0.25">
      <c r="D1175" s="259">
        <v>42</v>
      </c>
      <c r="E1175" s="254">
        <f t="shared" ca="1" si="148"/>
        <v>45544</v>
      </c>
      <c r="F1175" s="259" t="e">
        <f t="shared" ca="1" si="152"/>
        <v>#N/A</v>
      </c>
      <c r="G1175" s="259" t="e">
        <f t="shared" ca="1" si="145"/>
        <v>#N/A</v>
      </c>
      <c r="H1175" s="259" t="e">
        <f t="shared" ca="1" si="151"/>
        <v>#N/A</v>
      </c>
      <c r="I1175" s="259">
        <f t="shared" ca="1" si="146"/>
        <v>0</v>
      </c>
      <c r="J1175" s="259" t="e">
        <f t="shared" ca="1" si="147"/>
        <v>#N/A</v>
      </c>
      <c r="K1175" s="259"/>
      <c r="L1175" s="259" t="e">
        <f ca="1">I1175+H1175+G1175+#REF!+J1175+K1175</f>
        <v>#N/A</v>
      </c>
    </row>
    <row r="1176" spans="4:12" hidden="1" x14ac:dyDescent="0.25">
      <c r="D1176" s="259">
        <v>43</v>
      </c>
      <c r="E1176" s="254">
        <f t="shared" ca="1" si="148"/>
        <v>45574</v>
      </c>
      <c r="F1176" s="259" t="e">
        <f t="shared" ca="1" si="152"/>
        <v>#N/A</v>
      </c>
      <c r="G1176" s="259" t="e">
        <f t="shared" ca="1" si="145"/>
        <v>#N/A</v>
      </c>
      <c r="H1176" s="259" t="e">
        <f t="shared" ca="1" si="151"/>
        <v>#N/A</v>
      </c>
      <c r="I1176" s="259">
        <f t="shared" ca="1" si="146"/>
        <v>0</v>
      </c>
      <c r="J1176" s="259" t="e">
        <f t="shared" ca="1" si="147"/>
        <v>#N/A</v>
      </c>
      <c r="K1176" s="259"/>
      <c r="L1176" s="259" t="e">
        <f ca="1">I1176+H1176+G1176+#REF!+J1176+K1176</f>
        <v>#N/A</v>
      </c>
    </row>
    <row r="1177" spans="4:12" hidden="1" x14ac:dyDescent="0.25">
      <c r="D1177" s="259">
        <v>44</v>
      </c>
      <c r="E1177" s="254">
        <f t="shared" ca="1" si="148"/>
        <v>45605</v>
      </c>
      <c r="F1177" s="259" t="e">
        <f t="shared" ca="1" si="152"/>
        <v>#N/A</v>
      </c>
      <c r="G1177" s="259" t="e">
        <f t="shared" ca="1" si="145"/>
        <v>#N/A</v>
      </c>
      <c r="H1177" s="259" t="e">
        <f t="shared" ca="1" si="151"/>
        <v>#N/A</v>
      </c>
      <c r="I1177" s="259">
        <f t="shared" ca="1" si="146"/>
        <v>0</v>
      </c>
      <c r="J1177" s="259" t="e">
        <f t="shared" ca="1" si="147"/>
        <v>#N/A</v>
      </c>
      <c r="K1177" s="259"/>
      <c r="L1177" s="259" t="e">
        <f ca="1">I1177+H1177+G1177+#REF!+J1177+K1177</f>
        <v>#N/A</v>
      </c>
    </row>
    <row r="1178" spans="4:12" hidden="1" x14ac:dyDescent="0.25">
      <c r="D1178" s="259">
        <v>45</v>
      </c>
      <c r="E1178" s="254">
        <f t="shared" ca="1" si="148"/>
        <v>45635</v>
      </c>
      <c r="F1178" s="259" t="e">
        <f t="shared" ca="1" si="152"/>
        <v>#N/A</v>
      </c>
      <c r="G1178" s="259" t="e">
        <f t="shared" ca="1" si="145"/>
        <v>#N/A</v>
      </c>
      <c r="H1178" s="259" t="e">
        <f t="shared" ca="1" si="151"/>
        <v>#N/A</v>
      </c>
      <c r="I1178" s="259">
        <f t="shared" ca="1" si="146"/>
        <v>0</v>
      </c>
      <c r="J1178" s="259" t="e">
        <f t="shared" ca="1" si="147"/>
        <v>#N/A</v>
      </c>
      <c r="K1178" s="259"/>
      <c r="L1178" s="259" t="e">
        <f ca="1">I1178+H1178+G1178+#REF!+J1178+K1178</f>
        <v>#N/A</v>
      </c>
    </row>
    <row r="1179" spans="4:12" hidden="1" x14ac:dyDescent="0.25">
      <c r="D1179" s="259">
        <v>46</v>
      </c>
      <c r="E1179" s="254">
        <f t="shared" ca="1" si="148"/>
        <v>45666</v>
      </c>
      <c r="F1179" s="259" t="e">
        <f t="shared" ca="1" si="152"/>
        <v>#N/A</v>
      </c>
      <c r="G1179" s="259" t="e">
        <f t="shared" ca="1" si="145"/>
        <v>#N/A</v>
      </c>
      <c r="H1179" s="259" t="e">
        <f t="shared" ca="1" si="151"/>
        <v>#N/A</v>
      </c>
      <c r="I1179" s="259">
        <f t="shared" ca="1" si="146"/>
        <v>0</v>
      </c>
      <c r="J1179" s="259" t="e">
        <f t="shared" ca="1" si="147"/>
        <v>#N/A</v>
      </c>
      <c r="K1179" s="259"/>
      <c r="L1179" s="259" t="e">
        <f ca="1">I1179+H1179+G1179+#REF!+J1179+K1179</f>
        <v>#N/A</v>
      </c>
    </row>
    <row r="1180" spans="4:12" hidden="1" x14ac:dyDescent="0.25">
      <c r="D1180" s="259">
        <v>47</v>
      </c>
      <c r="E1180" s="254">
        <f t="shared" ca="1" si="148"/>
        <v>45697</v>
      </c>
      <c r="F1180" s="259" t="e">
        <f t="shared" ca="1" si="152"/>
        <v>#N/A</v>
      </c>
      <c r="G1180" s="259" t="e">
        <f t="shared" ca="1" si="145"/>
        <v>#N/A</v>
      </c>
      <c r="H1180" s="259" t="e">
        <f t="shared" ca="1" si="151"/>
        <v>#N/A</v>
      </c>
      <c r="I1180" s="259">
        <f t="shared" ca="1" si="146"/>
        <v>0</v>
      </c>
      <c r="J1180" s="259" t="e">
        <f t="shared" ca="1" si="147"/>
        <v>#N/A</v>
      </c>
      <c r="K1180" s="259"/>
      <c r="L1180" s="259" t="e">
        <f ca="1">I1180+H1180+G1180+#REF!+J1180+K1180</f>
        <v>#N/A</v>
      </c>
    </row>
    <row r="1181" spans="4:12" hidden="1" x14ac:dyDescent="0.25">
      <c r="D1181" s="259">
        <v>48</v>
      </c>
      <c r="E1181" s="254">
        <f t="shared" ca="1" si="148"/>
        <v>45725</v>
      </c>
      <c r="F1181" s="259" t="e">
        <f t="shared" ca="1" si="152"/>
        <v>#N/A</v>
      </c>
      <c r="G1181" s="259" t="e">
        <f t="shared" ca="1" si="145"/>
        <v>#N/A</v>
      </c>
      <c r="H1181" s="259" t="e">
        <f t="shared" ca="1" si="151"/>
        <v>#N/A</v>
      </c>
      <c r="I1181" s="259">
        <f t="shared" ca="1" si="146"/>
        <v>0</v>
      </c>
      <c r="J1181" s="259" t="e">
        <f t="shared" ca="1" si="147"/>
        <v>#N/A</v>
      </c>
      <c r="K1181" s="259"/>
      <c r="L1181" s="259" t="e">
        <f ca="1">I1181+H1181+G1181+#REF!+J1181+K1181</f>
        <v>#N/A</v>
      </c>
    </row>
    <row r="1182" spans="4:12" hidden="1" x14ac:dyDescent="0.25">
      <c r="D1182" s="259">
        <v>49</v>
      </c>
      <c r="E1182" s="254">
        <f t="shared" ca="1" si="148"/>
        <v>45756</v>
      </c>
      <c r="F1182" s="259" t="e">
        <f t="shared" ca="1" si="152"/>
        <v>#N/A</v>
      </c>
      <c r="G1182" s="259" t="e">
        <f t="shared" ca="1" si="145"/>
        <v>#N/A</v>
      </c>
      <c r="H1182" s="259" t="e">
        <f t="shared" ca="1" si="151"/>
        <v>#N/A</v>
      </c>
      <c r="I1182" s="259">
        <f t="shared" ca="1" si="146"/>
        <v>0</v>
      </c>
      <c r="J1182" s="259" t="e">
        <f t="shared" ca="1" si="147"/>
        <v>#N/A</v>
      </c>
      <c r="K1182" s="259"/>
      <c r="L1182" s="259" t="e">
        <f ca="1">I1182+H1182+G1182+#REF!+J1182+K1182</f>
        <v>#N/A</v>
      </c>
    </row>
    <row r="1183" spans="4:12" hidden="1" x14ac:dyDescent="0.25">
      <c r="D1183" s="259">
        <v>50</v>
      </c>
      <c r="E1183" s="254">
        <f t="shared" ca="1" si="148"/>
        <v>45786</v>
      </c>
      <c r="F1183" s="259" t="e">
        <f t="shared" ca="1" si="152"/>
        <v>#N/A</v>
      </c>
      <c r="G1183" s="259" t="e">
        <f t="shared" ca="1" si="145"/>
        <v>#N/A</v>
      </c>
      <c r="H1183" s="259" t="e">
        <f t="shared" ca="1" si="151"/>
        <v>#N/A</v>
      </c>
      <c r="I1183" s="259">
        <f t="shared" ca="1" si="146"/>
        <v>0</v>
      </c>
      <c r="J1183" s="259" t="e">
        <f t="shared" ca="1" si="147"/>
        <v>#N/A</v>
      </c>
      <c r="K1183" s="259"/>
      <c r="L1183" s="259" t="e">
        <f ca="1">I1183+H1183+G1183+#REF!+J1183+K1183</f>
        <v>#N/A</v>
      </c>
    </row>
    <row r="1184" spans="4:12" hidden="1" x14ac:dyDescent="0.25">
      <c r="D1184" s="259">
        <v>51</v>
      </c>
      <c r="E1184" s="254">
        <f t="shared" ca="1" si="148"/>
        <v>45817</v>
      </c>
      <c r="F1184" s="259" t="e">
        <f t="shared" ca="1" si="152"/>
        <v>#N/A</v>
      </c>
      <c r="G1184" s="259" t="e">
        <f t="shared" ca="1" si="145"/>
        <v>#N/A</v>
      </c>
      <c r="H1184" s="259" t="e">
        <f t="shared" ca="1" si="151"/>
        <v>#N/A</v>
      </c>
      <c r="I1184" s="259">
        <f t="shared" ca="1" si="146"/>
        <v>0</v>
      </c>
      <c r="J1184" s="259" t="e">
        <f t="shared" ca="1" si="147"/>
        <v>#N/A</v>
      </c>
      <c r="K1184" s="259"/>
      <c r="L1184" s="259" t="e">
        <f ca="1">I1184+H1184+G1184+#REF!+J1184+K1184</f>
        <v>#N/A</v>
      </c>
    </row>
    <row r="1185" spans="4:12" hidden="1" x14ac:dyDescent="0.25">
      <c r="D1185" s="259">
        <v>52</v>
      </c>
      <c r="E1185" s="254">
        <f t="shared" ca="1" si="148"/>
        <v>45847</v>
      </c>
      <c r="F1185" s="259" t="e">
        <f t="shared" ca="1" si="152"/>
        <v>#N/A</v>
      </c>
      <c r="G1185" s="259" t="e">
        <f t="shared" ca="1" si="145"/>
        <v>#N/A</v>
      </c>
      <c r="H1185" s="259" t="e">
        <f t="shared" ca="1" si="151"/>
        <v>#N/A</v>
      </c>
      <c r="I1185" s="259">
        <f t="shared" ca="1" si="146"/>
        <v>0</v>
      </c>
      <c r="J1185" s="259" t="e">
        <f t="shared" ca="1" si="147"/>
        <v>#N/A</v>
      </c>
      <c r="K1185" s="259"/>
      <c r="L1185" s="259" t="e">
        <f ca="1">I1185+H1185+G1185+#REF!+J1185+K1185</f>
        <v>#N/A</v>
      </c>
    </row>
    <row r="1186" spans="4:12" hidden="1" x14ac:dyDescent="0.25">
      <c r="D1186" s="259">
        <v>53</v>
      </c>
      <c r="E1186" s="254">
        <f t="shared" ca="1" si="148"/>
        <v>45878</v>
      </c>
      <c r="F1186" s="259" t="e">
        <f t="shared" ca="1" si="152"/>
        <v>#N/A</v>
      </c>
      <c r="G1186" s="259" t="e">
        <f t="shared" ca="1" si="145"/>
        <v>#N/A</v>
      </c>
      <c r="H1186" s="259" t="e">
        <f t="shared" ca="1" si="151"/>
        <v>#N/A</v>
      </c>
      <c r="I1186" s="259">
        <f t="shared" ca="1" si="146"/>
        <v>0</v>
      </c>
      <c r="J1186" s="259" t="e">
        <f t="shared" ca="1" si="147"/>
        <v>#N/A</v>
      </c>
      <c r="K1186" s="259"/>
      <c r="L1186" s="259" t="e">
        <f ca="1">I1186+H1186+G1186+#REF!+J1186+K1186</f>
        <v>#N/A</v>
      </c>
    </row>
    <row r="1187" spans="4:12" hidden="1" x14ac:dyDescent="0.25">
      <c r="D1187" s="259">
        <v>54</v>
      </c>
      <c r="E1187" s="254">
        <f t="shared" ca="1" si="148"/>
        <v>45909</v>
      </c>
      <c r="F1187" s="259" t="e">
        <f t="shared" ca="1" si="152"/>
        <v>#N/A</v>
      </c>
      <c r="G1187" s="259" t="e">
        <f t="shared" ca="1" si="145"/>
        <v>#N/A</v>
      </c>
      <c r="H1187" s="259" t="e">
        <f t="shared" ca="1" si="151"/>
        <v>#N/A</v>
      </c>
      <c r="I1187" s="259">
        <f t="shared" ca="1" si="146"/>
        <v>0</v>
      </c>
      <c r="J1187" s="259" t="e">
        <f t="shared" ca="1" si="147"/>
        <v>#N/A</v>
      </c>
      <c r="K1187" s="259"/>
      <c r="L1187" s="259" t="e">
        <f ca="1">I1187+H1187+G1187+#REF!+J1187+K1187</f>
        <v>#N/A</v>
      </c>
    </row>
    <row r="1188" spans="4:12" hidden="1" x14ac:dyDescent="0.25">
      <c r="D1188" s="259">
        <v>55</v>
      </c>
      <c r="E1188" s="254">
        <f t="shared" ca="1" si="148"/>
        <v>45939</v>
      </c>
      <c r="F1188" s="259" t="e">
        <f t="shared" ca="1" si="152"/>
        <v>#N/A</v>
      </c>
      <c r="G1188" s="259" t="e">
        <f t="shared" ca="1" si="145"/>
        <v>#N/A</v>
      </c>
      <c r="H1188" s="259" t="e">
        <f t="shared" ca="1" si="151"/>
        <v>#N/A</v>
      </c>
      <c r="I1188" s="259">
        <f t="shared" ca="1" si="146"/>
        <v>0</v>
      </c>
      <c r="J1188" s="259" t="e">
        <f t="shared" ca="1" si="147"/>
        <v>#N/A</v>
      </c>
      <c r="K1188" s="259"/>
      <c r="L1188" s="259" t="e">
        <f ca="1">I1188+H1188+G1188+#REF!+J1188+K1188</f>
        <v>#N/A</v>
      </c>
    </row>
    <row r="1189" spans="4:12" hidden="1" x14ac:dyDescent="0.25">
      <c r="D1189" s="259">
        <v>56</v>
      </c>
      <c r="E1189" s="254">
        <f t="shared" ca="1" si="148"/>
        <v>45970</v>
      </c>
      <c r="F1189" s="259" t="e">
        <f t="shared" ca="1" si="152"/>
        <v>#N/A</v>
      </c>
      <c r="G1189" s="259" t="e">
        <f t="shared" ca="1" si="145"/>
        <v>#N/A</v>
      </c>
      <c r="H1189" s="259" t="e">
        <f t="shared" ca="1" si="151"/>
        <v>#N/A</v>
      </c>
      <c r="I1189" s="259">
        <f t="shared" ca="1" si="146"/>
        <v>0</v>
      </c>
      <c r="J1189" s="259" t="e">
        <f t="shared" ca="1" si="147"/>
        <v>#N/A</v>
      </c>
      <c r="K1189" s="259"/>
      <c r="L1189" s="259" t="e">
        <f ca="1">I1189+H1189+G1189+#REF!+J1189+K1189</f>
        <v>#N/A</v>
      </c>
    </row>
    <row r="1190" spans="4:12" hidden="1" x14ac:dyDescent="0.25">
      <c r="D1190" s="259">
        <v>57</v>
      </c>
      <c r="E1190" s="254">
        <f t="shared" ca="1" si="148"/>
        <v>46000</v>
      </c>
      <c r="F1190" s="259" t="e">
        <f t="shared" ca="1" si="152"/>
        <v>#N/A</v>
      </c>
      <c r="G1190" s="259" t="e">
        <f t="shared" ca="1" si="145"/>
        <v>#N/A</v>
      </c>
      <c r="H1190" s="259" t="e">
        <f t="shared" ca="1" si="151"/>
        <v>#N/A</v>
      </c>
      <c r="I1190" s="259">
        <f t="shared" ca="1" si="146"/>
        <v>0</v>
      </c>
      <c r="J1190" s="259" t="e">
        <f t="shared" ca="1" si="147"/>
        <v>#N/A</v>
      </c>
      <c r="K1190" s="259"/>
      <c r="L1190" s="259" t="e">
        <f ca="1">I1190+H1190+G1190+#REF!+J1190+K1190</f>
        <v>#N/A</v>
      </c>
    </row>
    <row r="1191" spans="4:12" hidden="1" x14ac:dyDescent="0.25">
      <c r="D1191" s="259">
        <v>58</v>
      </c>
      <c r="E1191" s="254">
        <f t="shared" ca="1" si="148"/>
        <v>46031</v>
      </c>
      <c r="F1191" s="259" t="e">
        <f t="shared" ca="1" si="152"/>
        <v>#N/A</v>
      </c>
      <c r="G1191" s="259" t="e">
        <f t="shared" ca="1" si="145"/>
        <v>#N/A</v>
      </c>
      <c r="H1191" s="259" t="e">
        <f t="shared" ca="1" si="151"/>
        <v>#N/A</v>
      </c>
      <c r="I1191" s="259">
        <f t="shared" ca="1" si="146"/>
        <v>0</v>
      </c>
      <c r="J1191" s="259" t="e">
        <f t="shared" ca="1" si="147"/>
        <v>#N/A</v>
      </c>
      <c r="K1191" s="259"/>
      <c r="L1191" s="259" t="e">
        <f ca="1">I1191+H1191+G1191+#REF!+J1191+K1191</f>
        <v>#N/A</v>
      </c>
    </row>
    <row r="1192" spans="4:12" hidden="1" x14ac:dyDescent="0.25">
      <c r="D1192" s="259">
        <v>59</v>
      </c>
      <c r="E1192" s="254">
        <f t="shared" ca="1" si="148"/>
        <v>46062</v>
      </c>
      <c r="F1192" s="259" t="e">
        <f t="shared" ca="1" si="152"/>
        <v>#N/A</v>
      </c>
      <c r="G1192" s="259" t="e">
        <f t="shared" ca="1" si="145"/>
        <v>#N/A</v>
      </c>
      <c r="H1192" s="259" t="e">
        <f t="shared" ca="1" si="151"/>
        <v>#N/A</v>
      </c>
      <c r="I1192" s="259">
        <f t="shared" ca="1" si="146"/>
        <v>0</v>
      </c>
      <c r="J1192" s="259" t="e">
        <f t="shared" ca="1" si="147"/>
        <v>#N/A</v>
      </c>
      <c r="K1192" s="259"/>
      <c r="L1192" s="259" t="e">
        <f ca="1">I1192+H1192+G1192+#REF!+J1192+K1192</f>
        <v>#N/A</v>
      </c>
    </row>
    <row r="1193" spans="4:12" hidden="1" x14ac:dyDescent="0.25">
      <c r="D1193" s="259">
        <v>60</v>
      </c>
      <c r="E1193" s="254">
        <f t="shared" ca="1" si="148"/>
        <v>46090</v>
      </c>
      <c r="F1193" s="259" t="e">
        <f t="shared" ca="1" si="152"/>
        <v>#N/A</v>
      </c>
      <c r="G1193" s="259" t="e">
        <f t="shared" ca="1" si="145"/>
        <v>#N/A</v>
      </c>
      <c r="H1193" s="259" t="e">
        <f t="shared" ca="1" si="151"/>
        <v>#N/A</v>
      </c>
      <c r="I1193" s="259">
        <f t="shared" ca="1" si="146"/>
        <v>0</v>
      </c>
      <c r="J1193" s="259" t="e">
        <f t="shared" ca="1" si="147"/>
        <v>#N/A</v>
      </c>
      <c r="K1193" s="259"/>
      <c r="L1193" s="259" t="e">
        <f ca="1">I1193+H1193+G1193+#REF!+J1193+K1193</f>
        <v>#N/A</v>
      </c>
    </row>
    <row r="1194" spans="4:12" hidden="1" x14ac:dyDescent="0.25"/>
    <row r="1195" spans="4:12" hidden="1" x14ac:dyDescent="0.25">
      <c r="D1195" s="255">
        <f ca="1">D1131+1</f>
        <v>28</v>
      </c>
      <c r="E1195" s="256" t="e">
        <f ca="1">VLOOKUP($D1195,$A$21:$B$40,2,0)</f>
        <v>#N/A</v>
      </c>
    </row>
    <row r="1196" spans="4:12" ht="45" hidden="1" x14ac:dyDescent="0.25">
      <c r="D1196" s="257" t="s">
        <v>41</v>
      </c>
      <c r="E1196" s="258" t="s">
        <v>42</v>
      </c>
      <c r="F1196" s="257" t="s">
        <v>43</v>
      </c>
      <c r="G1196" s="257" t="s">
        <v>44</v>
      </c>
      <c r="H1196" s="257" t="s">
        <v>45</v>
      </c>
      <c r="I1196" s="257" t="s">
        <v>46</v>
      </c>
      <c r="J1196" s="257" t="s">
        <v>47</v>
      </c>
      <c r="K1196" s="257" t="s">
        <v>48</v>
      </c>
      <c r="L1196" s="257" t="s">
        <v>49</v>
      </c>
    </row>
    <row r="1197" spans="4:12" hidden="1" x14ac:dyDescent="0.25">
      <c r="D1197" s="259">
        <v>0</v>
      </c>
      <c r="E1197" s="254">
        <f ca="1">DATE(2019,D1195,$F$1)</f>
        <v>44295</v>
      </c>
      <c r="F1197" s="259" t="e">
        <f ca="1">$B$2*E$1195+$B$8*$B$2*E$1195</f>
        <v>#N/A</v>
      </c>
      <c r="G1197" s="259">
        <v>0</v>
      </c>
      <c r="H1197" s="259">
        <v>0</v>
      </c>
      <c r="I1197" s="259">
        <v>0</v>
      </c>
      <c r="J1197" s="259">
        <v>0</v>
      </c>
      <c r="K1197" s="259" t="e">
        <f ca="1">$B$2*$B$10*E$1195</f>
        <v>#N/A</v>
      </c>
      <c r="L1197" s="259" t="e">
        <f ca="1">-($F1197-$B$8*$B$2*E$1195-K1197)</f>
        <v>#N/A</v>
      </c>
    </row>
    <row r="1198" spans="4:12" hidden="1" x14ac:dyDescent="0.25">
      <c r="D1198" s="259">
        <v>1</v>
      </c>
      <c r="E1198" s="254">
        <f ca="1">DATE(YEAR(E1197),MONTH(E1197)+1,DAY(E1197))</f>
        <v>44325</v>
      </c>
      <c r="F1198" s="259" t="e">
        <f ca="1">F1197-G1198</f>
        <v>#N/A</v>
      </c>
      <c r="G1198" s="259" t="e">
        <f t="shared" ref="G1198:G1257" ca="1" si="153">IF(D1198&lt;=$B$11,0,IF(AND(F1197&gt;-0.000001,F1197&lt;0.000001),0,F$1197/($B$5-$B$11)))</f>
        <v>#N/A</v>
      </c>
      <c r="H1198" s="259" t="e">
        <f ca="1">F1197*$B$4*(E1198-E1197)/$B$6</f>
        <v>#N/A</v>
      </c>
      <c r="I1198" s="259">
        <f t="shared" ref="I1198:I1257" ca="1" si="154">IF(D1198&lt;=$B$12,0,IF(F1197&gt;0.000001,$B$7*$B$2*E$1195,0))</f>
        <v>0</v>
      </c>
      <c r="J1198" s="259" t="e">
        <f t="shared" ref="J1198:J1257" ca="1" si="155">IF(F1197&gt;0.000001,$B$13,0)*E$1195</f>
        <v>#N/A</v>
      </c>
      <c r="K1198" s="259"/>
      <c r="L1198" s="259" t="e">
        <f ca="1">I1198+H1198+G1198+#REF!+J1198+K1198</f>
        <v>#N/A</v>
      </c>
    </row>
    <row r="1199" spans="4:12" hidden="1" x14ac:dyDescent="0.25">
      <c r="D1199" s="259">
        <v>2</v>
      </c>
      <c r="E1199" s="254">
        <f t="shared" ref="E1199:E1257" ca="1" si="156">DATE(YEAR(E1198),MONTH(E1198)+1,DAY(E1198))</f>
        <v>44356</v>
      </c>
      <c r="F1199" s="259" t="e">
        <f ca="1">F1198-G1199</f>
        <v>#N/A</v>
      </c>
      <c r="G1199" s="259" t="e">
        <f t="shared" ca="1" si="153"/>
        <v>#N/A</v>
      </c>
      <c r="H1199" s="259" t="e">
        <f t="shared" ref="H1199:H1200" ca="1" si="157">F1198*$B$4*(E1199-E1198)/$B$6</f>
        <v>#N/A</v>
      </c>
      <c r="I1199" s="259">
        <f t="shared" ca="1" si="154"/>
        <v>0</v>
      </c>
      <c r="J1199" s="259" t="e">
        <f t="shared" ca="1" si="155"/>
        <v>#N/A</v>
      </c>
      <c r="K1199" s="259"/>
      <c r="L1199" s="259" t="e">
        <f ca="1">I1199+H1199+G1199+#REF!+J1199+K1199</f>
        <v>#N/A</v>
      </c>
    </row>
    <row r="1200" spans="4:12" hidden="1" x14ac:dyDescent="0.25">
      <c r="D1200" s="259">
        <v>3</v>
      </c>
      <c r="E1200" s="254">
        <f t="shared" ca="1" si="156"/>
        <v>44386</v>
      </c>
      <c r="F1200" s="259" t="e">
        <f ca="1">F1199-G1200</f>
        <v>#N/A</v>
      </c>
      <c r="G1200" s="259" t="e">
        <f t="shared" ca="1" si="153"/>
        <v>#N/A</v>
      </c>
      <c r="H1200" s="259" t="e">
        <f t="shared" ca="1" si="157"/>
        <v>#N/A</v>
      </c>
      <c r="I1200" s="259">
        <f t="shared" ca="1" si="154"/>
        <v>0</v>
      </c>
      <c r="J1200" s="259" t="e">
        <f t="shared" ca="1" si="155"/>
        <v>#N/A</v>
      </c>
      <c r="K1200" s="259"/>
      <c r="L1200" s="259" t="e">
        <f ca="1">I1200+H1200+G1200+#REF!+J1200+K1200</f>
        <v>#N/A</v>
      </c>
    </row>
    <row r="1201" spans="4:12" hidden="1" x14ac:dyDescent="0.25">
      <c r="D1201" s="259">
        <v>4</v>
      </c>
      <c r="E1201" s="254">
        <f t="shared" ca="1" si="156"/>
        <v>44417</v>
      </c>
      <c r="F1201" s="259" t="e">
        <f t="shared" ref="F1201:F1202" ca="1" si="158">F1200-G1201</f>
        <v>#N/A</v>
      </c>
      <c r="G1201" s="259" t="e">
        <f t="shared" ca="1" si="153"/>
        <v>#N/A</v>
      </c>
      <c r="H1201" s="259" t="e">
        <f ca="1">F1200*$B$4*(E1201-E1200)/$B$6</f>
        <v>#N/A</v>
      </c>
      <c r="I1201" s="259">
        <f t="shared" ca="1" si="154"/>
        <v>0</v>
      </c>
      <c r="J1201" s="259" t="e">
        <f t="shared" ca="1" si="155"/>
        <v>#N/A</v>
      </c>
      <c r="K1201" s="259"/>
      <c r="L1201" s="259" t="e">
        <f ca="1">I1201+H1201+G1201+#REF!+J1201+K1201</f>
        <v>#N/A</v>
      </c>
    </row>
    <row r="1202" spans="4:12" hidden="1" x14ac:dyDescent="0.25">
      <c r="D1202" s="259">
        <v>5</v>
      </c>
      <c r="E1202" s="254">
        <f t="shared" ca="1" si="156"/>
        <v>44448</v>
      </c>
      <c r="F1202" s="259" t="e">
        <f t="shared" ca="1" si="158"/>
        <v>#N/A</v>
      </c>
      <c r="G1202" s="259" t="e">
        <f t="shared" ca="1" si="153"/>
        <v>#N/A</v>
      </c>
      <c r="H1202" s="259" t="e">
        <f ca="1">F1201*$B$4*(E1202-E1201)/$B$6</f>
        <v>#N/A</v>
      </c>
      <c r="I1202" s="259">
        <f t="shared" ca="1" si="154"/>
        <v>0</v>
      </c>
      <c r="J1202" s="259" t="e">
        <f t="shared" ca="1" si="155"/>
        <v>#N/A</v>
      </c>
      <c r="K1202" s="259"/>
      <c r="L1202" s="259" t="e">
        <f ca="1">I1202+H1202+G1202+#REF!+J1202+K1202</f>
        <v>#N/A</v>
      </c>
    </row>
    <row r="1203" spans="4:12" hidden="1" x14ac:dyDescent="0.25">
      <c r="D1203" s="259">
        <v>6</v>
      </c>
      <c r="E1203" s="254">
        <f t="shared" ca="1" si="156"/>
        <v>44478</v>
      </c>
      <c r="F1203" s="259" t="e">
        <f ca="1">F1202-G1203</f>
        <v>#N/A</v>
      </c>
      <c r="G1203" s="259" t="e">
        <f t="shared" ca="1" si="153"/>
        <v>#N/A</v>
      </c>
      <c r="H1203" s="259" t="e">
        <f t="shared" ref="H1203:H1257" ca="1" si="159">F1202*$B$4*(E1203-E1202)/$B$6</f>
        <v>#N/A</v>
      </c>
      <c r="I1203" s="259">
        <f t="shared" ca="1" si="154"/>
        <v>0</v>
      </c>
      <c r="J1203" s="259" t="e">
        <f t="shared" ca="1" si="155"/>
        <v>#N/A</v>
      </c>
      <c r="K1203" s="259"/>
      <c r="L1203" s="259" t="e">
        <f ca="1">I1203+H1203+G1203+#REF!+J1203+K1203</f>
        <v>#N/A</v>
      </c>
    </row>
    <row r="1204" spans="4:12" hidden="1" x14ac:dyDescent="0.25">
      <c r="D1204" s="259">
        <v>7</v>
      </c>
      <c r="E1204" s="254">
        <f t="shared" ca="1" si="156"/>
        <v>44509</v>
      </c>
      <c r="F1204" s="259" t="e">
        <f t="shared" ref="F1204:F1257" ca="1" si="160">F1203-G1204</f>
        <v>#N/A</v>
      </c>
      <c r="G1204" s="259" t="e">
        <f t="shared" ca="1" si="153"/>
        <v>#N/A</v>
      </c>
      <c r="H1204" s="259" t="e">
        <f t="shared" ca="1" si="159"/>
        <v>#N/A</v>
      </c>
      <c r="I1204" s="259">
        <f t="shared" ca="1" si="154"/>
        <v>0</v>
      </c>
      <c r="J1204" s="259" t="e">
        <f t="shared" ca="1" si="155"/>
        <v>#N/A</v>
      </c>
      <c r="K1204" s="259"/>
      <c r="L1204" s="259" t="e">
        <f ca="1">I1204+H1204+G1204+#REF!+J1204+K1204</f>
        <v>#N/A</v>
      </c>
    </row>
    <row r="1205" spans="4:12" hidden="1" x14ac:dyDescent="0.25">
      <c r="D1205" s="259">
        <v>8</v>
      </c>
      <c r="E1205" s="254">
        <f t="shared" ca="1" si="156"/>
        <v>44539</v>
      </c>
      <c r="F1205" s="259" t="e">
        <f t="shared" ca="1" si="160"/>
        <v>#N/A</v>
      </c>
      <c r="G1205" s="259" t="e">
        <f t="shared" ca="1" si="153"/>
        <v>#N/A</v>
      </c>
      <c r="H1205" s="259" t="e">
        <f t="shared" ca="1" si="159"/>
        <v>#N/A</v>
      </c>
      <c r="I1205" s="259">
        <f t="shared" ca="1" si="154"/>
        <v>0</v>
      </c>
      <c r="J1205" s="259" t="e">
        <f t="shared" ca="1" si="155"/>
        <v>#N/A</v>
      </c>
      <c r="K1205" s="259"/>
      <c r="L1205" s="259" t="e">
        <f ca="1">I1205+H1205+G1205+#REF!+J1205+K1205</f>
        <v>#N/A</v>
      </c>
    </row>
    <row r="1206" spans="4:12" hidden="1" x14ac:dyDescent="0.25">
      <c r="D1206" s="259">
        <v>9</v>
      </c>
      <c r="E1206" s="254">
        <f t="shared" ca="1" si="156"/>
        <v>44570</v>
      </c>
      <c r="F1206" s="259" t="e">
        <f t="shared" ca="1" si="160"/>
        <v>#N/A</v>
      </c>
      <c r="G1206" s="259" t="e">
        <f t="shared" ca="1" si="153"/>
        <v>#N/A</v>
      </c>
      <c r="H1206" s="259" t="e">
        <f t="shared" ca="1" si="159"/>
        <v>#N/A</v>
      </c>
      <c r="I1206" s="259">
        <f t="shared" ca="1" si="154"/>
        <v>0</v>
      </c>
      <c r="J1206" s="259" t="e">
        <f t="shared" ca="1" si="155"/>
        <v>#N/A</v>
      </c>
      <c r="K1206" s="259"/>
      <c r="L1206" s="259" t="e">
        <f ca="1">I1206+H1206+G1206+#REF!+J1206+K1206</f>
        <v>#N/A</v>
      </c>
    </row>
    <row r="1207" spans="4:12" hidden="1" x14ac:dyDescent="0.25">
      <c r="D1207" s="259">
        <v>10</v>
      </c>
      <c r="E1207" s="254">
        <f t="shared" ca="1" si="156"/>
        <v>44601</v>
      </c>
      <c r="F1207" s="259" t="e">
        <f t="shared" ca="1" si="160"/>
        <v>#N/A</v>
      </c>
      <c r="G1207" s="259" t="e">
        <f t="shared" ca="1" si="153"/>
        <v>#N/A</v>
      </c>
      <c r="H1207" s="259" t="e">
        <f t="shared" ca="1" si="159"/>
        <v>#N/A</v>
      </c>
      <c r="I1207" s="259">
        <f t="shared" ca="1" si="154"/>
        <v>0</v>
      </c>
      <c r="J1207" s="259" t="e">
        <f t="shared" ca="1" si="155"/>
        <v>#N/A</v>
      </c>
      <c r="K1207" s="259"/>
      <c r="L1207" s="259" t="e">
        <f ca="1">I1207+H1207+G1207+#REF!+J1207+K1207</f>
        <v>#N/A</v>
      </c>
    </row>
    <row r="1208" spans="4:12" hidden="1" x14ac:dyDescent="0.25">
      <c r="D1208" s="259">
        <v>11</v>
      </c>
      <c r="E1208" s="254">
        <f t="shared" ca="1" si="156"/>
        <v>44629</v>
      </c>
      <c r="F1208" s="259" t="e">
        <f t="shared" ca="1" si="160"/>
        <v>#N/A</v>
      </c>
      <c r="G1208" s="259" t="e">
        <f t="shared" ca="1" si="153"/>
        <v>#N/A</v>
      </c>
      <c r="H1208" s="259" t="e">
        <f t="shared" ca="1" si="159"/>
        <v>#N/A</v>
      </c>
      <c r="I1208" s="259">
        <f t="shared" ca="1" si="154"/>
        <v>0</v>
      </c>
      <c r="J1208" s="259" t="e">
        <f t="shared" ca="1" si="155"/>
        <v>#N/A</v>
      </c>
      <c r="K1208" s="259"/>
      <c r="L1208" s="259" t="e">
        <f ca="1">I1208+H1208+G1208+#REF!+J1208+K1208</f>
        <v>#N/A</v>
      </c>
    </row>
    <row r="1209" spans="4:12" hidden="1" x14ac:dyDescent="0.25">
      <c r="D1209" s="259">
        <v>12</v>
      </c>
      <c r="E1209" s="254">
        <f t="shared" ca="1" si="156"/>
        <v>44660</v>
      </c>
      <c r="F1209" s="259" t="e">
        <f t="shared" ca="1" si="160"/>
        <v>#N/A</v>
      </c>
      <c r="G1209" s="259" t="e">
        <f t="shared" ca="1" si="153"/>
        <v>#N/A</v>
      </c>
      <c r="H1209" s="259" t="e">
        <f t="shared" ca="1" si="159"/>
        <v>#N/A</v>
      </c>
      <c r="I1209" s="259">
        <f t="shared" ca="1" si="154"/>
        <v>0</v>
      </c>
      <c r="J1209" s="259" t="e">
        <f t="shared" ca="1" si="155"/>
        <v>#N/A</v>
      </c>
      <c r="K1209" s="259"/>
      <c r="L1209" s="259" t="e">
        <f ca="1">I1209+H1209+G1209+#REF!+J1209+K1209</f>
        <v>#N/A</v>
      </c>
    </row>
    <row r="1210" spans="4:12" hidden="1" x14ac:dyDescent="0.25">
      <c r="D1210" s="259">
        <v>13</v>
      </c>
      <c r="E1210" s="254">
        <f t="shared" ca="1" si="156"/>
        <v>44690</v>
      </c>
      <c r="F1210" s="259" t="e">
        <f t="shared" ca="1" si="160"/>
        <v>#N/A</v>
      </c>
      <c r="G1210" s="259" t="e">
        <f t="shared" ca="1" si="153"/>
        <v>#N/A</v>
      </c>
      <c r="H1210" s="259" t="e">
        <f t="shared" ca="1" si="159"/>
        <v>#N/A</v>
      </c>
      <c r="I1210" s="259">
        <f t="shared" ca="1" si="154"/>
        <v>0</v>
      </c>
      <c r="J1210" s="259" t="e">
        <f t="shared" ca="1" si="155"/>
        <v>#N/A</v>
      </c>
      <c r="K1210" s="259"/>
      <c r="L1210" s="259" t="e">
        <f ca="1">I1210+H1210+G1210+#REF!+J1210+K1210</f>
        <v>#N/A</v>
      </c>
    </row>
    <row r="1211" spans="4:12" hidden="1" x14ac:dyDescent="0.25">
      <c r="D1211" s="259">
        <v>14</v>
      </c>
      <c r="E1211" s="254">
        <f t="shared" ca="1" si="156"/>
        <v>44721</v>
      </c>
      <c r="F1211" s="259" t="e">
        <f t="shared" ca="1" si="160"/>
        <v>#N/A</v>
      </c>
      <c r="G1211" s="259" t="e">
        <f t="shared" ca="1" si="153"/>
        <v>#N/A</v>
      </c>
      <c r="H1211" s="259" t="e">
        <f t="shared" ca="1" si="159"/>
        <v>#N/A</v>
      </c>
      <c r="I1211" s="259">
        <f t="shared" ca="1" si="154"/>
        <v>0</v>
      </c>
      <c r="J1211" s="259" t="e">
        <f t="shared" ca="1" si="155"/>
        <v>#N/A</v>
      </c>
      <c r="K1211" s="259"/>
      <c r="L1211" s="259" t="e">
        <f ca="1">I1211+H1211+G1211+#REF!+J1211+K1211</f>
        <v>#N/A</v>
      </c>
    </row>
    <row r="1212" spans="4:12" hidden="1" x14ac:dyDescent="0.25">
      <c r="D1212" s="259">
        <v>15</v>
      </c>
      <c r="E1212" s="254">
        <f t="shared" ca="1" si="156"/>
        <v>44751</v>
      </c>
      <c r="F1212" s="259" t="e">
        <f t="shared" ca="1" si="160"/>
        <v>#N/A</v>
      </c>
      <c r="G1212" s="259" t="e">
        <f t="shared" ca="1" si="153"/>
        <v>#N/A</v>
      </c>
      <c r="H1212" s="259" t="e">
        <f t="shared" ca="1" si="159"/>
        <v>#N/A</v>
      </c>
      <c r="I1212" s="259">
        <f t="shared" ca="1" si="154"/>
        <v>0</v>
      </c>
      <c r="J1212" s="259" t="e">
        <f t="shared" ca="1" si="155"/>
        <v>#N/A</v>
      </c>
      <c r="K1212" s="259"/>
      <c r="L1212" s="259" t="e">
        <f ca="1">I1212+H1212+G1212+#REF!+J1212+K1212</f>
        <v>#N/A</v>
      </c>
    </row>
    <row r="1213" spans="4:12" hidden="1" x14ac:dyDescent="0.25">
      <c r="D1213" s="259">
        <v>16</v>
      </c>
      <c r="E1213" s="254">
        <f t="shared" ca="1" si="156"/>
        <v>44782</v>
      </c>
      <c r="F1213" s="259" t="e">
        <f t="shared" ca="1" si="160"/>
        <v>#N/A</v>
      </c>
      <c r="G1213" s="259" t="e">
        <f t="shared" ca="1" si="153"/>
        <v>#N/A</v>
      </c>
      <c r="H1213" s="259" t="e">
        <f t="shared" ca="1" si="159"/>
        <v>#N/A</v>
      </c>
      <c r="I1213" s="259">
        <f t="shared" ca="1" si="154"/>
        <v>0</v>
      </c>
      <c r="J1213" s="259" t="e">
        <f t="shared" ca="1" si="155"/>
        <v>#N/A</v>
      </c>
      <c r="K1213" s="259"/>
      <c r="L1213" s="259" t="e">
        <f ca="1">I1213+H1213+G1213+#REF!+J1213+K1213</f>
        <v>#N/A</v>
      </c>
    </row>
    <row r="1214" spans="4:12" hidden="1" x14ac:dyDescent="0.25">
      <c r="D1214" s="259">
        <v>17</v>
      </c>
      <c r="E1214" s="254">
        <f t="shared" ca="1" si="156"/>
        <v>44813</v>
      </c>
      <c r="F1214" s="259" t="e">
        <f t="shared" ca="1" si="160"/>
        <v>#N/A</v>
      </c>
      <c r="G1214" s="259" t="e">
        <f t="shared" ca="1" si="153"/>
        <v>#N/A</v>
      </c>
      <c r="H1214" s="259" t="e">
        <f t="shared" ca="1" si="159"/>
        <v>#N/A</v>
      </c>
      <c r="I1214" s="259">
        <f t="shared" ca="1" si="154"/>
        <v>0</v>
      </c>
      <c r="J1214" s="259" t="e">
        <f t="shared" ca="1" si="155"/>
        <v>#N/A</v>
      </c>
      <c r="K1214" s="259"/>
      <c r="L1214" s="259" t="e">
        <f ca="1">I1214+H1214+G1214+#REF!+J1214+K1214</f>
        <v>#N/A</v>
      </c>
    </row>
    <row r="1215" spans="4:12" hidden="1" x14ac:dyDescent="0.25">
      <c r="D1215" s="259">
        <v>18</v>
      </c>
      <c r="E1215" s="254">
        <f t="shared" ca="1" si="156"/>
        <v>44843</v>
      </c>
      <c r="F1215" s="259" t="e">
        <f t="shared" ca="1" si="160"/>
        <v>#N/A</v>
      </c>
      <c r="G1215" s="259" t="e">
        <f t="shared" ca="1" si="153"/>
        <v>#N/A</v>
      </c>
      <c r="H1215" s="259" t="e">
        <f t="shared" ca="1" si="159"/>
        <v>#N/A</v>
      </c>
      <c r="I1215" s="259">
        <f t="shared" ca="1" si="154"/>
        <v>0</v>
      </c>
      <c r="J1215" s="259" t="e">
        <f t="shared" ca="1" si="155"/>
        <v>#N/A</v>
      </c>
      <c r="K1215" s="259"/>
      <c r="L1215" s="259" t="e">
        <f ca="1">I1215+H1215+G1215+#REF!+J1215+K1215</f>
        <v>#N/A</v>
      </c>
    </row>
    <row r="1216" spans="4:12" hidden="1" x14ac:dyDescent="0.25">
      <c r="D1216" s="259">
        <v>19</v>
      </c>
      <c r="E1216" s="254">
        <f t="shared" ca="1" si="156"/>
        <v>44874</v>
      </c>
      <c r="F1216" s="259" t="e">
        <f t="shared" ca="1" si="160"/>
        <v>#N/A</v>
      </c>
      <c r="G1216" s="259" t="e">
        <f t="shared" ca="1" si="153"/>
        <v>#N/A</v>
      </c>
      <c r="H1216" s="259" t="e">
        <f t="shared" ca="1" si="159"/>
        <v>#N/A</v>
      </c>
      <c r="I1216" s="259">
        <f t="shared" ca="1" si="154"/>
        <v>0</v>
      </c>
      <c r="J1216" s="259" t="e">
        <f t="shared" ca="1" si="155"/>
        <v>#N/A</v>
      </c>
      <c r="K1216" s="259"/>
      <c r="L1216" s="259" t="e">
        <f ca="1">I1216+H1216+G1216+#REF!+J1216+K1216</f>
        <v>#N/A</v>
      </c>
    </row>
    <row r="1217" spans="4:12" hidden="1" x14ac:dyDescent="0.25">
      <c r="D1217" s="259">
        <v>20</v>
      </c>
      <c r="E1217" s="254">
        <f t="shared" ca="1" si="156"/>
        <v>44904</v>
      </c>
      <c r="F1217" s="259" t="e">
        <f t="shared" ca="1" si="160"/>
        <v>#N/A</v>
      </c>
      <c r="G1217" s="259" t="e">
        <f t="shared" ca="1" si="153"/>
        <v>#N/A</v>
      </c>
      <c r="H1217" s="259" t="e">
        <f t="shared" ca="1" si="159"/>
        <v>#N/A</v>
      </c>
      <c r="I1217" s="259">
        <f t="shared" ca="1" si="154"/>
        <v>0</v>
      </c>
      <c r="J1217" s="259" t="e">
        <f t="shared" ca="1" si="155"/>
        <v>#N/A</v>
      </c>
      <c r="K1217" s="259"/>
      <c r="L1217" s="259" t="e">
        <f ca="1">I1217+H1217+G1217+#REF!+J1217+K1217</f>
        <v>#N/A</v>
      </c>
    </row>
    <row r="1218" spans="4:12" hidden="1" x14ac:dyDescent="0.25">
      <c r="D1218" s="259">
        <v>21</v>
      </c>
      <c r="E1218" s="254">
        <f t="shared" ca="1" si="156"/>
        <v>44935</v>
      </c>
      <c r="F1218" s="259" t="e">
        <f t="shared" ca="1" si="160"/>
        <v>#N/A</v>
      </c>
      <c r="G1218" s="259" t="e">
        <f t="shared" ca="1" si="153"/>
        <v>#N/A</v>
      </c>
      <c r="H1218" s="259" t="e">
        <f t="shared" ca="1" si="159"/>
        <v>#N/A</v>
      </c>
      <c r="I1218" s="259">
        <f t="shared" ca="1" si="154"/>
        <v>0</v>
      </c>
      <c r="J1218" s="259" t="e">
        <f t="shared" ca="1" si="155"/>
        <v>#N/A</v>
      </c>
      <c r="K1218" s="259"/>
      <c r="L1218" s="259" t="e">
        <f ca="1">I1218+H1218+G1218+#REF!+J1218+K1218</f>
        <v>#N/A</v>
      </c>
    </row>
    <row r="1219" spans="4:12" hidden="1" x14ac:dyDescent="0.25">
      <c r="D1219" s="259">
        <v>22</v>
      </c>
      <c r="E1219" s="254">
        <f t="shared" ca="1" si="156"/>
        <v>44966</v>
      </c>
      <c r="F1219" s="259" t="e">
        <f t="shared" ca="1" si="160"/>
        <v>#N/A</v>
      </c>
      <c r="G1219" s="259" t="e">
        <f t="shared" ca="1" si="153"/>
        <v>#N/A</v>
      </c>
      <c r="H1219" s="259" t="e">
        <f t="shared" ca="1" si="159"/>
        <v>#N/A</v>
      </c>
      <c r="I1219" s="259">
        <f t="shared" ca="1" si="154"/>
        <v>0</v>
      </c>
      <c r="J1219" s="259" t="e">
        <f t="shared" ca="1" si="155"/>
        <v>#N/A</v>
      </c>
      <c r="K1219" s="259"/>
      <c r="L1219" s="259" t="e">
        <f ca="1">I1219+H1219+G1219+#REF!+J1219+K1219</f>
        <v>#N/A</v>
      </c>
    </row>
    <row r="1220" spans="4:12" hidden="1" x14ac:dyDescent="0.25">
      <c r="D1220" s="259">
        <v>23</v>
      </c>
      <c r="E1220" s="254">
        <f t="shared" ca="1" si="156"/>
        <v>44994</v>
      </c>
      <c r="F1220" s="259" t="e">
        <f t="shared" ca="1" si="160"/>
        <v>#N/A</v>
      </c>
      <c r="G1220" s="259" t="e">
        <f t="shared" ca="1" si="153"/>
        <v>#N/A</v>
      </c>
      <c r="H1220" s="259" t="e">
        <f t="shared" ca="1" si="159"/>
        <v>#N/A</v>
      </c>
      <c r="I1220" s="259">
        <f t="shared" ca="1" si="154"/>
        <v>0</v>
      </c>
      <c r="J1220" s="259" t="e">
        <f t="shared" ca="1" si="155"/>
        <v>#N/A</v>
      </c>
      <c r="K1220" s="259"/>
      <c r="L1220" s="259" t="e">
        <f ca="1">I1220+H1220+G1220+#REF!+J1220+K1220</f>
        <v>#N/A</v>
      </c>
    </row>
    <row r="1221" spans="4:12" hidden="1" x14ac:dyDescent="0.25">
      <c r="D1221" s="259">
        <v>24</v>
      </c>
      <c r="E1221" s="254">
        <f t="shared" ca="1" si="156"/>
        <v>45025</v>
      </c>
      <c r="F1221" s="259" t="e">
        <f t="shared" ca="1" si="160"/>
        <v>#N/A</v>
      </c>
      <c r="G1221" s="259" t="e">
        <f t="shared" ca="1" si="153"/>
        <v>#N/A</v>
      </c>
      <c r="H1221" s="259" t="e">
        <f t="shared" ca="1" si="159"/>
        <v>#N/A</v>
      </c>
      <c r="I1221" s="259">
        <f t="shared" ca="1" si="154"/>
        <v>0</v>
      </c>
      <c r="J1221" s="259" t="e">
        <f t="shared" ca="1" si="155"/>
        <v>#N/A</v>
      </c>
      <c r="K1221" s="259"/>
      <c r="L1221" s="259" t="e">
        <f ca="1">I1221+H1221+G1221+#REF!+J1221+K1221</f>
        <v>#N/A</v>
      </c>
    </row>
    <row r="1222" spans="4:12" hidden="1" x14ac:dyDescent="0.25">
      <c r="D1222" s="259">
        <v>25</v>
      </c>
      <c r="E1222" s="254">
        <f t="shared" ca="1" si="156"/>
        <v>45055</v>
      </c>
      <c r="F1222" s="259" t="e">
        <f t="shared" ca="1" si="160"/>
        <v>#N/A</v>
      </c>
      <c r="G1222" s="259" t="e">
        <f t="shared" ca="1" si="153"/>
        <v>#N/A</v>
      </c>
      <c r="H1222" s="259" t="e">
        <f t="shared" ca="1" si="159"/>
        <v>#N/A</v>
      </c>
      <c r="I1222" s="259">
        <f t="shared" ca="1" si="154"/>
        <v>0</v>
      </c>
      <c r="J1222" s="259" t="e">
        <f t="shared" ca="1" si="155"/>
        <v>#N/A</v>
      </c>
      <c r="K1222" s="259"/>
      <c r="L1222" s="259" t="e">
        <f ca="1">I1222+H1222+G1222+#REF!+J1222+K1222</f>
        <v>#N/A</v>
      </c>
    </row>
    <row r="1223" spans="4:12" hidden="1" x14ac:dyDescent="0.25">
      <c r="D1223" s="259">
        <v>26</v>
      </c>
      <c r="E1223" s="254">
        <f t="shared" ca="1" si="156"/>
        <v>45086</v>
      </c>
      <c r="F1223" s="259" t="e">
        <f t="shared" ca="1" si="160"/>
        <v>#N/A</v>
      </c>
      <c r="G1223" s="259" t="e">
        <f t="shared" ca="1" si="153"/>
        <v>#N/A</v>
      </c>
      <c r="H1223" s="259" t="e">
        <f t="shared" ca="1" si="159"/>
        <v>#N/A</v>
      </c>
      <c r="I1223" s="259">
        <f t="shared" ca="1" si="154"/>
        <v>0</v>
      </c>
      <c r="J1223" s="259" t="e">
        <f t="shared" ca="1" si="155"/>
        <v>#N/A</v>
      </c>
      <c r="K1223" s="259"/>
      <c r="L1223" s="259" t="e">
        <f ca="1">I1223+H1223+G1223+#REF!+J1223+K1223</f>
        <v>#N/A</v>
      </c>
    </row>
    <row r="1224" spans="4:12" hidden="1" x14ac:dyDescent="0.25">
      <c r="D1224" s="259">
        <v>27</v>
      </c>
      <c r="E1224" s="254">
        <f t="shared" ca="1" si="156"/>
        <v>45116</v>
      </c>
      <c r="F1224" s="259" t="e">
        <f t="shared" ca="1" si="160"/>
        <v>#N/A</v>
      </c>
      <c r="G1224" s="259" t="e">
        <f t="shared" ca="1" si="153"/>
        <v>#N/A</v>
      </c>
      <c r="H1224" s="259" t="e">
        <f t="shared" ca="1" si="159"/>
        <v>#N/A</v>
      </c>
      <c r="I1224" s="259">
        <f t="shared" ca="1" si="154"/>
        <v>0</v>
      </c>
      <c r="J1224" s="259" t="e">
        <f t="shared" ca="1" si="155"/>
        <v>#N/A</v>
      </c>
      <c r="K1224" s="259"/>
      <c r="L1224" s="259" t="e">
        <f ca="1">I1224+H1224+G1224+#REF!+J1224+K1224</f>
        <v>#N/A</v>
      </c>
    </row>
    <row r="1225" spans="4:12" hidden="1" x14ac:dyDescent="0.25">
      <c r="D1225" s="259">
        <v>28</v>
      </c>
      <c r="E1225" s="254">
        <f t="shared" ca="1" si="156"/>
        <v>45147</v>
      </c>
      <c r="F1225" s="259" t="e">
        <f t="shared" ca="1" si="160"/>
        <v>#N/A</v>
      </c>
      <c r="G1225" s="259" t="e">
        <f t="shared" ca="1" si="153"/>
        <v>#N/A</v>
      </c>
      <c r="H1225" s="259" t="e">
        <f t="shared" ca="1" si="159"/>
        <v>#N/A</v>
      </c>
      <c r="I1225" s="259">
        <f t="shared" ca="1" si="154"/>
        <v>0</v>
      </c>
      <c r="J1225" s="259" t="e">
        <f t="shared" ca="1" si="155"/>
        <v>#N/A</v>
      </c>
      <c r="K1225" s="259"/>
      <c r="L1225" s="259" t="e">
        <f ca="1">I1225+H1225+G1225+#REF!+J1225+K1225</f>
        <v>#N/A</v>
      </c>
    </row>
    <row r="1226" spans="4:12" hidden="1" x14ac:dyDescent="0.25">
      <c r="D1226" s="259">
        <v>29</v>
      </c>
      <c r="E1226" s="254">
        <f t="shared" ca="1" si="156"/>
        <v>45178</v>
      </c>
      <c r="F1226" s="259" t="e">
        <f t="shared" ca="1" si="160"/>
        <v>#N/A</v>
      </c>
      <c r="G1226" s="259" t="e">
        <f t="shared" ca="1" si="153"/>
        <v>#N/A</v>
      </c>
      <c r="H1226" s="259" t="e">
        <f t="shared" ca="1" si="159"/>
        <v>#N/A</v>
      </c>
      <c r="I1226" s="259">
        <f t="shared" ca="1" si="154"/>
        <v>0</v>
      </c>
      <c r="J1226" s="259" t="e">
        <f t="shared" ca="1" si="155"/>
        <v>#N/A</v>
      </c>
      <c r="K1226" s="259"/>
      <c r="L1226" s="259" t="e">
        <f ca="1">I1226+H1226+G1226+#REF!+J1226+K1226</f>
        <v>#N/A</v>
      </c>
    </row>
    <row r="1227" spans="4:12" hidden="1" x14ac:dyDescent="0.25">
      <c r="D1227" s="259">
        <v>30</v>
      </c>
      <c r="E1227" s="254">
        <f t="shared" ca="1" si="156"/>
        <v>45208</v>
      </c>
      <c r="F1227" s="259" t="e">
        <f t="shared" ca="1" si="160"/>
        <v>#N/A</v>
      </c>
      <c r="G1227" s="259" t="e">
        <f t="shared" ca="1" si="153"/>
        <v>#N/A</v>
      </c>
      <c r="H1227" s="259" t="e">
        <f t="shared" ca="1" si="159"/>
        <v>#N/A</v>
      </c>
      <c r="I1227" s="259">
        <f t="shared" ca="1" si="154"/>
        <v>0</v>
      </c>
      <c r="J1227" s="259" t="e">
        <f t="shared" ca="1" si="155"/>
        <v>#N/A</v>
      </c>
      <c r="K1227" s="259"/>
      <c r="L1227" s="259" t="e">
        <f ca="1">I1227+H1227+G1227+#REF!+J1227+K1227</f>
        <v>#N/A</v>
      </c>
    </row>
    <row r="1228" spans="4:12" hidden="1" x14ac:dyDescent="0.25">
      <c r="D1228" s="259">
        <v>31</v>
      </c>
      <c r="E1228" s="254">
        <f t="shared" ca="1" si="156"/>
        <v>45239</v>
      </c>
      <c r="F1228" s="259" t="e">
        <f t="shared" ca="1" si="160"/>
        <v>#N/A</v>
      </c>
      <c r="G1228" s="259" t="e">
        <f t="shared" ca="1" si="153"/>
        <v>#N/A</v>
      </c>
      <c r="H1228" s="259" t="e">
        <f t="shared" ca="1" si="159"/>
        <v>#N/A</v>
      </c>
      <c r="I1228" s="259">
        <f t="shared" ca="1" si="154"/>
        <v>0</v>
      </c>
      <c r="J1228" s="259" t="e">
        <f t="shared" ca="1" si="155"/>
        <v>#N/A</v>
      </c>
      <c r="K1228" s="259"/>
      <c r="L1228" s="259" t="e">
        <f ca="1">I1228+H1228+G1228+#REF!+J1228+K1228</f>
        <v>#N/A</v>
      </c>
    </row>
    <row r="1229" spans="4:12" hidden="1" x14ac:dyDescent="0.25">
      <c r="D1229" s="259">
        <v>32</v>
      </c>
      <c r="E1229" s="254">
        <f t="shared" ca="1" si="156"/>
        <v>45269</v>
      </c>
      <c r="F1229" s="259" t="e">
        <f t="shared" ca="1" si="160"/>
        <v>#N/A</v>
      </c>
      <c r="G1229" s="259" t="e">
        <f t="shared" ca="1" si="153"/>
        <v>#N/A</v>
      </c>
      <c r="H1229" s="259" t="e">
        <f t="shared" ca="1" si="159"/>
        <v>#N/A</v>
      </c>
      <c r="I1229" s="259">
        <f t="shared" ca="1" si="154"/>
        <v>0</v>
      </c>
      <c r="J1229" s="259" t="e">
        <f t="shared" ca="1" si="155"/>
        <v>#N/A</v>
      </c>
      <c r="K1229" s="259"/>
      <c r="L1229" s="259" t="e">
        <f ca="1">I1229+H1229+G1229+#REF!+J1229+K1229</f>
        <v>#N/A</v>
      </c>
    </row>
    <row r="1230" spans="4:12" hidden="1" x14ac:dyDescent="0.25">
      <c r="D1230" s="259">
        <v>33</v>
      </c>
      <c r="E1230" s="254">
        <f t="shared" ca="1" si="156"/>
        <v>45300</v>
      </c>
      <c r="F1230" s="259" t="e">
        <f t="shared" ca="1" si="160"/>
        <v>#N/A</v>
      </c>
      <c r="G1230" s="259" t="e">
        <f t="shared" ca="1" si="153"/>
        <v>#N/A</v>
      </c>
      <c r="H1230" s="259" t="e">
        <f t="shared" ca="1" si="159"/>
        <v>#N/A</v>
      </c>
      <c r="I1230" s="259">
        <f t="shared" ca="1" si="154"/>
        <v>0</v>
      </c>
      <c r="J1230" s="259" t="e">
        <f t="shared" ca="1" si="155"/>
        <v>#N/A</v>
      </c>
      <c r="K1230" s="259"/>
      <c r="L1230" s="259" t="e">
        <f ca="1">I1230+H1230+G1230+#REF!+J1230+K1230</f>
        <v>#N/A</v>
      </c>
    </row>
    <row r="1231" spans="4:12" hidden="1" x14ac:dyDescent="0.25">
      <c r="D1231" s="259">
        <v>34</v>
      </c>
      <c r="E1231" s="254">
        <f t="shared" ca="1" si="156"/>
        <v>45331</v>
      </c>
      <c r="F1231" s="259" t="e">
        <f t="shared" ca="1" si="160"/>
        <v>#N/A</v>
      </c>
      <c r="G1231" s="259" t="e">
        <f t="shared" ca="1" si="153"/>
        <v>#N/A</v>
      </c>
      <c r="H1231" s="259" t="e">
        <f t="shared" ca="1" si="159"/>
        <v>#N/A</v>
      </c>
      <c r="I1231" s="259">
        <f t="shared" ca="1" si="154"/>
        <v>0</v>
      </c>
      <c r="J1231" s="259" t="e">
        <f t="shared" ca="1" si="155"/>
        <v>#N/A</v>
      </c>
      <c r="K1231" s="259"/>
      <c r="L1231" s="259" t="e">
        <f ca="1">I1231+H1231+G1231+#REF!+J1231+K1231</f>
        <v>#N/A</v>
      </c>
    </row>
    <row r="1232" spans="4:12" hidden="1" x14ac:dyDescent="0.25">
      <c r="D1232" s="259">
        <v>35</v>
      </c>
      <c r="E1232" s="254">
        <f t="shared" ca="1" si="156"/>
        <v>45360</v>
      </c>
      <c r="F1232" s="259" t="e">
        <f t="shared" ca="1" si="160"/>
        <v>#N/A</v>
      </c>
      <c r="G1232" s="259" t="e">
        <f t="shared" ca="1" si="153"/>
        <v>#N/A</v>
      </c>
      <c r="H1232" s="259" t="e">
        <f t="shared" ca="1" si="159"/>
        <v>#N/A</v>
      </c>
      <c r="I1232" s="259">
        <f t="shared" ca="1" si="154"/>
        <v>0</v>
      </c>
      <c r="J1232" s="259" t="e">
        <f t="shared" ca="1" si="155"/>
        <v>#N/A</v>
      </c>
      <c r="K1232" s="259"/>
      <c r="L1232" s="259" t="e">
        <f ca="1">I1232+H1232+G1232+#REF!+J1232+K1232</f>
        <v>#N/A</v>
      </c>
    </row>
    <row r="1233" spans="4:12" hidden="1" x14ac:dyDescent="0.25">
      <c r="D1233" s="259">
        <v>36</v>
      </c>
      <c r="E1233" s="254">
        <f t="shared" ca="1" si="156"/>
        <v>45391</v>
      </c>
      <c r="F1233" s="259" t="e">
        <f t="shared" ca="1" si="160"/>
        <v>#N/A</v>
      </c>
      <c r="G1233" s="259" t="e">
        <f t="shared" ca="1" si="153"/>
        <v>#N/A</v>
      </c>
      <c r="H1233" s="259" t="e">
        <f t="shared" ca="1" si="159"/>
        <v>#N/A</v>
      </c>
      <c r="I1233" s="259">
        <f t="shared" ca="1" si="154"/>
        <v>0</v>
      </c>
      <c r="J1233" s="259" t="e">
        <f t="shared" ca="1" si="155"/>
        <v>#N/A</v>
      </c>
      <c r="K1233" s="259"/>
      <c r="L1233" s="259" t="e">
        <f ca="1">I1233+H1233+G1233+#REF!+J1233+K1233</f>
        <v>#N/A</v>
      </c>
    </row>
    <row r="1234" spans="4:12" hidden="1" x14ac:dyDescent="0.25">
      <c r="D1234" s="259">
        <v>37</v>
      </c>
      <c r="E1234" s="254">
        <f t="shared" ca="1" si="156"/>
        <v>45421</v>
      </c>
      <c r="F1234" s="259" t="e">
        <f t="shared" ca="1" si="160"/>
        <v>#N/A</v>
      </c>
      <c r="G1234" s="259" t="e">
        <f t="shared" ca="1" si="153"/>
        <v>#N/A</v>
      </c>
      <c r="H1234" s="259" t="e">
        <f t="shared" ca="1" si="159"/>
        <v>#N/A</v>
      </c>
      <c r="I1234" s="259">
        <f t="shared" ca="1" si="154"/>
        <v>0</v>
      </c>
      <c r="J1234" s="259" t="e">
        <f t="shared" ca="1" si="155"/>
        <v>#N/A</v>
      </c>
      <c r="K1234" s="259"/>
      <c r="L1234" s="259" t="e">
        <f ca="1">I1234+H1234+G1234+#REF!+J1234+K1234</f>
        <v>#N/A</v>
      </c>
    </row>
    <row r="1235" spans="4:12" hidden="1" x14ac:dyDescent="0.25">
      <c r="D1235" s="259">
        <v>38</v>
      </c>
      <c r="E1235" s="254">
        <f t="shared" ca="1" si="156"/>
        <v>45452</v>
      </c>
      <c r="F1235" s="259" t="e">
        <f t="shared" ca="1" si="160"/>
        <v>#N/A</v>
      </c>
      <c r="G1235" s="259" t="e">
        <f t="shared" ca="1" si="153"/>
        <v>#N/A</v>
      </c>
      <c r="H1235" s="259" t="e">
        <f t="shared" ca="1" si="159"/>
        <v>#N/A</v>
      </c>
      <c r="I1235" s="259">
        <f t="shared" ca="1" si="154"/>
        <v>0</v>
      </c>
      <c r="J1235" s="259" t="e">
        <f t="shared" ca="1" si="155"/>
        <v>#N/A</v>
      </c>
      <c r="K1235" s="259"/>
      <c r="L1235" s="259" t="e">
        <f ca="1">I1235+H1235+G1235+#REF!+J1235+K1235</f>
        <v>#N/A</v>
      </c>
    </row>
    <row r="1236" spans="4:12" hidden="1" x14ac:dyDescent="0.25">
      <c r="D1236" s="259">
        <v>39</v>
      </c>
      <c r="E1236" s="254">
        <f t="shared" ca="1" si="156"/>
        <v>45482</v>
      </c>
      <c r="F1236" s="259" t="e">
        <f t="shared" ca="1" si="160"/>
        <v>#N/A</v>
      </c>
      <c r="G1236" s="259" t="e">
        <f t="shared" ca="1" si="153"/>
        <v>#N/A</v>
      </c>
      <c r="H1236" s="259" t="e">
        <f t="shared" ca="1" si="159"/>
        <v>#N/A</v>
      </c>
      <c r="I1236" s="259">
        <f t="shared" ca="1" si="154"/>
        <v>0</v>
      </c>
      <c r="J1236" s="259" t="e">
        <f t="shared" ca="1" si="155"/>
        <v>#N/A</v>
      </c>
      <c r="K1236" s="259"/>
      <c r="L1236" s="259" t="e">
        <f ca="1">I1236+H1236+G1236+#REF!+J1236+K1236</f>
        <v>#N/A</v>
      </c>
    </row>
    <row r="1237" spans="4:12" hidden="1" x14ac:dyDescent="0.25">
      <c r="D1237" s="259">
        <v>40</v>
      </c>
      <c r="E1237" s="254">
        <f t="shared" ca="1" si="156"/>
        <v>45513</v>
      </c>
      <c r="F1237" s="259" t="e">
        <f t="shared" ca="1" si="160"/>
        <v>#N/A</v>
      </c>
      <c r="G1237" s="259" t="e">
        <f t="shared" ca="1" si="153"/>
        <v>#N/A</v>
      </c>
      <c r="H1237" s="259" t="e">
        <f t="shared" ca="1" si="159"/>
        <v>#N/A</v>
      </c>
      <c r="I1237" s="259">
        <f t="shared" ca="1" si="154"/>
        <v>0</v>
      </c>
      <c r="J1237" s="259" t="e">
        <f t="shared" ca="1" si="155"/>
        <v>#N/A</v>
      </c>
      <c r="K1237" s="259"/>
      <c r="L1237" s="259" t="e">
        <f ca="1">I1237+H1237+G1237+#REF!+J1237+K1237</f>
        <v>#N/A</v>
      </c>
    </row>
    <row r="1238" spans="4:12" hidden="1" x14ac:dyDescent="0.25">
      <c r="D1238" s="259">
        <v>41</v>
      </c>
      <c r="E1238" s="254">
        <f t="shared" ca="1" si="156"/>
        <v>45544</v>
      </c>
      <c r="F1238" s="259" t="e">
        <f t="shared" ca="1" si="160"/>
        <v>#N/A</v>
      </c>
      <c r="G1238" s="259" t="e">
        <f t="shared" ca="1" si="153"/>
        <v>#N/A</v>
      </c>
      <c r="H1238" s="259" t="e">
        <f t="shared" ca="1" si="159"/>
        <v>#N/A</v>
      </c>
      <c r="I1238" s="259">
        <f t="shared" ca="1" si="154"/>
        <v>0</v>
      </c>
      <c r="J1238" s="259" t="e">
        <f t="shared" ca="1" si="155"/>
        <v>#N/A</v>
      </c>
      <c r="K1238" s="259"/>
      <c r="L1238" s="259" t="e">
        <f ca="1">I1238+H1238+G1238+#REF!+J1238+K1238</f>
        <v>#N/A</v>
      </c>
    </row>
    <row r="1239" spans="4:12" hidden="1" x14ac:dyDescent="0.25">
      <c r="D1239" s="259">
        <v>42</v>
      </c>
      <c r="E1239" s="254">
        <f t="shared" ca="1" si="156"/>
        <v>45574</v>
      </c>
      <c r="F1239" s="259" t="e">
        <f t="shared" ca="1" si="160"/>
        <v>#N/A</v>
      </c>
      <c r="G1239" s="259" t="e">
        <f t="shared" ca="1" si="153"/>
        <v>#N/A</v>
      </c>
      <c r="H1239" s="259" t="e">
        <f t="shared" ca="1" si="159"/>
        <v>#N/A</v>
      </c>
      <c r="I1239" s="259">
        <f t="shared" ca="1" si="154"/>
        <v>0</v>
      </c>
      <c r="J1239" s="259" t="e">
        <f t="shared" ca="1" si="155"/>
        <v>#N/A</v>
      </c>
      <c r="K1239" s="259"/>
      <c r="L1239" s="259" t="e">
        <f ca="1">I1239+H1239+G1239+#REF!+J1239+K1239</f>
        <v>#N/A</v>
      </c>
    </row>
    <row r="1240" spans="4:12" hidden="1" x14ac:dyDescent="0.25">
      <c r="D1240" s="259">
        <v>43</v>
      </c>
      <c r="E1240" s="254">
        <f t="shared" ca="1" si="156"/>
        <v>45605</v>
      </c>
      <c r="F1240" s="259" t="e">
        <f t="shared" ca="1" si="160"/>
        <v>#N/A</v>
      </c>
      <c r="G1240" s="259" t="e">
        <f t="shared" ca="1" si="153"/>
        <v>#N/A</v>
      </c>
      <c r="H1240" s="259" t="e">
        <f t="shared" ca="1" si="159"/>
        <v>#N/A</v>
      </c>
      <c r="I1240" s="259">
        <f t="shared" ca="1" si="154"/>
        <v>0</v>
      </c>
      <c r="J1240" s="259" t="e">
        <f t="shared" ca="1" si="155"/>
        <v>#N/A</v>
      </c>
      <c r="K1240" s="259"/>
      <c r="L1240" s="259" t="e">
        <f ca="1">I1240+H1240+G1240+#REF!+J1240+K1240</f>
        <v>#N/A</v>
      </c>
    </row>
    <row r="1241" spans="4:12" hidden="1" x14ac:dyDescent="0.25">
      <c r="D1241" s="259">
        <v>44</v>
      </c>
      <c r="E1241" s="254">
        <f t="shared" ca="1" si="156"/>
        <v>45635</v>
      </c>
      <c r="F1241" s="259" t="e">
        <f t="shared" ca="1" si="160"/>
        <v>#N/A</v>
      </c>
      <c r="G1241" s="259" t="e">
        <f t="shared" ca="1" si="153"/>
        <v>#N/A</v>
      </c>
      <c r="H1241" s="259" t="e">
        <f t="shared" ca="1" si="159"/>
        <v>#N/A</v>
      </c>
      <c r="I1241" s="259">
        <f t="shared" ca="1" si="154"/>
        <v>0</v>
      </c>
      <c r="J1241" s="259" t="e">
        <f t="shared" ca="1" si="155"/>
        <v>#N/A</v>
      </c>
      <c r="K1241" s="259"/>
      <c r="L1241" s="259" t="e">
        <f ca="1">I1241+H1241+G1241+#REF!+J1241+K1241</f>
        <v>#N/A</v>
      </c>
    </row>
    <row r="1242" spans="4:12" hidden="1" x14ac:dyDescent="0.25">
      <c r="D1242" s="259">
        <v>45</v>
      </c>
      <c r="E1242" s="254">
        <f t="shared" ca="1" si="156"/>
        <v>45666</v>
      </c>
      <c r="F1242" s="259" t="e">
        <f t="shared" ca="1" si="160"/>
        <v>#N/A</v>
      </c>
      <c r="G1242" s="259" t="e">
        <f t="shared" ca="1" si="153"/>
        <v>#N/A</v>
      </c>
      <c r="H1242" s="259" t="e">
        <f t="shared" ca="1" si="159"/>
        <v>#N/A</v>
      </c>
      <c r="I1242" s="259">
        <f t="shared" ca="1" si="154"/>
        <v>0</v>
      </c>
      <c r="J1242" s="259" t="e">
        <f t="shared" ca="1" si="155"/>
        <v>#N/A</v>
      </c>
      <c r="K1242" s="259"/>
      <c r="L1242" s="259" t="e">
        <f ca="1">I1242+H1242+G1242+#REF!+J1242+K1242</f>
        <v>#N/A</v>
      </c>
    </row>
    <row r="1243" spans="4:12" hidden="1" x14ac:dyDescent="0.25">
      <c r="D1243" s="259">
        <v>46</v>
      </c>
      <c r="E1243" s="254">
        <f t="shared" ca="1" si="156"/>
        <v>45697</v>
      </c>
      <c r="F1243" s="259" t="e">
        <f t="shared" ca="1" si="160"/>
        <v>#N/A</v>
      </c>
      <c r="G1243" s="259" t="e">
        <f t="shared" ca="1" si="153"/>
        <v>#N/A</v>
      </c>
      <c r="H1243" s="259" t="e">
        <f t="shared" ca="1" si="159"/>
        <v>#N/A</v>
      </c>
      <c r="I1243" s="259">
        <f t="shared" ca="1" si="154"/>
        <v>0</v>
      </c>
      <c r="J1243" s="259" t="e">
        <f t="shared" ca="1" si="155"/>
        <v>#N/A</v>
      </c>
      <c r="K1243" s="259"/>
      <c r="L1243" s="259" t="e">
        <f ca="1">I1243+H1243+G1243+#REF!+J1243+K1243</f>
        <v>#N/A</v>
      </c>
    </row>
    <row r="1244" spans="4:12" hidden="1" x14ac:dyDescent="0.25">
      <c r="D1244" s="259">
        <v>47</v>
      </c>
      <c r="E1244" s="254">
        <f t="shared" ca="1" si="156"/>
        <v>45725</v>
      </c>
      <c r="F1244" s="259" t="e">
        <f t="shared" ca="1" si="160"/>
        <v>#N/A</v>
      </c>
      <c r="G1244" s="259" t="e">
        <f t="shared" ca="1" si="153"/>
        <v>#N/A</v>
      </c>
      <c r="H1244" s="259" t="e">
        <f t="shared" ca="1" si="159"/>
        <v>#N/A</v>
      </c>
      <c r="I1244" s="259">
        <f t="shared" ca="1" si="154"/>
        <v>0</v>
      </c>
      <c r="J1244" s="259" t="e">
        <f t="shared" ca="1" si="155"/>
        <v>#N/A</v>
      </c>
      <c r="K1244" s="259"/>
      <c r="L1244" s="259" t="e">
        <f ca="1">I1244+H1244+G1244+#REF!+J1244+K1244</f>
        <v>#N/A</v>
      </c>
    </row>
    <row r="1245" spans="4:12" hidden="1" x14ac:dyDescent="0.25">
      <c r="D1245" s="259">
        <v>48</v>
      </c>
      <c r="E1245" s="254">
        <f t="shared" ca="1" si="156"/>
        <v>45756</v>
      </c>
      <c r="F1245" s="259" t="e">
        <f t="shared" ca="1" si="160"/>
        <v>#N/A</v>
      </c>
      <c r="G1245" s="259" t="e">
        <f t="shared" ca="1" si="153"/>
        <v>#N/A</v>
      </c>
      <c r="H1245" s="259" t="e">
        <f t="shared" ca="1" si="159"/>
        <v>#N/A</v>
      </c>
      <c r="I1245" s="259">
        <f t="shared" ca="1" si="154"/>
        <v>0</v>
      </c>
      <c r="J1245" s="259" t="e">
        <f t="shared" ca="1" si="155"/>
        <v>#N/A</v>
      </c>
      <c r="K1245" s="259"/>
      <c r="L1245" s="259" t="e">
        <f ca="1">I1245+H1245+G1245+#REF!+J1245+K1245</f>
        <v>#N/A</v>
      </c>
    </row>
    <row r="1246" spans="4:12" hidden="1" x14ac:dyDescent="0.25">
      <c r="D1246" s="259">
        <v>49</v>
      </c>
      <c r="E1246" s="254">
        <f t="shared" ca="1" si="156"/>
        <v>45786</v>
      </c>
      <c r="F1246" s="259" t="e">
        <f t="shared" ca="1" si="160"/>
        <v>#N/A</v>
      </c>
      <c r="G1246" s="259" t="e">
        <f t="shared" ca="1" si="153"/>
        <v>#N/A</v>
      </c>
      <c r="H1246" s="259" t="e">
        <f t="shared" ca="1" si="159"/>
        <v>#N/A</v>
      </c>
      <c r="I1246" s="259">
        <f t="shared" ca="1" si="154"/>
        <v>0</v>
      </c>
      <c r="J1246" s="259" t="e">
        <f t="shared" ca="1" si="155"/>
        <v>#N/A</v>
      </c>
      <c r="K1246" s="259"/>
      <c r="L1246" s="259" t="e">
        <f ca="1">I1246+H1246+G1246+#REF!+J1246+K1246</f>
        <v>#N/A</v>
      </c>
    </row>
    <row r="1247" spans="4:12" hidden="1" x14ac:dyDescent="0.25">
      <c r="D1247" s="259">
        <v>50</v>
      </c>
      <c r="E1247" s="254">
        <f t="shared" ca="1" si="156"/>
        <v>45817</v>
      </c>
      <c r="F1247" s="259" t="e">
        <f t="shared" ca="1" si="160"/>
        <v>#N/A</v>
      </c>
      <c r="G1247" s="259" t="e">
        <f t="shared" ca="1" si="153"/>
        <v>#N/A</v>
      </c>
      <c r="H1247" s="259" t="e">
        <f t="shared" ca="1" si="159"/>
        <v>#N/A</v>
      </c>
      <c r="I1247" s="259">
        <f t="shared" ca="1" si="154"/>
        <v>0</v>
      </c>
      <c r="J1247" s="259" t="e">
        <f t="shared" ca="1" si="155"/>
        <v>#N/A</v>
      </c>
      <c r="K1247" s="259"/>
      <c r="L1247" s="259" t="e">
        <f ca="1">I1247+H1247+G1247+#REF!+J1247+K1247</f>
        <v>#N/A</v>
      </c>
    </row>
    <row r="1248" spans="4:12" hidden="1" x14ac:dyDescent="0.25">
      <c r="D1248" s="259">
        <v>51</v>
      </c>
      <c r="E1248" s="254">
        <f t="shared" ca="1" si="156"/>
        <v>45847</v>
      </c>
      <c r="F1248" s="259" t="e">
        <f t="shared" ca="1" si="160"/>
        <v>#N/A</v>
      </c>
      <c r="G1248" s="259" t="e">
        <f t="shared" ca="1" si="153"/>
        <v>#N/A</v>
      </c>
      <c r="H1248" s="259" t="e">
        <f t="shared" ca="1" si="159"/>
        <v>#N/A</v>
      </c>
      <c r="I1248" s="259">
        <f t="shared" ca="1" si="154"/>
        <v>0</v>
      </c>
      <c r="J1248" s="259" t="e">
        <f t="shared" ca="1" si="155"/>
        <v>#N/A</v>
      </c>
      <c r="K1248" s="259"/>
      <c r="L1248" s="259" t="e">
        <f ca="1">I1248+H1248+G1248+#REF!+J1248+K1248</f>
        <v>#N/A</v>
      </c>
    </row>
    <row r="1249" spans="4:12" hidden="1" x14ac:dyDescent="0.25">
      <c r="D1249" s="259">
        <v>52</v>
      </c>
      <c r="E1249" s="254">
        <f t="shared" ca="1" si="156"/>
        <v>45878</v>
      </c>
      <c r="F1249" s="259" t="e">
        <f t="shared" ca="1" si="160"/>
        <v>#N/A</v>
      </c>
      <c r="G1249" s="259" t="e">
        <f t="shared" ca="1" si="153"/>
        <v>#N/A</v>
      </c>
      <c r="H1249" s="259" t="e">
        <f t="shared" ca="1" si="159"/>
        <v>#N/A</v>
      </c>
      <c r="I1249" s="259">
        <f t="shared" ca="1" si="154"/>
        <v>0</v>
      </c>
      <c r="J1249" s="259" t="e">
        <f t="shared" ca="1" si="155"/>
        <v>#N/A</v>
      </c>
      <c r="K1249" s="259"/>
      <c r="L1249" s="259" t="e">
        <f ca="1">I1249+H1249+G1249+#REF!+J1249+K1249</f>
        <v>#N/A</v>
      </c>
    </row>
    <row r="1250" spans="4:12" hidden="1" x14ac:dyDescent="0.25">
      <c r="D1250" s="259">
        <v>53</v>
      </c>
      <c r="E1250" s="254">
        <f t="shared" ca="1" si="156"/>
        <v>45909</v>
      </c>
      <c r="F1250" s="259" t="e">
        <f t="shared" ca="1" si="160"/>
        <v>#N/A</v>
      </c>
      <c r="G1250" s="259" t="e">
        <f t="shared" ca="1" si="153"/>
        <v>#N/A</v>
      </c>
      <c r="H1250" s="259" t="e">
        <f t="shared" ca="1" si="159"/>
        <v>#N/A</v>
      </c>
      <c r="I1250" s="259">
        <f t="shared" ca="1" si="154"/>
        <v>0</v>
      </c>
      <c r="J1250" s="259" t="e">
        <f t="shared" ca="1" si="155"/>
        <v>#N/A</v>
      </c>
      <c r="K1250" s="259"/>
      <c r="L1250" s="259" t="e">
        <f ca="1">I1250+H1250+G1250+#REF!+J1250+K1250</f>
        <v>#N/A</v>
      </c>
    </row>
    <row r="1251" spans="4:12" hidden="1" x14ac:dyDescent="0.25">
      <c r="D1251" s="259">
        <v>54</v>
      </c>
      <c r="E1251" s="254">
        <f t="shared" ca="1" si="156"/>
        <v>45939</v>
      </c>
      <c r="F1251" s="259" t="e">
        <f t="shared" ca="1" si="160"/>
        <v>#N/A</v>
      </c>
      <c r="G1251" s="259" t="e">
        <f t="shared" ca="1" si="153"/>
        <v>#N/A</v>
      </c>
      <c r="H1251" s="259" t="e">
        <f t="shared" ca="1" si="159"/>
        <v>#N/A</v>
      </c>
      <c r="I1251" s="259">
        <f t="shared" ca="1" si="154"/>
        <v>0</v>
      </c>
      <c r="J1251" s="259" t="e">
        <f t="shared" ca="1" si="155"/>
        <v>#N/A</v>
      </c>
      <c r="K1251" s="259"/>
      <c r="L1251" s="259" t="e">
        <f ca="1">I1251+H1251+G1251+#REF!+J1251+K1251</f>
        <v>#N/A</v>
      </c>
    </row>
    <row r="1252" spans="4:12" hidden="1" x14ac:dyDescent="0.25">
      <c r="D1252" s="259">
        <v>55</v>
      </c>
      <c r="E1252" s="254">
        <f t="shared" ca="1" si="156"/>
        <v>45970</v>
      </c>
      <c r="F1252" s="259" t="e">
        <f t="shared" ca="1" si="160"/>
        <v>#N/A</v>
      </c>
      <c r="G1252" s="259" t="e">
        <f t="shared" ca="1" si="153"/>
        <v>#N/A</v>
      </c>
      <c r="H1252" s="259" t="e">
        <f t="shared" ca="1" si="159"/>
        <v>#N/A</v>
      </c>
      <c r="I1252" s="259">
        <f t="shared" ca="1" si="154"/>
        <v>0</v>
      </c>
      <c r="J1252" s="259" t="e">
        <f t="shared" ca="1" si="155"/>
        <v>#N/A</v>
      </c>
      <c r="K1252" s="259"/>
      <c r="L1252" s="259" t="e">
        <f ca="1">I1252+H1252+G1252+#REF!+J1252+K1252</f>
        <v>#N/A</v>
      </c>
    </row>
    <row r="1253" spans="4:12" hidden="1" x14ac:dyDescent="0.25">
      <c r="D1253" s="259">
        <v>56</v>
      </c>
      <c r="E1253" s="254">
        <f t="shared" ca="1" si="156"/>
        <v>46000</v>
      </c>
      <c r="F1253" s="259" t="e">
        <f t="shared" ca="1" si="160"/>
        <v>#N/A</v>
      </c>
      <c r="G1253" s="259" t="e">
        <f t="shared" ca="1" si="153"/>
        <v>#N/A</v>
      </c>
      <c r="H1253" s="259" t="e">
        <f t="shared" ca="1" si="159"/>
        <v>#N/A</v>
      </c>
      <c r="I1253" s="259">
        <f t="shared" ca="1" si="154"/>
        <v>0</v>
      </c>
      <c r="J1253" s="259" t="e">
        <f t="shared" ca="1" si="155"/>
        <v>#N/A</v>
      </c>
      <c r="K1253" s="259"/>
      <c r="L1253" s="259" t="e">
        <f ca="1">I1253+H1253+G1253+#REF!+J1253+K1253</f>
        <v>#N/A</v>
      </c>
    </row>
    <row r="1254" spans="4:12" hidden="1" x14ac:dyDescent="0.25">
      <c r="D1254" s="259">
        <v>57</v>
      </c>
      <c r="E1254" s="254">
        <f t="shared" ca="1" si="156"/>
        <v>46031</v>
      </c>
      <c r="F1254" s="259" t="e">
        <f t="shared" ca="1" si="160"/>
        <v>#N/A</v>
      </c>
      <c r="G1254" s="259" t="e">
        <f t="shared" ca="1" si="153"/>
        <v>#N/A</v>
      </c>
      <c r="H1254" s="259" t="e">
        <f t="shared" ca="1" si="159"/>
        <v>#N/A</v>
      </c>
      <c r="I1254" s="259">
        <f t="shared" ca="1" si="154"/>
        <v>0</v>
      </c>
      <c r="J1254" s="259" t="e">
        <f t="shared" ca="1" si="155"/>
        <v>#N/A</v>
      </c>
      <c r="K1254" s="259"/>
      <c r="L1254" s="259" t="e">
        <f ca="1">I1254+H1254+G1254+#REF!+J1254+K1254</f>
        <v>#N/A</v>
      </c>
    </row>
    <row r="1255" spans="4:12" hidden="1" x14ac:dyDescent="0.25">
      <c r="D1255" s="259">
        <v>58</v>
      </c>
      <c r="E1255" s="254">
        <f t="shared" ca="1" si="156"/>
        <v>46062</v>
      </c>
      <c r="F1255" s="259" t="e">
        <f t="shared" ca="1" si="160"/>
        <v>#N/A</v>
      </c>
      <c r="G1255" s="259" t="e">
        <f t="shared" ca="1" si="153"/>
        <v>#N/A</v>
      </c>
      <c r="H1255" s="259" t="e">
        <f t="shared" ca="1" si="159"/>
        <v>#N/A</v>
      </c>
      <c r="I1255" s="259">
        <f t="shared" ca="1" si="154"/>
        <v>0</v>
      </c>
      <c r="J1255" s="259" t="e">
        <f t="shared" ca="1" si="155"/>
        <v>#N/A</v>
      </c>
      <c r="K1255" s="259"/>
      <c r="L1255" s="259" t="e">
        <f ca="1">I1255+H1255+G1255+#REF!+J1255+K1255</f>
        <v>#N/A</v>
      </c>
    </row>
    <row r="1256" spans="4:12" hidden="1" x14ac:dyDescent="0.25">
      <c r="D1256" s="259">
        <v>59</v>
      </c>
      <c r="E1256" s="254">
        <f t="shared" ca="1" si="156"/>
        <v>46090</v>
      </c>
      <c r="F1256" s="259" t="e">
        <f t="shared" ca="1" si="160"/>
        <v>#N/A</v>
      </c>
      <c r="G1256" s="259" t="e">
        <f t="shared" ca="1" si="153"/>
        <v>#N/A</v>
      </c>
      <c r="H1256" s="259" t="e">
        <f t="shared" ca="1" si="159"/>
        <v>#N/A</v>
      </c>
      <c r="I1256" s="259">
        <f t="shared" ca="1" si="154"/>
        <v>0</v>
      </c>
      <c r="J1256" s="259" t="e">
        <f t="shared" ca="1" si="155"/>
        <v>#N/A</v>
      </c>
      <c r="K1256" s="259"/>
      <c r="L1256" s="259" t="e">
        <f ca="1">I1256+H1256+G1256+#REF!+J1256+K1256</f>
        <v>#N/A</v>
      </c>
    </row>
    <row r="1257" spans="4:12" hidden="1" x14ac:dyDescent="0.25">
      <c r="D1257" s="259">
        <v>60</v>
      </c>
      <c r="E1257" s="254">
        <f t="shared" ca="1" si="156"/>
        <v>46121</v>
      </c>
      <c r="F1257" s="259" t="e">
        <f t="shared" ca="1" si="160"/>
        <v>#N/A</v>
      </c>
      <c r="G1257" s="259" t="e">
        <f t="shared" ca="1" si="153"/>
        <v>#N/A</v>
      </c>
      <c r="H1257" s="259" t="e">
        <f t="shared" ca="1" si="159"/>
        <v>#N/A</v>
      </c>
      <c r="I1257" s="259">
        <f t="shared" ca="1" si="154"/>
        <v>0</v>
      </c>
      <c r="J1257" s="259" t="e">
        <f t="shared" ca="1" si="155"/>
        <v>#N/A</v>
      </c>
      <c r="K1257" s="259"/>
      <c r="L1257" s="259" t="e">
        <f ca="1">I1257+H1257+G1257+#REF!+J1257+K1257</f>
        <v>#N/A</v>
      </c>
    </row>
    <row r="1258" spans="4:12" hidden="1" x14ac:dyDescent="0.25"/>
    <row r="1259" spans="4:12" hidden="1" x14ac:dyDescent="0.25">
      <c r="D1259" s="255">
        <f ca="1">D1195+1</f>
        <v>29</v>
      </c>
      <c r="E1259" s="256" t="e">
        <f ca="1">VLOOKUP($D1259,$A$21:$B$40,2,0)</f>
        <v>#N/A</v>
      </c>
    </row>
    <row r="1260" spans="4:12" ht="45" hidden="1" x14ac:dyDescent="0.25">
      <c r="D1260" s="257" t="s">
        <v>41</v>
      </c>
      <c r="E1260" s="258" t="s">
        <v>42</v>
      </c>
      <c r="F1260" s="257" t="s">
        <v>43</v>
      </c>
      <c r="G1260" s="257" t="s">
        <v>44</v>
      </c>
      <c r="H1260" s="257" t="s">
        <v>45</v>
      </c>
      <c r="I1260" s="257" t="s">
        <v>46</v>
      </c>
      <c r="J1260" s="257" t="s">
        <v>47</v>
      </c>
      <c r="K1260" s="257" t="s">
        <v>48</v>
      </c>
      <c r="L1260" s="257" t="s">
        <v>49</v>
      </c>
    </row>
    <row r="1261" spans="4:12" hidden="1" x14ac:dyDescent="0.25">
      <c r="D1261" s="259">
        <v>0</v>
      </c>
      <c r="E1261" s="254">
        <f ca="1">DATE(2019,D1259,$F$1)</f>
        <v>44325</v>
      </c>
      <c r="F1261" s="259" t="e">
        <f ca="1">$B$2*E$1259+$B$8*$B$2*E$1259</f>
        <v>#N/A</v>
      </c>
      <c r="G1261" s="259">
        <v>0</v>
      </c>
      <c r="H1261" s="259">
        <v>0</v>
      </c>
      <c r="I1261" s="259">
        <v>0</v>
      </c>
      <c r="J1261" s="259">
        <v>0</v>
      </c>
      <c r="K1261" s="259" t="e">
        <f ca="1">$B$2*$B$10*E$1259</f>
        <v>#N/A</v>
      </c>
      <c r="L1261" s="259" t="e">
        <f ca="1">-($F1261-$B$8*$B$2*E$1259-K1261)</f>
        <v>#N/A</v>
      </c>
    </row>
    <row r="1262" spans="4:12" hidden="1" x14ac:dyDescent="0.25">
      <c r="D1262" s="259">
        <v>1</v>
      </c>
      <c r="E1262" s="254">
        <f ca="1">DATE(YEAR(E1261),MONTH(E1261)+1,DAY(E1261))</f>
        <v>44356</v>
      </c>
      <c r="F1262" s="259" t="e">
        <f ca="1">F1261-G1262</f>
        <v>#N/A</v>
      </c>
      <c r="G1262" s="259" t="e">
        <f t="shared" ref="G1262:G1321" ca="1" si="161">IF(D1262&lt;=$B$11,0,IF(AND(F1261&gt;-0.000001,F1261&lt;0.000001),0,F$1261/($B$5-$B$11)))</f>
        <v>#N/A</v>
      </c>
      <c r="H1262" s="259" t="e">
        <f ca="1">F1261*$B$4*(E1262-E1261)/$B$6</f>
        <v>#N/A</v>
      </c>
      <c r="I1262" s="259">
        <f t="shared" ref="I1262:I1321" ca="1" si="162">IF(D1262&lt;=$B$12,0,IF(F1261&gt;0.000001,$B$7*$B$2*E$1259,0))</f>
        <v>0</v>
      </c>
      <c r="J1262" s="259" t="e">
        <f t="shared" ref="J1262:J1321" ca="1" si="163">IF(F1261&gt;0.000001,$B$13,0)*E$1259</f>
        <v>#N/A</v>
      </c>
      <c r="K1262" s="259"/>
      <c r="L1262" s="259" t="e">
        <f ca="1">I1262+H1262+G1262+#REF!+J1262+K1262</f>
        <v>#N/A</v>
      </c>
    </row>
    <row r="1263" spans="4:12" hidden="1" x14ac:dyDescent="0.25">
      <c r="D1263" s="259">
        <v>2</v>
      </c>
      <c r="E1263" s="254">
        <f t="shared" ref="E1263:E1321" ca="1" si="164">DATE(YEAR(E1262),MONTH(E1262)+1,DAY(E1262))</f>
        <v>44386</v>
      </c>
      <c r="F1263" s="259" t="e">
        <f ca="1">F1262-G1263</f>
        <v>#N/A</v>
      </c>
      <c r="G1263" s="259" t="e">
        <f t="shared" ca="1" si="161"/>
        <v>#N/A</v>
      </c>
      <c r="H1263" s="259" t="e">
        <f t="shared" ref="H1263:H1264" ca="1" si="165">F1262*$B$4*(E1263-E1262)/$B$6</f>
        <v>#N/A</v>
      </c>
      <c r="I1263" s="259">
        <f t="shared" ca="1" si="162"/>
        <v>0</v>
      </c>
      <c r="J1263" s="259" t="e">
        <f t="shared" ca="1" si="163"/>
        <v>#N/A</v>
      </c>
      <c r="K1263" s="259"/>
      <c r="L1263" s="259" t="e">
        <f ca="1">I1263+H1263+G1263+#REF!+J1263+K1263</f>
        <v>#N/A</v>
      </c>
    </row>
    <row r="1264" spans="4:12" hidden="1" x14ac:dyDescent="0.25">
      <c r="D1264" s="259">
        <v>3</v>
      </c>
      <c r="E1264" s="254">
        <f t="shared" ca="1" si="164"/>
        <v>44417</v>
      </c>
      <c r="F1264" s="259" t="e">
        <f ca="1">F1263-G1264</f>
        <v>#N/A</v>
      </c>
      <c r="G1264" s="259" t="e">
        <f t="shared" ca="1" si="161"/>
        <v>#N/A</v>
      </c>
      <c r="H1264" s="259" t="e">
        <f t="shared" ca="1" si="165"/>
        <v>#N/A</v>
      </c>
      <c r="I1264" s="259">
        <f t="shared" ca="1" si="162"/>
        <v>0</v>
      </c>
      <c r="J1264" s="259" t="e">
        <f t="shared" ca="1" si="163"/>
        <v>#N/A</v>
      </c>
      <c r="K1264" s="259"/>
      <c r="L1264" s="259" t="e">
        <f ca="1">I1264+H1264+G1264+#REF!+J1264+K1264</f>
        <v>#N/A</v>
      </c>
    </row>
    <row r="1265" spans="4:12" hidden="1" x14ac:dyDescent="0.25">
      <c r="D1265" s="259">
        <v>4</v>
      </c>
      <c r="E1265" s="254">
        <f t="shared" ca="1" si="164"/>
        <v>44448</v>
      </c>
      <c r="F1265" s="259" t="e">
        <f t="shared" ref="F1265:F1266" ca="1" si="166">F1264-G1265</f>
        <v>#N/A</v>
      </c>
      <c r="G1265" s="259" t="e">
        <f t="shared" ca="1" si="161"/>
        <v>#N/A</v>
      </c>
      <c r="H1265" s="259" t="e">
        <f ca="1">F1264*$B$4*(E1265-E1264)/$B$6</f>
        <v>#N/A</v>
      </c>
      <c r="I1265" s="259">
        <f t="shared" ca="1" si="162"/>
        <v>0</v>
      </c>
      <c r="J1265" s="259" t="e">
        <f t="shared" ca="1" si="163"/>
        <v>#N/A</v>
      </c>
      <c r="K1265" s="259"/>
      <c r="L1265" s="259" t="e">
        <f ca="1">I1265+H1265+G1265+#REF!+J1265+K1265</f>
        <v>#N/A</v>
      </c>
    </row>
    <row r="1266" spans="4:12" hidden="1" x14ac:dyDescent="0.25">
      <c r="D1266" s="259">
        <v>5</v>
      </c>
      <c r="E1266" s="254">
        <f t="shared" ca="1" si="164"/>
        <v>44478</v>
      </c>
      <c r="F1266" s="259" t="e">
        <f t="shared" ca="1" si="166"/>
        <v>#N/A</v>
      </c>
      <c r="G1266" s="259" t="e">
        <f t="shared" ca="1" si="161"/>
        <v>#N/A</v>
      </c>
      <c r="H1266" s="259" t="e">
        <f ca="1">F1265*$B$4*(E1266-E1265)/$B$6</f>
        <v>#N/A</v>
      </c>
      <c r="I1266" s="259">
        <f t="shared" ca="1" si="162"/>
        <v>0</v>
      </c>
      <c r="J1266" s="259" t="e">
        <f t="shared" ca="1" si="163"/>
        <v>#N/A</v>
      </c>
      <c r="K1266" s="259"/>
      <c r="L1266" s="259" t="e">
        <f ca="1">I1266+H1266+G1266+#REF!+J1266+K1266</f>
        <v>#N/A</v>
      </c>
    </row>
    <row r="1267" spans="4:12" hidden="1" x14ac:dyDescent="0.25">
      <c r="D1267" s="259">
        <v>6</v>
      </c>
      <c r="E1267" s="254">
        <f t="shared" ca="1" si="164"/>
        <v>44509</v>
      </c>
      <c r="F1267" s="259" t="e">
        <f ca="1">F1266-G1267</f>
        <v>#N/A</v>
      </c>
      <c r="G1267" s="259" t="e">
        <f t="shared" ca="1" si="161"/>
        <v>#N/A</v>
      </c>
      <c r="H1267" s="259" t="e">
        <f t="shared" ref="H1267:H1321" ca="1" si="167">F1266*$B$4*(E1267-E1266)/$B$6</f>
        <v>#N/A</v>
      </c>
      <c r="I1267" s="259">
        <f t="shared" ca="1" si="162"/>
        <v>0</v>
      </c>
      <c r="J1267" s="259" t="e">
        <f t="shared" ca="1" si="163"/>
        <v>#N/A</v>
      </c>
      <c r="K1267" s="259"/>
      <c r="L1267" s="259" t="e">
        <f ca="1">I1267+H1267+G1267+#REF!+J1267+K1267</f>
        <v>#N/A</v>
      </c>
    </row>
    <row r="1268" spans="4:12" hidden="1" x14ac:dyDescent="0.25">
      <c r="D1268" s="259">
        <v>7</v>
      </c>
      <c r="E1268" s="254">
        <f t="shared" ca="1" si="164"/>
        <v>44539</v>
      </c>
      <c r="F1268" s="259" t="e">
        <f t="shared" ref="F1268:F1321" ca="1" si="168">F1267-G1268</f>
        <v>#N/A</v>
      </c>
      <c r="G1268" s="259" t="e">
        <f t="shared" ca="1" si="161"/>
        <v>#N/A</v>
      </c>
      <c r="H1268" s="259" t="e">
        <f t="shared" ca="1" si="167"/>
        <v>#N/A</v>
      </c>
      <c r="I1268" s="259">
        <f t="shared" ca="1" si="162"/>
        <v>0</v>
      </c>
      <c r="J1268" s="259" t="e">
        <f t="shared" ca="1" si="163"/>
        <v>#N/A</v>
      </c>
      <c r="K1268" s="259"/>
      <c r="L1268" s="259" t="e">
        <f ca="1">I1268+H1268+G1268+#REF!+J1268+K1268</f>
        <v>#N/A</v>
      </c>
    </row>
    <row r="1269" spans="4:12" hidden="1" x14ac:dyDescent="0.25">
      <c r="D1269" s="259">
        <v>8</v>
      </c>
      <c r="E1269" s="254">
        <f t="shared" ca="1" si="164"/>
        <v>44570</v>
      </c>
      <c r="F1269" s="259" t="e">
        <f t="shared" ca="1" si="168"/>
        <v>#N/A</v>
      </c>
      <c r="G1269" s="259" t="e">
        <f t="shared" ca="1" si="161"/>
        <v>#N/A</v>
      </c>
      <c r="H1269" s="259" t="e">
        <f t="shared" ca="1" si="167"/>
        <v>#N/A</v>
      </c>
      <c r="I1269" s="259">
        <f t="shared" ca="1" si="162"/>
        <v>0</v>
      </c>
      <c r="J1269" s="259" t="e">
        <f t="shared" ca="1" si="163"/>
        <v>#N/A</v>
      </c>
      <c r="K1269" s="259"/>
      <c r="L1269" s="259" t="e">
        <f ca="1">I1269+H1269+G1269+#REF!+J1269+K1269</f>
        <v>#N/A</v>
      </c>
    </row>
    <row r="1270" spans="4:12" hidden="1" x14ac:dyDescent="0.25">
      <c r="D1270" s="259">
        <v>9</v>
      </c>
      <c r="E1270" s="254">
        <f t="shared" ca="1" si="164"/>
        <v>44601</v>
      </c>
      <c r="F1270" s="259" t="e">
        <f t="shared" ca="1" si="168"/>
        <v>#N/A</v>
      </c>
      <c r="G1270" s="259" t="e">
        <f t="shared" ca="1" si="161"/>
        <v>#N/A</v>
      </c>
      <c r="H1270" s="259" t="e">
        <f t="shared" ca="1" si="167"/>
        <v>#N/A</v>
      </c>
      <c r="I1270" s="259">
        <f t="shared" ca="1" si="162"/>
        <v>0</v>
      </c>
      <c r="J1270" s="259" t="e">
        <f t="shared" ca="1" si="163"/>
        <v>#N/A</v>
      </c>
      <c r="K1270" s="259"/>
      <c r="L1270" s="259" t="e">
        <f ca="1">I1270+H1270+G1270+#REF!+J1270+K1270</f>
        <v>#N/A</v>
      </c>
    </row>
    <row r="1271" spans="4:12" hidden="1" x14ac:dyDescent="0.25">
      <c r="D1271" s="259">
        <v>10</v>
      </c>
      <c r="E1271" s="254">
        <f t="shared" ca="1" si="164"/>
        <v>44629</v>
      </c>
      <c r="F1271" s="259" t="e">
        <f t="shared" ca="1" si="168"/>
        <v>#N/A</v>
      </c>
      <c r="G1271" s="259" t="e">
        <f t="shared" ca="1" si="161"/>
        <v>#N/A</v>
      </c>
      <c r="H1271" s="259" t="e">
        <f t="shared" ca="1" si="167"/>
        <v>#N/A</v>
      </c>
      <c r="I1271" s="259">
        <f t="shared" ca="1" si="162"/>
        <v>0</v>
      </c>
      <c r="J1271" s="259" t="e">
        <f t="shared" ca="1" si="163"/>
        <v>#N/A</v>
      </c>
      <c r="K1271" s="259"/>
      <c r="L1271" s="259" t="e">
        <f ca="1">I1271+H1271+G1271+#REF!+J1271+K1271</f>
        <v>#N/A</v>
      </c>
    </row>
    <row r="1272" spans="4:12" hidden="1" x14ac:dyDescent="0.25">
      <c r="D1272" s="259">
        <v>11</v>
      </c>
      <c r="E1272" s="254">
        <f t="shared" ca="1" si="164"/>
        <v>44660</v>
      </c>
      <c r="F1272" s="259" t="e">
        <f t="shared" ca="1" si="168"/>
        <v>#N/A</v>
      </c>
      <c r="G1272" s="259" t="e">
        <f t="shared" ca="1" si="161"/>
        <v>#N/A</v>
      </c>
      <c r="H1272" s="259" t="e">
        <f t="shared" ca="1" si="167"/>
        <v>#N/A</v>
      </c>
      <c r="I1272" s="259">
        <f t="shared" ca="1" si="162"/>
        <v>0</v>
      </c>
      <c r="J1272" s="259" t="e">
        <f t="shared" ca="1" si="163"/>
        <v>#N/A</v>
      </c>
      <c r="K1272" s="259"/>
      <c r="L1272" s="259" t="e">
        <f ca="1">I1272+H1272+G1272+#REF!+J1272+K1272</f>
        <v>#N/A</v>
      </c>
    </row>
    <row r="1273" spans="4:12" hidden="1" x14ac:dyDescent="0.25">
      <c r="D1273" s="259">
        <v>12</v>
      </c>
      <c r="E1273" s="254">
        <f t="shared" ca="1" si="164"/>
        <v>44690</v>
      </c>
      <c r="F1273" s="259" t="e">
        <f t="shared" ca="1" si="168"/>
        <v>#N/A</v>
      </c>
      <c r="G1273" s="259" t="e">
        <f t="shared" ca="1" si="161"/>
        <v>#N/A</v>
      </c>
      <c r="H1273" s="259" t="e">
        <f t="shared" ca="1" si="167"/>
        <v>#N/A</v>
      </c>
      <c r="I1273" s="259">
        <f t="shared" ca="1" si="162"/>
        <v>0</v>
      </c>
      <c r="J1273" s="259" t="e">
        <f t="shared" ca="1" si="163"/>
        <v>#N/A</v>
      </c>
      <c r="K1273" s="259"/>
      <c r="L1273" s="259" t="e">
        <f ca="1">I1273+H1273+G1273+#REF!+J1273+K1273</f>
        <v>#N/A</v>
      </c>
    </row>
    <row r="1274" spans="4:12" hidden="1" x14ac:dyDescent="0.25">
      <c r="D1274" s="259">
        <v>13</v>
      </c>
      <c r="E1274" s="254">
        <f t="shared" ca="1" si="164"/>
        <v>44721</v>
      </c>
      <c r="F1274" s="259" t="e">
        <f t="shared" ca="1" si="168"/>
        <v>#N/A</v>
      </c>
      <c r="G1274" s="259" t="e">
        <f t="shared" ca="1" si="161"/>
        <v>#N/A</v>
      </c>
      <c r="H1274" s="259" t="e">
        <f t="shared" ca="1" si="167"/>
        <v>#N/A</v>
      </c>
      <c r="I1274" s="259">
        <f t="shared" ca="1" si="162"/>
        <v>0</v>
      </c>
      <c r="J1274" s="259" t="e">
        <f t="shared" ca="1" si="163"/>
        <v>#N/A</v>
      </c>
      <c r="K1274" s="259"/>
      <c r="L1274" s="259" t="e">
        <f ca="1">I1274+H1274+G1274+#REF!+J1274+K1274</f>
        <v>#N/A</v>
      </c>
    </row>
    <row r="1275" spans="4:12" hidden="1" x14ac:dyDescent="0.25">
      <c r="D1275" s="259">
        <v>14</v>
      </c>
      <c r="E1275" s="254">
        <f t="shared" ca="1" si="164"/>
        <v>44751</v>
      </c>
      <c r="F1275" s="259" t="e">
        <f t="shared" ca="1" si="168"/>
        <v>#N/A</v>
      </c>
      <c r="G1275" s="259" t="e">
        <f t="shared" ca="1" si="161"/>
        <v>#N/A</v>
      </c>
      <c r="H1275" s="259" t="e">
        <f t="shared" ca="1" si="167"/>
        <v>#N/A</v>
      </c>
      <c r="I1275" s="259">
        <f t="shared" ca="1" si="162"/>
        <v>0</v>
      </c>
      <c r="J1275" s="259" t="e">
        <f t="shared" ca="1" si="163"/>
        <v>#N/A</v>
      </c>
      <c r="K1275" s="259"/>
      <c r="L1275" s="259" t="e">
        <f ca="1">I1275+H1275+G1275+#REF!+J1275+K1275</f>
        <v>#N/A</v>
      </c>
    </row>
    <row r="1276" spans="4:12" hidden="1" x14ac:dyDescent="0.25">
      <c r="D1276" s="259">
        <v>15</v>
      </c>
      <c r="E1276" s="254">
        <f t="shared" ca="1" si="164"/>
        <v>44782</v>
      </c>
      <c r="F1276" s="259" t="e">
        <f t="shared" ca="1" si="168"/>
        <v>#N/A</v>
      </c>
      <c r="G1276" s="259" t="e">
        <f t="shared" ca="1" si="161"/>
        <v>#N/A</v>
      </c>
      <c r="H1276" s="259" t="e">
        <f t="shared" ca="1" si="167"/>
        <v>#N/A</v>
      </c>
      <c r="I1276" s="259">
        <f t="shared" ca="1" si="162"/>
        <v>0</v>
      </c>
      <c r="J1276" s="259" t="e">
        <f t="shared" ca="1" si="163"/>
        <v>#N/A</v>
      </c>
      <c r="K1276" s="259"/>
      <c r="L1276" s="259" t="e">
        <f ca="1">I1276+H1276+G1276+#REF!+J1276+K1276</f>
        <v>#N/A</v>
      </c>
    </row>
    <row r="1277" spans="4:12" hidden="1" x14ac:dyDescent="0.25">
      <c r="D1277" s="259">
        <v>16</v>
      </c>
      <c r="E1277" s="254">
        <f t="shared" ca="1" si="164"/>
        <v>44813</v>
      </c>
      <c r="F1277" s="259" t="e">
        <f t="shared" ca="1" si="168"/>
        <v>#N/A</v>
      </c>
      <c r="G1277" s="259" t="e">
        <f t="shared" ca="1" si="161"/>
        <v>#N/A</v>
      </c>
      <c r="H1277" s="259" t="e">
        <f t="shared" ca="1" si="167"/>
        <v>#N/A</v>
      </c>
      <c r="I1277" s="259">
        <f t="shared" ca="1" si="162"/>
        <v>0</v>
      </c>
      <c r="J1277" s="259" t="e">
        <f t="shared" ca="1" si="163"/>
        <v>#N/A</v>
      </c>
      <c r="K1277" s="259"/>
      <c r="L1277" s="259" t="e">
        <f ca="1">I1277+H1277+G1277+#REF!+J1277+K1277</f>
        <v>#N/A</v>
      </c>
    </row>
    <row r="1278" spans="4:12" hidden="1" x14ac:dyDescent="0.25">
      <c r="D1278" s="259">
        <v>17</v>
      </c>
      <c r="E1278" s="254">
        <f t="shared" ca="1" si="164"/>
        <v>44843</v>
      </c>
      <c r="F1278" s="259" t="e">
        <f t="shared" ca="1" si="168"/>
        <v>#N/A</v>
      </c>
      <c r="G1278" s="259" t="e">
        <f t="shared" ca="1" si="161"/>
        <v>#N/A</v>
      </c>
      <c r="H1278" s="259" t="e">
        <f t="shared" ca="1" si="167"/>
        <v>#N/A</v>
      </c>
      <c r="I1278" s="259">
        <f t="shared" ca="1" si="162"/>
        <v>0</v>
      </c>
      <c r="J1278" s="259" t="e">
        <f t="shared" ca="1" si="163"/>
        <v>#N/A</v>
      </c>
      <c r="K1278" s="259"/>
      <c r="L1278" s="259" t="e">
        <f ca="1">I1278+H1278+G1278+#REF!+J1278+K1278</f>
        <v>#N/A</v>
      </c>
    </row>
    <row r="1279" spans="4:12" hidden="1" x14ac:dyDescent="0.25">
      <c r="D1279" s="259">
        <v>18</v>
      </c>
      <c r="E1279" s="254">
        <f t="shared" ca="1" si="164"/>
        <v>44874</v>
      </c>
      <c r="F1279" s="259" t="e">
        <f t="shared" ca="1" si="168"/>
        <v>#N/A</v>
      </c>
      <c r="G1279" s="259" t="e">
        <f t="shared" ca="1" si="161"/>
        <v>#N/A</v>
      </c>
      <c r="H1279" s="259" t="e">
        <f t="shared" ca="1" si="167"/>
        <v>#N/A</v>
      </c>
      <c r="I1279" s="259">
        <f t="shared" ca="1" si="162"/>
        <v>0</v>
      </c>
      <c r="J1279" s="259" t="e">
        <f t="shared" ca="1" si="163"/>
        <v>#N/A</v>
      </c>
      <c r="K1279" s="259"/>
      <c r="L1279" s="259" t="e">
        <f ca="1">I1279+H1279+G1279+#REF!+J1279+K1279</f>
        <v>#N/A</v>
      </c>
    </row>
    <row r="1280" spans="4:12" hidden="1" x14ac:dyDescent="0.25">
      <c r="D1280" s="259">
        <v>19</v>
      </c>
      <c r="E1280" s="254">
        <f t="shared" ca="1" si="164"/>
        <v>44904</v>
      </c>
      <c r="F1280" s="259" t="e">
        <f t="shared" ca="1" si="168"/>
        <v>#N/A</v>
      </c>
      <c r="G1280" s="259" t="e">
        <f t="shared" ca="1" si="161"/>
        <v>#N/A</v>
      </c>
      <c r="H1280" s="259" t="e">
        <f t="shared" ca="1" si="167"/>
        <v>#N/A</v>
      </c>
      <c r="I1280" s="259">
        <f t="shared" ca="1" si="162"/>
        <v>0</v>
      </c>
      <c r="J1280" s="259" t="e">
        <f t="shared" ca="1" si="163"/>
        <v>#N/A</v>
      </c>
      <c r="K1280" s="259"/>
      <c r="L1280" s="259" t="e">
        <f ca="1">I1280+H1280+G1280+#REF!+J1280+K1280</f>
        <v>#N/A</v>
      </c>
    </row>
    <row r="1281" spans="4:12" hidden="1" x14ac:dyDescent="0.25">
      <c r="D1281" s="259">
        <v>20</v>
      </c>
      <c r="E1281" s="254">
        <f t="shared" ca="1" si="164"/>
        <v>44935</v>
      </c>
      <c r="F1281" s="259" t="e">
        <f t="shared" ca="1" si="168"/>
        <v>#N/A</v>
      </c>
      <c r="G1281" s="259" t="e">
        <f t="shared" ca="1" si="161"/>
        <v>#N/A</v>
      </c>
      <c r="H1281" s="259" t="e">
        <f t="shared" ca="1" si="167"/>
        <v>#N/A</v>
      </c>
      <c r="I1281" s="259">
        <f t="shared" ca="1" si="162"/>
        <v>0</v>
      </c>
      <c r="J1281" s="259" t="e">
        <f t="shared" ca="1" si="163"/>
        <v>#N/A</v>
      </c>
      <c r="K1281" s="259"/>
      <c r="L1281" s="259" t="e">
        <f ca="1">I1281+H1281+G1281+#REF!+J1281+K1281</f>
        <v>#N/A</v>
      </c>
    </row>
    <row r="1282" spans="4:12" hidden="1" x14ac:dyDescent="0.25">
      <c r="D1282" s="259">
        <v>21</v>
      </c>
      <c r="E1282" s="254">
        <f t="shared" ca="1" si="164"/>
        <v>44966</v>
      </c>
      <c r="F1282" s="259" t="e">
        <f t="shared" ca="1" si="168"/>
        <v>#N/A</v>
      </c>
      <c r="G1282" s="259" t="e">
        <f t="shared" ca="1" si="161"/>
        <v>#N/A</v>
      </c>
      <c r="H1282" s="259" t="e">
        <f t="shared" ca="1" si="167"/>
        <v>#N/A</v>
      </c>
      <c r="I1282" s="259">
        <f t="shared" ca="1" si="162"/>
        <v>0</v>
      </c>
      <c r="J1282" s="259" t="e">
        <f t="shared" ca="1" si="163"/>
        <v>#N/A</v>
      </c>
      <c r="K1282" s="259"/>
      <c r="L1282" s="259" t="e">
        <f ca="1">I1282+H1282+G1282+#REF!+J1282+K1282</f>
        <v>#N/A</v>
      </c>
    </row>
    <row r="1283" spans="4:12" hidden="1" x14ac:dyDescent="0.25">
      <c r="D1283" s="259">
        <v>22</v>
      </c>
      <c r="E1283" s="254">
        <f t="shared" ca="1" si="164"/>
        <v>44994</v>
      </c>
      <c r="F1283" s="259" t="e">
        <f t="shared" ca="1" si="168"/>
        <v>#N/A</v>
      </c>
      <c r="G1283" s="259" t="e">
        <f t="shared" ca="1" si="161"/>
        <v>#N/A</v>
      </c>
      <c r="H1283" s="259" t="e">
        <f t="shared" ca="1" si="167"/>
        <v>#N/A</v>
      </c>
      <c r="I1283" s="259">
        <f t="shared" ca="1" si="162"/>
        <v>0</v>
      </c>
      <c r="J1283" s="259" t="e">
        <f t="shared" ca="1" si="163"/>
        <v>#N/A</v>
      </c>
      <c r="K1283" s="259"/>
      <c r="L1283" s="259" t="e">
        <f ca="1">I1283+H1283+G1283+#REF!+J1283+K1283</f>
        <v>#N/A</v>
      </c>
    </row>
    <row r="1284" spans="4:12" hidden="1" x14ac:dyDescent="0.25">
      <c r="D1284" s="259">
        <v>23</v>
      </c>
      <c r="E1284" s="254">
        <f t="shared" ca="1" si="164"/>
        <v>45025</v>
      </c>
      <c r="F1284" s="259" t="e">
        <f t="shared" ca="1" si="168"/>
        <v>#N/A</v>
      </c>
      <c r="G1284" s="259" t="e">
        <f t="shared" ca="1" si="161"/>
        <v>#N/A</v>
      </c>
      <c r="H1284" s="259" t="e">
        <f t="shared" ca="1" si="167"/>
        <v>#N/A</v>
      </c>
      <c r="I1284" s="259">
        <f t="shared" ca="1" si="162"/>
        <v>0</v>
      </c>
      <c r="J1284" s="259" t="e">
        <f t="shared" ca="1" si="163"/>
        <v>#N/A</v>
      </c>
      <c r="K1284" s="259"/>
      <c r="L1284" s="259" t="e">
        <f ca="1">I1284+H1284+G1284+#REF!+J1284+K1284</f>
        <v>#N/A</v>
      </c>
    </row>
    <row r="1285" spans="4:12" hidden="1" x14ac:dyDescent="0.25">
      <c r="D1285" s="259">
        <v>24</v>
      </c>
      <c r="E1285" s="254">
        <f t="shared" ca="1" si="164"/>
        <v>45055</v>
      </c>
      <c r="F1285" s="259" t="e">
        <f t="shared" ca="1" si="168"/>
        <v>#N/A</v>
      </c>
      <c r="G1285" s="259" t="e">
        <f t="shared" ca="1" si="161"/>
        <v>#N/A</v>
      </c>
      <c r="H1285" s="259" t="e">
        <f t="shared" ca="1" si="167"/>
        <v>#N/A</v>
      </c>
      <c r="I1285" s="259">
        <f t="shared" ca="1" si="162"/>
        <v>0</v>
      </c>
      <c r="J1285" s="259" t="e">
        <f t="shared" ca="1" si="163"/>
        <v>#N/A</v>
      </c>
      <c r="K1285" s="259"/>
      <c r="L1285" s="259" t="e">
        <f ca="1">I1285+H1285+G1285+#REF!+J1285+K1285</f>
        <v>#N/A</v>
      </c>
    </row>
    <row r="1286" spans="4:12" hidden="1" x14ac:dyDescent="0.25">
      <c r="D1286" s="259">
        <v>25</v>
      </c>
      <c r="E1286" s="254">
        <f t="shared" ca="1" si="164"/>
        <v>45086</v>
      </c>
      <c r="F1286" s="259" t="e">
        <f t="shared" ca="1" si="168"/>
        <v>#N/A</v>
      </c>
      <c r="G1286" s="259" t="e">
        <f t="shared" ca="1" si="161"/>
        <v>#N/A</v>
      </c>
      <c r="H1286" s="259" t="e">
        <f t="shared" ca="1" si="167"/>
        <v>#N/A</v>
      </c>
      <c r="I1286" s="259">
        <f t="shared" ca="1" si="162"/>
        <v>0</v>
      </c>
      <c r="J1286" s="259" t="e">
        <f t="shared" ca="1" si="163"/>
        <v>#N/A</v>
      </c>
      <c r="K1286" s="259"/>
      <c r="L1286" s="259" t="e">
        <f ca="1">I1286+H1286+G1286+#REF!+J1286+K1286</f>
        <v>#N/A</v>
      </c>
    </row>
    <row r="1287" spans="4:12" hidden="1" x14ac:dyDescent="0.25">
      <c r="D1287" s="259">
        <v>26</v>
      </c>
      <c r="E1287" s="254">
        <f t="shared" ca="1" si="164"/>
        <v>45116</v>
      </c>
      <c r="F1287" s="259" t="e">
        <f t="shared" ca="1" si="168"/>
        <v>#N/A</v>
      </c>
      <c r="G1287" s="259" t="e">
        <f t="shared" ca="1" si="161"/>
        <v>#N/A</v>
      </c>
      <c r="H1287" s="259" t="e">
        <f t="shared" ca="1" si="167"/>
        <v>#N/A</v>
      </c>
      <c r="I1287" s="259">
        <f t="shared" ca="1" si="162"/>
        <v>0</v>
      </c>
      <c r="J1287" s="259" t="e">
        <f t="shared" ca="1" si="163"/>
        <v>#N/A</v>
      </c>
      <c r="K1287" s="259"/>
      <c r="L1287" s="259" t="e">
        <f ca="1">I1287+H1287+G1287+#REF!+J1287+K1287</f>
        <v>#N/A</v>
      </c>
    </row>
    <row r="1288" spans="4:12" hidden="1" x14ac:dyDescent="0.25">
      <c r="D1288" s="259">
        <v>27</v>
      </c>
      <c r="E1288" s="254">
        <f t="shared" ca="1" si="164"/>
        <v>45147</v>
      </c>
      <c r="F1288" s="259" t="e">
        <f t="shared" ca="1" si="168"/>
        <v>#N/A</v>
      </c>
      <c r="G1288" s="259" t="e">
        <f t="shared" ca="1" si="161"/>
        <v>#N/A</v>
      </c>
      <c r="H1288" s="259" t="e">
        <f t="shared" ca="1" si="167"/>
        <v>#N/A</v>
      </c>
      <c r="I1288" s="259">
        <f t="shared" ca="1" si="162"/>
        <v>0</v>
      </c>
      <c r="J1288" s="259" t="e">
        <f t="shared" ca="1" si="163"/>
        <v>#N/A</v>
      </c>
      <c r="K1288" s="259"/>
      <c r="L1288" s="259" t="e">
        <f ca="1">I1288+H1288+G1288+#REF!+J1288+K1288</f>
        <v>#N/A</v>
      </c>
    </row>
    <row r="1289" spans="4:12" hidden="1" x14ac:dyDescent="0.25">
      <c r="D1289" s="259">
        <v>28</v>
      </c>
      <c r="E1289" s="254">
        <f t="shared" ca="1" si="164"/>
        <v>45178</v>
      </c>
      <c r="F1289" s="259" t="e">
        <f t="shared" ca="1" si="168"/>
        <v>#N/A</v>
      </c>
      <c r="G1289" s="259" t="e">
        <f t="shared" ca="1" si="161"/>
        <v>#N/A</v>
      </c>
      <c r="H1289" s="259" t="e">
        <f t="shared" ca="1" si="167"/>
        <v>#N/A</v>
      </c>
      <c r="I1289" s="259">
        <f t="shared" ca="1" si="162"/>
        <v>0</v>
      </c>
      <c r="J1289" s="259" t="e">
        <f t="shared" ca="1" si="163"/>
        <v>#N/A</v>
      </c>
      <c r="K1289" s="259"/>
      <c r="L1289" s="259" t="e">
        <f ca="1">I1289+H1289+G1289+#REF!+J1289+K1289</f>
        <v>#N/A</v>
      </c>
    </row>
    <row r="1290" spans="4:12" hidden="1" x14ac:dyDescent="0.25">
      <c r="D1290" s="259">
        <v>29</v>
      </c>
      <c r="E1290" s="254">
        <f t="shared" ca="1" si="164"/>
        <v>45208</v>
      </c>
      <c r="F1290" s="259" t="e">
        <f t="shared" ca="1" si="168"/>
        <v>#N/A</v>
      </c>
      <c r="G1290" s="259" t="e">
        <f t="shared" ca="1" si="161"/>
        <v>#N/A</v>
      </c>
      <c r="H1290" s="259" t="e">
        <f t="shared" ca="1" si="167"/>
        <v>#N/A</v>
      </c>
      <c r="I1290" s="259">
        <f t="shared" ca="1" si="162"/>
        <v>0</v>
      </c>
      <c r="J1290" s="259" t="e">
        <f t="shared" ca="1" si="163"/>
        <v>#N/A</v>
      </c>
      <c r="K1290" s="259"/>
      <c r="L1290" s="259" t="e">
        <f ca="1">I1290+H1290+G1290+#REF!+J1290+K1290</f>
        <v>#N/A</v>
      </c>
    </row>
    <row r="1291" spans="4:12" hidden="1" x14ac:dyDescent="0.25">
      <c r="D1291" s="259">
        <v>30</v>
      </c>
      <c r="E1291" s="254">
        <f t="shared" ca="1" si="164"/>
        <v>45239</v>
      </c>
      <c r="F1291" s="259" t="e">
        <f t="shared" ca="1" si="168"/>
        <v>#N/A</v>
      </c>
      <c r="G1291" s="259" t="e">
        <f t="shared" ca="1" si="161"/>
        <v>#N/A</v>
      </c>
      <c r="H1291" s="259" t="e">
        <f t="shared" ca="1" si="167"/>
        <v>#N/A</v>
      </c>
      <c r="I1291" s="259">
        <f t="shared" ca="1" si="162"/>
        <v>0</v>
      </c>
      <c r="J1291" s="259" t="e">
        <f t="shared" ca="1" si="163"/>
        <v>#N/A</v>
      </c>
      <c r="K1291" s="259"/>
      <c r="L1291" s="259" t="e">
        <f ca="1">I1291+H1291+G1291+#REF!+J1291+K1291</f>
        <v>#N/A</v>
      </c>
    </row>
    <row r="1292" spans="4:12" hidden="1" x14ac:dyDescent="0.25">
      <c r="D1292" s="259">
        <v>31</v>
      </c>
      <c r="E1292" s="254">
        <f t="shared" ca="1" si="164"/>
        <v>45269</v>
      </c>
      <c r="F1292" s="259" t="e">
        <f t="shared" ca="1" si="168"/>
        <v>#N/A</v>
      </c>
      <c r="G1292" s="259" t="e">
        <f t="shared" ca="1" si="161"/>
        <v>#N/A</v>
      </c>
      <c r="H1292" s="259" t="e">
        <f t="shared" ca="1" si="167"/>
        <v>#N/A</v>
      </c>
      <c r="I1292" s="259">
        <f t="shared" ca="1" si="162"/>
        <v>0</v>
      </c>
      <c r="J1292" s="259" t="e">
        <f t="shared" ca="1" si="163"/>
        <v>#N/A</v>
      </c>
      <c r="K1292" s="259"/>
      <c r="L1292" s="259" t="e">
        <f ca="1">I1292+H1292+G1292+#REF!+J1292+K1292</f>
        <v>#N/A</v>
      </c>
    </row>
    <row r="1293" spans="4:12" hidden="1" x14ac:dyDescent="0.25">
      <c r="D1293" s="259">
        <v>32</v>
      </c>
      <c r="E1293" s="254">
        <f t="shared" ca="1" si="164"/>
        <v>45300</v>
      </c>
      <c r="F1293" s="259" t="e">
        <f t="shared" ca="1" si="168"/>
        <v>#N/A</v>
      </c>
      <c r="G1293" s="259" t="e">
        <f t="shared" ca="1" si="161"/>
        <v>#N/A</v>
      </c>
      <c r="H1293" s="259" t="e">
        <f t="shared" ca="1" si="167"/>
        <v>#N/A</v>
      </c>
      <c r="I1293" s="259">
        <f t="shared" ca="1" si="162"/>
        <v>0</v>
      </c>
      <c r="J1293" s="259" t="e">
        <f t="shared" ca="1" si="163"/>
        <v>#N/A</v>
      </c>
      <c r="K1293" s="259"/>
      <c r="L1293" s="259" t="e">
        <f ca="1">I1293+H1293+G1293+#REF!+J1293+K1293</f>
        <v>#N/A</v>
      </c>
    </row>
    <row r="1294" spans="4:12" hidden="1" x14ac:dyDescent="0.25">
      <c r="D1294" s="259">
        <v>33</v>
      </c>
      <c r="E1294" s="254">
        <f t="shared" ca="1" si="164"/>
        <v>45331</v>
      </c>
      <c r="F1294" s="259" t="e">
        <f t="shared" ca="1" si="168"/>
        <v>#N/A</v>
      </c>
      <c r="G1294" s="259" t="e">
        <f t="shared" ca="1" si="161"/>
        <v>#N/A</v>
      </c>
      <c r="H1294" s="259" t="e">
        <f t="shared" ca="1" si="167"/>
        <v>#N/A</v>
      </c>
      <c r="I1294" s="259">
        <f t="shared" ca="1" si="162"/>
        <v>0</v>
      </c>
      <c r="J1294" s="259" t="e">
        <f t="shared" ca="1" si="163"/>
        <v>#N/A</v>
      </c>
      <c r="K1294" s="259"/>
      <c r="L1294" s="259" t="e">
        <f ca="1">I1294+H1294+G1294+#REF!+J1294+K1294</f>
        <v>#N/A</v>
      </c>
    </row>
    <row r="1295" spans="4:12" hidden="1" x14ac:dyDescent="0.25">
      <c r="D1295" s="259">
        <v>34</v>
      </c>
      <c r="E1295" s="254">
        <f t="shared" ca="1" si="164"/>
        <v>45360</v>
      </c>
      <c r="F1295" s="259" t="e">
        <f t="shared" ca="1" si="168"/>
        <v>#N/A</v>
      </c>
      <c r="G1295" s="259" t="e">
        <f t="shared" ca="1" si="161"/>
        <v>#N/A</v>
      </c>
      <c r="H1295" s="259" t="e">
        <f t="shared" ca="1" si="167"/>
        <v>#N/A</v>
      </c>
      <c r="I1295" s="259">
        <f t="shared" ca="1" si="162"/>
        <v>0</v>
      </c>
      <c r="J1295" s="259" t="e">
        <f t="shared" ca="1" si="163"/>
        <v>#N/A</v>
      </c>
      <c r="K1295" s="259"/>
      <c r="L1295" s="259" t="e">
        <f ca="1">I1295+H1295+G1295+#REF!+J1295+K1295</f>
        <v>#N/A</v>
      </c>
    </row>
    <row r="1296" spans="4:12" hidden="1" x14ac:dyDescent="0.25">
      <c r="D1296" s="259">
        <v>35</v>
      </c>
      <c r="E1296" s="254">
        <f t="shared" ca="1" si="164"/>
        <v>45391</v>
      </c>
      <c r="F1296" s="259" t="e">
        <f t="shared" ca="1" si="168"/>
        <v>#N/A</v>
      </c>
      <c r="G1296" s="259" t="e">
        <f t="shared" ca="1" si="161"/>
        <v>#N/A</v>
      </c>
      <c r="H1296" s="259" t="e">
        <f t="shared" ca="1" si="167"/>
        <v>#N/A</v>
      </c>
      <c r="I1296" s="259">
        <f t="shared" ca="1" si="162"/>
        <v>0</v>
      </c>
      <c r="J1296" s="259" t="e">
        <f t="shared" ca="1" si="163"/>
        <v>#N/A</v>
      </c>
      <c r="K1296" s="259"/>
      <c r="L1296" s="259" t="e">
        <f ca="1">I1296+H1296+G1296+#REF!+J1296+K1296</f>
        <v>#N/A</v>
      </c>
    </row>
    <row r="1297" spans="4:12" hidden="1" x14ac:dyDescent="0.25">
      <c r="D1297" s="259">
        <v>36</v>
      </c>
      <c r="E1297" s="254">
        <f t="shared" ca="1" si="164"/>
        <v>45421</v>
      </c>
      <c r="F1297" s="259" t="e">
        <f t="shared" ca="1" si="168"/>
        <v>#N/A</v>
      </c>
      <c r="G1297" s="259" t="e">
        <f t="shared" ca="1" si="161"/>
        <v>#N/A</v>
      </c>
      <c r="H1297" s="259" t="e">
        <f t="shared" ca="1" si="167"/>
        <v>#N/A</v>
      </c>
      <c r="I1297" s="259">
        <f t="shared" ca="1" si="162"/>
        <v>0</v>
      </c>
      <c r="J1297" s="259" t="e">
        <f t="shared" ca="1" si="163"/>
        <v>#N/A</v>
      </c>
      <c r="K1297" s="259"/>
      <c r="L1297" s="259" t="e">
        <f ca="1">I1297+H1297+G1297+#REF!+J1297+K1297</f>
        <v>#N/A</v>
      </c>
    </row>
    <row r="1298" spans="4:12" hidden="1" x14ac:dyDescent="0.25">
      <c r="D1298" s="259">
        <v>37</v>
      </c>
      <c r="E1298" s="254">
        <f t="shared" ca="1" si="164"/>
        <v>45452</v>
      </c>
      <c r="F1298" s="259" t="e">
        <f t="shared" ca="1" si="168"/>
        <v>#N/A</v>
      </c>
      <c r="G1298" s="259" t="e">
        <f t="shared" ca="1" si="161"/>
        <v>#N/A</v>
      </c>
      <c r="H1298" s="259" t="e">
        <f t="shared" ca="1" si="167"/>
        <v>#N/A</v>
      </c>
      <c r="I1298" s="259">
        <f t="shared" ca="1" si="162"/>
        <v>0</v>
      </c>
      <c r="J1298" s="259" t="e">
        <f t="shared" ca="1" si="163"/>
        <v>#N/A</v>
      </c>
      <c r="K1298" s="259"/>
      <c r="L1298" s="259" t="e">
        <f ca="1">I1298+H1298+G1298+#REF!+J1298+K1298</f>
        <v>#N/A</v>
      </c>
    </row>
    <row r="1299" spans="4:12" hidden="1" x14ac:dyDescent="0.25">
      <c r="D1299" s="259">
        <v>38</v>
      </c>
      <c r="E1299" s="254">
        <f t="shared" ca="1" si="164"/>
        <v>45482</v>
      </c>
      <c r="F1299" s="259" t="e">
        <f t="shared" ca="1" si="168"/>
        <v>#N/A</v>
      </c>
      <c r="G1299" s="259" t="e">
        <f t="shared" ca="1" si="161"/>
        <v>#N/A</v>
      </c>
      <c r="H1299" s="259" t="e">
        <f t="shared" ca="1" si="167"/>
        <v>#N/A</v>
      </c>
      <c r="I1299" s="259">
        <f t="shared" ca="1" si="162"/>
        <v>0</v>
      </c>
      <c r="J1299" s="259" t="e">
        <f t="shared" ca="1" si="163"/>
        <v>#N/A</v>
      </c>
      <c r="K1299" s="259"/>
      <c r="L1299" s="259" t="e">
        <f ca="1">I1299+H1299+G1299+#REF!+J1299+K1299</f>
        <v>#N/A</v>
      </c>
    </row>
    <row r="1300" spans="4:12" hidden="1" x14ac:dyDescent="0.25">
      <c r="D1300" s="259">
        <v>39</v>
      </c>
      <c r="E1300" s="254">
        <f t="shared" ca="1" si="164"/>
        <v>45513</v>
      </c>
      <c r="F1300" s="259" t="e">
        <f t="shared" ca="1" si="168"/>
        <v>#N/A</v>
      </c>
      <c r="G1300" s="259" t="e">
        <f t="shared" ca="1" si="161"/>
        <v>#N/A</v>
      </c>
      <c r="H1300" s="259" t="e">
        <f t="shared" ca="1" si="167"/>
        <v>#N/A</v>
      </c>
      <c r="I1300" s="259">
        <f t="shared" ca="1" si="162"/>
        <v>0</v>
      </c>
      <c r="J1300" s="259" t="e">
        <f t="shared" ca="1" si="163"/>
        <v>#N/A</v>
      </c>
      <c r="K1300" s="259"/>
      <c r="L1300" s="259" t="e">
        <f ca="1">I1300+H1300+G1300+#REF!+J1300+K1300</f>
        <v>#N/A</v>
      </c>
    </row>
    <row r="1301" spans="4:12" hidden="1" x14ac:dyDescent="0.25">
      <c r="D1301" s="259">
        <v>40</v>
      </c>
      <c r="E1301" s="254">
        <f t="shared" ca="1" si="164"/>
        <v>45544</v>
      </c>
      <c r="F1301" s="259" t="e">
        <f t="shared" ca="1" si="168"/>
        <v>#N/A</v>
      </c>
      <c r="G1301" s="259" t="e">
        <f t="shared" ca="1" si="161"/>
        <v>#N/A</v>
      </c>
      <c r="H1301" s="259" t="e">
        <f t="shared" ca="1" si="167"/>
        <v>#N/A</v>
      </c>
      <c r="I1301" s="259">
        <f t="shared" ca="1" si="162"/>
        <v>0</v>
      </c>
      <c r="J1301" s="259" t="e">
        <f t="shared" ca="1" si="163"/>
        <v>#N/A</v>
      </c>
      <c r="K1301" s="259"/>
      <c r="L1301" s="259" t="e">
        <f ca="1">I1301+H1301+G1301+#REF!+J1301+K1301</f>
        <v>#N/A</v>
      </c>
    </row>
    <row r="1302" spans="4:12" hidden="1" x14ac:dyDescent="0.25">
      <c r="D1302" s="259">
        <v>41</v>
      </c>
      <c r="E1302" s="254">
        <f t="shared" ca="1" si="164"/>
        <v>45574</v>
      </c>
      <c r="F1302" s="259" t="e">
        <f t="shared" ca="1" si="168"/>
        <v>#N/A</v>
      </c>
      <c r="G1302" s="259" t="e">
        <f t="shared" ca="1" si="161"/>
        <v>#N/A</v>
      </c>
      <c r="H1302" s="259" t="e">
        <f t="shared" ca="1" si="167"/>
        <v>#N/A</v>
      </c>
      <c r="I1302" s="259">
        <f t="shared" ca="1" si="162"/>
        <v>0</v>
      </c>
      <c r="J1302" s="259" t="e">
        <f t="shared" ca="1" si="163"/>
        <v>#N/A</v>
      </c>
      <c r="K1302" s="259"/>
      <c r="L1302" s="259" t="e">
        <f ca="1">I1302+H1302+G1302+#REF!+J1302+K1302</f>
        <v>#N/A</v>
      </c>
    </row>
    <row r="1303" spans="4:12" hidden="1" x14ac:dyDescent="0.25">
      <c r="D1303" s="259">
        <v>42</v>
      </c>
      <c r="E1303" s="254">
        <f t="shared" ca="1" si="164"/>
        <v>45605</v>
      </c>
      <c r="F1303" s="259" t="e">
        <f t="shared" ca="1" si="168"/>
        <v>#N/A</v>
      </c>
      <c r="G1303" s="259" t="e">
        <f t="shared" ca="1" si="161"/>
        <v>#N/A</v>
      </c>
      <c r="H1303" s="259" t="e">
        <f t="shared" ca="1" si="167"/>
        <v>#N/A</v>
      </c>
      <c r="I1303" s="259">
        <f t="shared" ca="1" si="162"/>
        <v>0</v>
      </c>
      <c r="J1303" s="259" t="e">
        <f t="shared" ca="1" si="163"/>
        <v>#N/A</v>
      </c>
      <c r="K1303" s="259"/>
      <c r="L1303" s="259" t="e">
        <f ca="1">I1303+H1303+G1303+#REF!+J1303+K1303</f>
        <v>#N/A</v>
      </c>
    </row>
    <row r="1304" spans="4:12" hidden="1" x14ac:dyDescent="0.25">
      <c r="D1304" s="259">
        <v>43</v>
      </c>
      <c r="E1304" s="254">
        <f t="shared" ca="1" si="164"/>
        <v>45635</v>
      </c>
      <c r="F1304" s="259" t="e">
        <f t="shared" ca="1" si="168"/>
        <v>#N/A</v>
      </c>
      <c r="G1304" s="259" t="e">
        <f t="shared" ca="1" si="161"/>
        <v>#N/A</v>
      </c>
      <c r="H1304" s="259" t="e">
        <f t="shared" ca="1" si="167"/>
        <v>#N/A</v>
      </c>
      <c r="I1304" s="259">
        <f t="shared" ca="1" si="162"/>
        <v>0</v>
      </c>
      <c r="J1304" s="259" t="e">
        <f t="shared" ca="1" si="163"/>
        <v>#N/A</v>
      </c>
      <c r="K1304" s="259"/>
      <c r="L1304" s="259" t="e">
        <f ca="1">I1304+H1304+G1304+#REF!+J1304+K1304</f>
        <v>#N/A</v>
      </c>
    </row>
    <row r="1305" spans="4:12" hidden="1" x14ac:dyDescent="0.25">
      <c r="D1305" s="259">
        <v>44</v>
      </c>
      <c r="E1305" s="254">
        <f t="shared" ca="1" si="164"/>
        <v>45666</v>
      </c>
      <c r="F1305" s="259" t="e">
        <f t="shared" ca="1" si="168"/>
        <v>#N/A</v>
      </c>
      <c r="G1305" s="259" t="e">
        <f t="shared" ca="1" si="161"/>
        <v>#N/A</v>
      </c>
      <c r="H1305" s="259" t="e">
        <f t="shared" ca="1" si="167"/>
        <v>#N/A</v>
      </c>
      <c r="I1305" s="259">
        <f t="shared" ca="1" si="162"/>
        <v>0</v>
      </c>
      <c r="J1305" s="259" t="e">
        <f t="shared" ca="1" si="163"/>
        <v>#N/A</v>
      </c>
      <c r="K1305" s="259"/>
      <c r="L1305" s="259" t="e">
        <f ca="1">I1305+H1305+G1305+#REF!+J1305+K1305</f>
        <v>#N/A</v>
      </c>
    </row>
    <row r="1306" spans="4:12" hidden="1" x14ac:dyDescent="0.25">
      <c r="D1306" s="259">
        <v>45</v>
      </c>
      <c r="E1306" s="254">
        <f t="shared" ca="1" si="164"/>
        <v>45697</v>
      </c>
      <c r="F1306" s="259" t="e">
        <f t="shared" ca="1" si="168"/>
        <v>#N/A</v>
      </c>
      <c r="G1306" s="259" t="e">
        <f t="shared" ca="1" si="161"/>
        <v>#N/A</v>
      </c>
      <c r="H1306" s="259" t="e">
        <f t="shared" ca="1" si="167"/>
        <v>#N/A</v>
      </c>
      <c r="I1306" s="259">
        <f t="shared" ca="1" si="162"/>
        <v>0</v>
      </c>
      <c r="J1306" s="259" t="e">
        <f t="shared" ca="1" si="163"/>
        <v>#N/A</v>
      </c>
      <c r="K1306" s="259"/>
      <c r="L1306" s="259" t="e">
        <f ca="1">I1306+H1306+G1306+#REF!+J1306+K1306</f>
        <v>#N/A</v>
      </c>
    </row>
    <row r="1307" spans="4:12" hidden="1" x14ac:dyDescent="0.25">
      <c r="D1307" s="259">
        <v>46</v>
      </c>
      <c r="E1307" s="254">
        <f t="shared" ca="1" si="164"/>
        <v>45725</v>
      </c>
      <c r="F1307" s="259" t="e">
        <f t="shared" ca="1" si="168"/>
        <v>#N/A</v>
      </c>
      <c r="G1307" s="259" t="e">
        <f t="shared" ca="1" si="161"/>
        <v>#N/A</v>
      </c>
      <c r="H1307" s="259" t="e">
        <f t="shared" ca="1" si="167"/>
        <v>#N/A</v>
      </c>
      <c r="I1307" s="259">
        <f t="shared" ca="1" si="162"/>
        <v>0</v>
      </c>
      <c r="J1307" s="259" t="e">
        <f t="shared" ca="1" si="163"/>
        <v>#N/A</v>
      </c>
      <c r="K1307" s="259"/>
      <c r="L1307" s="259" t="e">
        <f ca="1">I1307+H1307+G1307+#REF!+J1307+K1307</f>
        <v>#N/A</v>
      </c>
    </row>
    <row r="1308" spans="4:12" hidden="1" x14ac:dyDescent="0.25">
      <c r="D1308" s="259">
        <v>47</v>
      </c>
      <c r="E1308" s="254">
        <f t="shared" ca="1" si="164"/>
        <v>45756</v>
      </c>
      <c r="F1308" s="259" t="e">
        <f t="shared" ca="1" si="168"/>
        <v>#N/A</v>
      </c>
      <c r="G1308" s="259" t="e">
        <f t="shared" ca="1" si="161"/>
        <v>#N/A</v>
      </c>
      <c r="H1308" s="259" t="e">
        <f t="shared" ca="1" si="167"/>
        <v>#N/A</v>
      </c>
      <c r="I1308" s="259">
        <f t="shared" ca="1" si="162"/>
        <v>0</v>
      </c>
      <c r="J1308" s="259" t="e">
        <f t="shared" ca="1" si="163"/>
        <v>#N/A</v>
      </c>
      <c r="K1308" s="259"/>
      <c r="L1308" s="259" t="e">
        <f ca="1">I1308+H1308+G1308+#REF!+J1308+K1308</f>
        <v>#N/A</v>
      </c>
    </row>
    <row r="1309" spans="4:12" hidden="1" x14ac:dyDescent="0.25">
      <c r="D1309" s="259">
        <v>48</v>
      </c>
      <c r="E1309" s="254">
        <f t="shared" ca="1" si="164"/>
        <v>45786</v>
      </c>
      <c r="F1309" s="259" t="e">
        <f t="shared" ca="1" si="168"/>
        <v>#N/A</v>
      </c>
      <c r="G1309" s="259" t="e">
        <f t="shared" ca="1" si="161"/>
        <v>#N/A</v>
      </c>
      <c r="H1309" s="259" t="e">
        <f t="shared" ca="1" si="167"/>
        <v>#N/A</v>
      </c>
      <c r="I1309" s="259">
        <f t="shared" ca="1" si="162"/>
        <v>0</v>
      </c>
      <c r="J1309" s="259" t="e">
        <f t="shared" ca="1" si="163"/>
        <v>#N/A</v>
      </c>
      <c r="K1309" s="259"/>
      <c r="L1309" s="259" t="e">
        <f ca="1">I1309+H1309+G1309+#REF!+J1309+K1309</f>
        <v>#N/A</v>
      </c>
    </row>
    <row r="1310" spans="4:12" hidden="1" x14ac:dyDescent="0.25">
      <c r="D1310" s="259">
        <v>49</v>
      </c>
      <c r="E1310" s="254">
        <f t="shared" ca="1" si="164"/>
        <v>45817</v>
      </c>
      <c r="F1310" s="259" t="e">
        <f t="shared" ca="1" si="168"/>
        <v>#N/A</v>
      </c>
      <c r="G1310" s="259" t="e">
        <f t="shared" ca="1" si="161"/>
        <v>#N/A</v>
      </c>
      <c r="H1310" s="259" t="e">
        <f t="shared" ca="1" si="167"/>
        <v>#N/A</v>
      </c>
      <c r="I1310" s="259">
        <f t="shared" ca="1" si="162"/>
        <v>0</v>
      </c>
      <c r="J1310" s="259" t="e">
        <f t="shared" ca="1" si="163"/>
        <v>#N/A</v>
      </c>
      <c r="K1310" s="259"/>
      <c r="L1310" s="259" t="e">
        <f ca="1">I1310+H1310+G1310+#REF!+J1310+K1310</f>
        <v>#N/A</v>
      </c>
    </row>
    <row r="1311" spans="4:12" hidden="1" x14ac:dyDescent="0.25">
      <c r="D1311" s="259">
        <v>50</v>
      </c>
      <c r="E1311" s="254">
        <f t="shared" ca="1" si="164"/>
        <v>45847</v>
      </c>
      <c r="F1311" s="259" t="e">
        <f t="shared" ca="1" si="168"/>
        <v>#N/A</v>
      </c>
      <c r="G1311" s="259" t="e">
        <f t="shared" ca="1" si="161"/>
        <v>#N/A</v>
      </c>
      <c r="H1311" s="259" t="e">
        <f t="shared" ca="1" si="167"/>
        <v>#N/A</v>
      </c>
      <c r="I1311" s="259">
        <f t="shared" ca="1" si="162"/>
        <v>0</v>
      </c>
      <c r="J1311" s="259" t="e">
        <f t="shared" ca="1" si="163"/>
        <v>#N/A</v>
      </c>
      <c r="K1311" s="259"/>
      <c r="L1311" s="259" t="e">
        <f ca="1">I1311+H1311+G1311+#REF!+J1311+K1311</f>
        <v>#N/A</v>
      </c>
    </row>
    <row r="1312" spans="4:12" hidden="1" x14ac:dyDescent="0.25">
      <c r="D1312" s="259">
        <v>51</v>
      </c>
      <c r="E1312" s="254">
        <f t="shared" ca="1" si="164"/>
        <v>45878</v>
      </c>
      <c r="F1312" s="259" t="e">
        <f t="shared" ca="1" si="168"/>
        <v>#N/A</v>
      </c>
      <c r="G1312" s="259" t="e">
        <f t="shared" ca="1" si="161"/>
        <v>#N/A</v>
      </c>
      <c r="H1312" s="259" t="e">
        <f t="shared" ca="1" si="167"/>
        <v>#N/A</v>
      </c>
      <c r="I1312" s="259">
        <f t="shared" ca="1" si="162"/>
        <v>0</v>
      </c>
      <c r="J1312" s="259" t="e">
        <f t="shared" ca="1" si="163"/>
        <v>#N/A</v>
      </c>
      <c r="K1312" s="259"/>
      <c r="L1312" s="259" t="e">
        <f ca="1">I1312+H1312+G1312+#REF!+J1312+K1312</f>
        <v>#N/A</v>
      </c>
    </row>
    <row r="1313" spans="4:12" hidden="1" x14ac:dyDescent="0.25">
      <c r="D1313" s="259">
        <v>52</v>
      </c>
      <c r="E1313" s="254">
        <f t="shared" ca="1" si="164"/>
        <v>45909</v>
      </c>
      <c r="F1313" s="259" t="e">
        <f t="shared" ca="1" si="168"/>
        <v>#N/A</v>
      </c>
      <c r="G1313" s="259" t="e">
        <f t="shared" ca="1" si="161"/>
        <v>#N/A</v>
      </c>
      <c r="H1313" s="259" t="e">
        <f t="shared" ca="1" si="167"/>
        <v>#N/A</v>
      </c>
      <c r="I1313" s="259">
        <f t="shared" ca="1" si="162"/>
        <v>0</v>
      </c>
      <c r="J1313" s="259" t="e">
        <f t="shared" ca="1" si="163"/>
        <v>#N/A</v>
      </c>
      <c r="K1313" s="259"/>
      <c r="L1313" s="259" t="e">
        <f ca="1">I1313+H1313+G1313+#REF!+J1313+K1313</f>
        <v>#N/A</v>
      </c>
    </row>
    <row r="1314" spans="4:12" hidden="1" x14ac:dyDescent="0.25">
      <c r="D1314" s="259">
        <v>53</v>
      </c>
      <c r="E1314" s="254">
        <f t="shared" ca="1" si="164"/>
        <v>45939</v>
      </c>
      <c r="F1314" s="259" t="e">
        <f t="shared" ca="1" si="168"/>
        <v>#N/A</v>
      </c>
      <c r="G1314" s="259" t="e">
        <f t="shared" ca="1" si="161"/>
        <v>#N/A</v>
      </c>
      <c r="H1314" s="259" t="e">
        <f t="shared" ca="1" si="167"/>
        <v>#N/A</v>
      </c>
      <c r="I1314" s="259">
        <f t="shared" ca="1" si="162"/>
        <v>0</v>
      </c>
      <c r="J1314" s="259" t="e">
        <f t="shared" ca="1" si="163"/>
        <v>#N/A</v>
      </c>
      <c r="K1314" s="259"/>
      <c r="L1314" s="259" t="e">
        <f ca="1">I1314+H1314+G1314+#REF!+J1314+K1314</f>
        <v>#N/A</v>
      </c>
    </row>
    <row r="1315" spans="4:12" hidden="1" x14ac:dyDescent="0.25">
      <c r="D1315" s="259">
        <v>54</v>
      </c>
      <c r="E1315" s="254">
        <f t="shared" ca="1" si="164"/>
        <v>45970</v>
      </c>
      <c r="F1315" s="259" t="e">
        <f t="shared" ca="1" si="168"/>
        <v>#N/A</v>
      </c>
      <c r="G1315" s="259" t="e">
        <f t="shared" ca="1" si="161"/>
        <v>#N/A</v>
      </c>
      <c r="H1315" s="259" t="e">
        <f t="shared" ca="1" si="167"/>
        <v>#N/A</v>
      </c>
      <c r="I1315" s="259">
        <f t="shared" ca="1" si="162"/>
        <v>0</v>
      </c>
      <c r="J1315" s="259" t="e">
        <f t="shared" ca="1" si="163"/>
        <v>#N/A</v>
      </c>
      <c r="K1315" s="259"/>
      <c r="L1315" s="259" t="e">
        <f ca="1">I1315+H1315+G1315+#REF!+J1315+K1315</f>
        <v>#N/A</v>
      </c>
    </row>
    <row r="1316" spans="4:12" hidden="1" x14ac:dyDescent="0.25">
      <c r="D1316" s="259">
        <v>55</v>
      </c>
      <c r="E1316" s="254">
        <f t="shared" ca="1" si="164"/>
        <v>46000</v>
      </c>
      <c r="F1316" s="259" t="e">
        <f t="shared" ca="1" si="168"/>
        <v>#N/A</v>
      </c>
      <c r="G1316" s="259" t="e">
        <f t="shared" ca="1" si="161"/>
        <v>#N/A</v>
      </c>
      <c r="H1316" s="259" t="e">
        <f t="shared" ca="1" si="167"/>
        <v>#N/A</v>
      </c>
      <c r="I1316" s="259">
        <f t="shared" ca="1" si="162"/>
        <v>0</v>
      </c>
      <c r="J1316" s="259" t="e">
        <f t="shared" ca="1" si="163"/>
        <v>#N/A</v>
      </c>
      <c r="K1316" s="259"/>
      <c r="L1316" s="259" t="e">
        <f ca="1">I1316+H1316+G1316+#REF!+J1316+K1316</f>
        <v>#N/A</v>
      </c>
    </row>
    <row r="1317" spans="4:12" hidden="1" x14ac:dyDescent="0.25">
      <c r="D1317" s="259">
        <v>56</v>
      </c>
      <c r="E1317" s="254">
        <f t="shared" ca="1" si="164"/>
        <v>46031</v>
      </c>
      <c r="F1317" s="259" t="e">
        <f t="shared" ca="1" si="168"/>
        <v>#N/A</v>
      </c>
      <c r="G1317" s="259" t="e">
        <f t="shared" ca="1" si="161"/>
        <v>#N/A</v>
      </c>
      <c r="H1317" s="259" t="e">
        <f t="shared" ca="1" si="167"/>
        <v>#N/A</v>
      </c>
      <c r="I1317" s="259">
        <f t="shared" ca="1" si="162"/>
        <v>0</v>
      </c>
      <c r="J1317" s="259" t="e">
        <f t="shared" ca="1" si="163"/>
        <v>#N/A</v>
      </c>
      <c r="K1317" s="259"/>
      <c r="L1317" s="259" t="e">
        <f ca="1">I1317+H1317+G1317+#REF!+J1317+K1317</f>
        <v>#N/A</v>
      </c>
    </row>
    <row r="1318" spans="4:12" hidden="1" x14ac:dyDescent="0.25">
      <c r="D1318" s="259">
        <v>57</v>
      </c>
      <c r="E1318" s="254">
        <f t="shared" ca="1" si="164"/>
        <v>46062</v>
      </c>
      <c r="F1318" s="259" t="e">
        <f t="shared" ca="1" si="168"/>
        <v>#N/A</v>
      </c>
      <c r="G1318" s="259" t="e">
        <f t="shared" ca="1" si="161"/>
        <v>#N/A</v>
      </c>
      <c r="H1318" s="259" t="e">
        <f t="shared" ca="1" si="167"/>
        <v>#N/A</v>
      </c>
      <c r="I1318" s="259">
        <f t="shared" ca="1" si="162"/>
        <v>0</v>
      </c>
      <c r="J1318" s="259" t="e">
        <f t="shared" ca="1" si="163"/>
        <v>#N/A</v>
      </c>
      <c r="K1318" s="259"/>
      <c r="L1318" s="259" t="e">
        <f ca="1">I1318+H1318+G1318+#REF!+J1318+K1318</f>
        <v>#N/A</v>
      </c>
    </row>
    <row r="1319" spans="4:12" hidden="1" x14ac:dyDescent="0.25">
      <c r="D1319" s="259">
        <v>58</v>
      </c>
      <c r="E1319" s="254">
        <f t="shared" ca="1" si="164"/>
        <v>46090</v>
      </c>
      <c r="F1319" s="259" t="e">
        <f t="shared" ca="1" si="168"/>
        <v>#N/A</v>
      </c>
      <c r="G1319" s="259" t="e">
        <f t="shared" ca="1" si="161"/>
        <v>#N/A</v>
      </c>
      <c r="H1319" s="259" t="e">
        <f t="shared" ca="1" si="167"/>
        <v>#N/A</v>
      </c>
      <c r="I1319" s="259">
        <f t="shared" ca="1" si="162"/>
        <v>0</v>
      </c>
      <c r="J1319" s="259" t="e">
        <f t="shared" ca="1" si="163"/>
        <v>#N/A</v>
      </c>
      <c r="K1319" s="259"/>
      <c r="L1319" s="259" t="e">
        <f ca="1">I1319+H1319+G1319+#REF!+J1319+K1319</f>
        <v>#N/A</v>
      </c>
    </row>
    <row r="1320" spans="4:12" hidden="1" x14ac:dyDescent="0.25">
      <c r="D1320" s="259">
        <v>59</v>
      </c>
      <c r="E1320" s="254">
        <f t="shared" ca="1" si="164"/>
        <v>46121</v>
      </c>
      <c r="F1320" s="259" t="e">
        <f t="shared" ca="1" si="168"/>
        <v>#N/A</v>
      </c>
      <c r="G1320" s="259" t="e">
        <f t="shared" ca="1" si="161"/>
        <v>#N/A</v>
      </c>
      <c r="H1320" s="259" t="e">
        <f t="shared" ca="1" si="167"/>
        <v>#N/A</v>
      </c>
      <c r="I1320" s="259">
        <f t="shared" ca="1" si="162"/>
        <v>0</v>
      </c>
      <c r="J1320" s="259" t="e">
        <f t="shared" ca="1" si="163"/>
        <v>#N/A</v>
      </c>
      <c r="K1320" s="259"/>
      <c r="L1320" s="259" t="e">
        <f ca="1">I1320+H1320+G1320+#REF!+J1320+K1320</f>
        <v>#N/A</v>
      </c>
    </row>
    <row r="1321" spans="4:12" hidden="1" x14ac:dyDescent="0.25">
      <c r="D1321" s="259">
        <v>60</v>
      </c>
      <c r="E1321" s="254">
        <f t="shared" ca="1" si="164"/>
        <v>46151</v>
      </c>
      <c r="F1321" s="259" t="e">
        <f t="shared" ca="1" si="168"/>
        <v>#N/A</v>
      </c>
      <c r="G1321" s="259" t="e">
        <f t="shared" ca="1" si="161"/>
        <v>#N/A</v>
      </c>
      <c r="H1321" s="259" t="e">
        <f t="shared" ca="1" si="167"/>
        <v>#N/A</v>
      </c>
      <c r="I1321" s="259">
        <f t="shared" ca="1" si="162"/>
        <v>0</v>
      </c>
      <c r="J1321" s="259" t="e">
        <f t="shared" ca="1" si="163"/>
        <v>#N/A</v>
      </c>
      <c r="K1321" s="259"/>
      <c r="L1321" s="259" t="e">
        <f ca="1">I1321+H1321+G1321+#REF!+J1321+K1321</f>
        <v>#N/A</v>
      </c>
    </row>
    <row r="1322" spans="4:12" hidden="1" x14ac:dyDescent="0.25"/>
    <row r="1323" spans="4:12" hidden="1" x14ac:dyDescent="0.25">
      <c r="D1323" s="255">
        <f ca="1">D1259+1</f>
        <v>30</v>
      </c>
      <c r="E1323" s="256" t="e">
        <f ca="1">VLOOKUP($D1323,$A$21:$B$40,2,0)</f>
        <v>#N/A</v>
      </c>
    </row>
    <row r="1324" spans="4:12" ht="45" hidden="1" x14ac:dyDescent="0.25">
      <c r="D1324" s="257" t="s">
        <v>41</v>
      </c>
      <c r="E1324" s="258" t="s">
        <v>42</v>
      </c>
      <c r="F1324" s="257" t="s">
        <v>43</v>
      </c>
      <c r="G1324" s="257" t="s">
        <v>44</v>
      </c>
      <c r="H1324" s="257" t="s">
        <v>45</v>
      </c>
      <c r="I1324" s="257" t="s">
        <v>46</v>
      </c>
      <c r="J1324" s="257" t="s">
        <v>47</v>
      </c>
      <c r="K1324" s="257" t="s">
        <v>48</v>
      </c>
      <c r="L1324" s="257" t="s">
        <v>49</v>
      </c>
    </row>
    <row r="1325" spans="4:12" hidden="1" x14ac:dyDescent="0.25">
      <c r="D1325" s="259">
        <v>0</v>
      </c>
      <c r="E1325" s="254">
        <f ca="1">DATE(2019,D1323,$F$1)</f>
        <v>44356</v>
      </c>
      <c r="F1325" s="259" t="e">
        <f ca="1">$B$2*E$1323+$B$8*$B$2*E$1323</f>
        <v>#N/A</v>
      </c>
      <c r="G1325" s="259">
        <v>0</v>
      </c>
      <c r="H1325" s="259">
        <v>0</v>
      </c>
      <c r="I1325" s="259">
        <v>0</v>
      </c>
      <c r="J1325" s="259">
        <v>0</v>
      </c>
      <c r="K1325" s="259" t="e">
        <f ca="1">$B$2*$B$10*E$1323</f>
        <v>#N/A</v>
      </c>
      <c r="L1325" s="259" t="e">
        <f ca="1">-($F1325-$B$8*$B$2*E$1323-K1325)</f>
        <v>#N/A</v>
      </c>
    </row>
    <row r="1326" spans="4:12" hidden="1" x14ac:dyDescent="0.25">
      <c r="D1326" s="259">
        <v>1</v>
      </c>
      <c r="E1326" s="254">
        <f ca="1">DATE(YEAR(E1325),MONTH(E1325)+1,DAY(E1325))</f>
        <v>44386</v>
      </c>
      <c r="F1326" s="259" t="e">
        <f ca="1">F1325-G1326</f>
        <v>#N/A</v>
      </c>
      <c r="G1326" s="259" t="e">
        <f t="shared" ref="G1326:G1385" ca="1" si="169">IF(D1326&lt;=$B$11,0,IF(AND(F1325&gt;-0.000001,F1325&lt;0.000001),0,F$1325/($B$5-$B$11)))</f>
        <v>#N/A</v>
      </c>
      <c r="H1326" s="259" t="e">
        <f ca="1">F1325*$B$4*(E1326-E1325)/$B$6</f>
        <v>#N/A</v>
      </c>
      <c r="I1326" s="259">
        <f t="shared" ref="I1326:I1385" ca="1" si="170">IF(D1326&lt;=$B$12,0,IF(F1325&gt;0.000001,$B$7*$B$2*E$1323,0))</f>
        <v>0</v>
      </c>
      <c r="J1326" s="259" t="e">
        <f t="shared" ref="J1326:J1385" ca="1" si="171">IF(F1325&gt;0.000001,$B$13,0)*E$1323</f>
        <v>#N/A</v>
      </c>
      <c r="K1326" s="259"/>
      <c r="L1326" s="259" t="e">
        <f ca="1">I1326+H1326+G1326+#REF!+J1326+K1326</f>
        <v>#N/A</v>
      </c>
    </row>
    <row r="1327" spans="4:12" hidden="1" x14ac:dyDescent="0.25">
      <c r="D1327" s="259">
        <v>2</v>
      </c>
      <c r="E1327" s="254">
        <f t="shared" ref="E1327:E1385" ca="1" si="172">DATE(YEAR(E1326),MONTH(E1326)+1,DAY(E1326))</f>
        <v>44417</v>
      </c>
      <c r="F1327" s="259" t="e">
        <f ca="1">F1326-G1327</f>
        <v>#N/A</v>
      </c>
      <c r="G1327" s="259" t="e">
        <f t="shared" ca="1" si="169"/>
        <v>#N/A</v>
      </c>
      <c r="H1327" s="259" t="e">
        <f t="shared" ref="H1327:H1328" ca="1" si="173">F1326*$B$4*(E1327-E1326)/$B$6</f>
        <v>#N/A</v>
      </c>
      <c r="I1327" s="259">
        <f t="shared" ca="1" si="170"/>
        <v>0</v>
      </c>
      <c r="J1327" s="259" t="e">
        <f t="shared" ca="1" si="171"/>
        <v>#N/A</v>
      </c>
      <c r="K1327" s="259"/>
      <c r="L1327" s="259" t="e">
        <f ca="1">I1327+H1327+G1327+#REF!+J1327+K1327</f>
        <v>#N/A</v>
      </c>
    </row>
    <row r="1328" spans="4:12" hidden="1" x14ac:dyDescent="0.25">
      <c r="D1328" s="259">
        <v>3</v>
      </c>
      <c r="E1328" s="254">
        <f t="shared" ca="1" si="172"/>
        <v>44448</v>
      </c>
      <c r="F1328" s="259" t="e">
        <f ca="1">F1327-G1328</f>
        <v>#N/A</v>
      </c>
      <c r="G1328" s="259" t="e">
        <f t="shared" ca="1" si="169"/>
        <v>#N/A</v>
      </c>
      <c r="H1328" s="259" t="e">
        <f t="shared" ca="1" si="173"/>
        <v>#N/A</v>
      </c>
      <c r="I1328" s="259">
        <f t="shared" ca="1" si="170"/>
        <v>0</v>
      </c>
      <c r="J1328" s="259" t="e">
        <f t="shared" ca="1" si="171"/>
        <v>#N/A</v>
      </c>
      <c r="K1328" s="259"/>
      <c r="L1328" s="259" t="e">
        <f ca="1">I1328+H1328+G1328+#REF!+J1328+K1328</f>
        <v>#N/A</v>
      </c>
    </row>
    <row r="1329" spans="4:12" hidden="1" x14ac:dyDescent="0.25">
      <c r="D1329" s="259">
        <v>4</v>
      </c>
      <c r="E1329" s="254">
        <f t="shared" ca="1" si="172"/>
        <v>44478</v>
      </c>
      <c r="F1329" s="259" t="e">
        <f t="shared" ref="F1329:F1330" ca="1" si="174">F1328-G1329</f>
        <v>#N/A</v>
      </c>
      <c r="G1329" s="259" t="e">
        <f t="shared" ca="1" si="169"/>
        <v>#N/A</v>
      </c>
      <c r="H1329" s="259" t="e">
        <f ca="1">F1328*$B$4*(E1329-E1328)/$B$6</f>
        <v>#N/A</v>
      </c>
      <c r="I1329" s="259">
        <f t="shared" ca="1" si="170"/>
        <v>0</v>
      </c>
      <c r="J1329" s="259" t="e">
        <f t="shared" ca="1" si="171"/>
        <v>#N/A</v>
      </c>
      <c r="K1329" s="259"/>
      <c r="L1329" s="259" t="e">
        <f ca="1">I1329+H1329+G1329+#REF!+J1329+K1329</f>
        <v>#N/A</v>
      </c>
    </row>
    <row r="1330" spans="4:12" hidden="1" x14ac:dyDescent="0.25">
      <c r="D1330" s="259">
        <v>5</v>
      </c>
      <c r="E1330" s="254">
        <f t="shared" ca="1" si="172"/>
        <v>44509</v>
      </c>
      <c r="F1330" s="259" t="e">
        <f t="shared" ca="1" si="174"/>
        <v>#N/A</v>
      </c>
      <c r="G1330" s="259" t="e">
        <f t="shared" ca="1" si="169"/>
        <v>#N/A</v>
      </c>
      <c r="H1330" s="259" t="e">
        <f ca="1">F1329*$B$4*(E1330-E1329)/$B$6</f>
        <v>#N/A</v>
      </c>
      <c r="I1330" s="259">
        <f t="shared" ca="1" si="170"/>
        <v>0</v>
      </c>
      <c r="J1330" s="259" t="e">
        <f t="shared" ca="1" si="171"/>
        <v>#N/A</v>
      </c>
      <c r="K1330" s="259"/>
      <c r="L1330" s="259" t="e">
        <f ca="1">I1330+H1330+G1330+#REF!+J1330+K1330</f>
        <v>#N/A</v>
      </c>
    </row>
    <row r="1331" spans="4:12" hidden="1" x14ac:dyDescent="0.25">
      <c r="D1331" s="259">
        <v>6</v>
      </c>
      <c r="E1331" s="254">
        <f t="shared" ca="1" si="172"/>
        <v>44539</v>
      </c>
      <c r="F1331" s="259" t="e">
        <f ca="1">F1330-G1331</f>
        <v>#N/A</v>
      </c>
      <c r="G1331" s="259" t="e">
        <f t="shared" ca="1" si="169"/>
        <v>#N/A</v>
      </c>
      <c r="H1331" s="259" t="e">
        <f t="shared" ref="H1331:H1385" ca="1" si="175">F1330*$B$4*(E1331-E1330)/$B$6</f>
        <v>#N/A</v>
      </c>
      <c r="I1331" s="259">
        <f t="shared" ca="1" si="170"/>
        <v>0</v>
      </c>
      <c r="J1331" s="259" t="e">
        <f t="shared" ca="1" si="171"/>
        <v>#N/A</v>
      </c>
      <c r="K1331" s="259"/>
      <c r="L1331" s="259" t="e">
        <f ca="1">I1331+H1331+G1331+#REF!+J1331+K1331</f>
        <v>#N/A</v>
      </c>
    </row>
    <row r="1332" spans="4:12" hidden="1" x14ac:dyDescent="0.25">
      <c r="D1332" s="259">
        <v>7</v>
      </c>
      <c r="E1332" s="254">
        <f t="shared" ca="1" si="172"/>
        <v>44570</v>
      </c>
      <c r="F1332" s="259" t="e">
        <f t="shared" ref="F1332:F1385" ca="1" si="176">F1331-G1332</f>
        <v>#N/A</v>
      </c>
      <c r="G1332" s="259" t="e">
        <f t="shared" ca="1" si="169"/>
        <v>#N/A</v>
      </c>
      <c r="H1332" s="259" t="e">
        <f t="shared" ca="1" si="175"/>
        <v>#N/A</v>
      </c>
      <c r="I1332" s="259">
        <f t="shared" ca="1" si="170"/>
        <v>0</v>
      </c>
      <c r="J1332" s="259" t="e">
        <f t="shared" ca="1" si="171"/>
        <v>#N/A</v>
      </c>
      <c r="K1332" s="259"/>
      <c r="L1332" s="259" t="e">
        <f ca="1">I1332+H1332+G1332+#REF!+J1332+K1332</f>
        <v>#N/A</v>
      </c>
    </row>
    <row r="1333" spans="4:12" hidden="1" x14ac:dyDescent="0.25">
      <c r="D1333" s="259">
        <v>8</v>
      </c>
      <c r="E1333" s="254">
        <f t="shared" ca="1" si="172"/>
        <v>44601</v>
      </c>
      <c r="F1333" s="259" t="e">
        <f t="shared" ca="1" si="176"/>
        <v>#N/A</v>
      </c>
      <c r="G1333" s="259" t="e">
        <f t="shared" ca="1" si="169"/>
        <v>#N/A</v>
      </c>
      <c r="H1333" s="259" t="e">
        <f t="shared" ca="1" si="175"/>
        <v>#N/A</v>
      </c>
      <c r="I1333" s="259">
        <f t="shared" ca="1" si="170"/>
        <v>0</v>
      </c>
      <c r="J1333" s="259" t="e">
        <f t="shared" ca="1" si="171"/>
        <v>#N/A</v>
      </c>
      <c r="K1333" s="259"/>
      <c r="L1333" s="259" t="e">
        <f ca="1">I1333+H1333+G1333+#REF!+J1333+K1333</f>
        <v>#N/A</v>
      </c>
    </row>
    <row r="1334" spans="4:12" hidden="1" x14ac:dyDescent="0.25">
      <c r="D1334" s="259">
        <v>9</v>
      </c>
      <c r="E1334" s="254">
        <f t="shared" ca="1" si="172"/>
        <v>44629</v>
      </c>
      <c r="F1334" s="259" t="e">
        <f t="shared" ca="1" si="176"/>
        <v>#N/A</v>
      </c>
      <c r="G1334" s="259" t="e">
        <f t="shared" ca="1" si="169"/>
        <v>#N/A</v>
      </c>
      <c r="H1334" s="259" t="e">
        <f t="shared" ca="1" si="175"/>
        <v>#N/A</v>
      </c>
      <c r="I1334" s="259">
        <f t="shared" ca="1" si="170"/>
        <v>0</v>
      </c>
      <c r="J1334" s="259" t="e">
        <f t="shared" ca="1" si="171"/>
        <v>#N/A</v>
      </c>
      <c r="K1334" s="259"/>
      <c r="L1334" s="259" t="e">
        <f ca="1">I1334+H1334+G1334+#REF!+J1334+K1334</f>
        <v>#N/A</v>
      </c>
    </row>
    <row r="1335" spans="4:12" hidden="1" x14ac:dyDescent="0.25">
      <c r="D1335" s="259">
        <v>10</v>
      </c>
      <c r="E1335" s="254">
        <f t="shared" ca="1" si="172"/>
        <v>44660</v>
      </c>
      <c r="F1335" s="259" t="e">
        <f t="shared" ca="1" si="176"/>
        <v>#N/A</v>
      </c>
      <c r="G1335" s="259" t="e">
        <f t="shared" ca="1" si="169"/>
        <v>#N/A</v>
      </c>
      <c r="H1335" s="259" t="e">
        <f t="shared" ca="1" si="175"/>
        <v>#N/A</v>
      </c>
      <c r="I1335" s="259">
        <f t="shared" ca="1" si="170"/>
        <v>0</v>
      </c>
      <c r="J1335" s="259" t="e">
        <f t="shared" ca="1" si="171"/>
        <v>#N/A</v>
      </c>
      <c r="K1335" s="259"/>
      <c r="L1335" s="259" t="e">
        <f ca="1">I1335+H1335+G1335+#REF!+J1335+K1335</f>
        <v>#N/A</v>
      </c>
    </row>
    <row r="1336" spans="4:12" hidden="1" x14ac:dyDescent="0.25">
      <c r="D1336" s="259">
        <v>11</v>
      </c>
      <c r="E1336" s="254">
        <f t="shared" ca="1" si="172"/>
        <v>44690</v>
      </c>
      <c r="F1336" s="259" t="e">
        <f t="shared" ca="1" si="176"/>
        <v>#N/A</v>
      </c>
      <c r="G1336" s="259" t="e">
        <f t="shared" ca="1" si="169"/>
        <v>#N/A</v>
      </c>
      <c r="H1336" s="259" t="e">
        <f t="shared" ca="1" si="175"/>
        <v>#N/A</v>
      </c>
      <c r="I1336" s="259">
        <f t="shared" ca="1" si="170"/>
        <v>0</v>
      </c>
      <c r="J1336" s="259" t="e">
        <f t="shared" ca="1" si="171"/>
        <v>#N/A</v>
      </c>
      <c r="K1336" s="259"/>
      <c r="L1336" s="259" t="e">
        <f ca="1">I1336+H1336+G1336+#REF!+J1336+K1336</f>
        <v>#N/A</v>
      </c>
    </row>
    <row r="1337" spans="4:12" hidden="1" x14ac:dyDescent="0.25">
      <c r="D1337" s="259">
        <v>12</v>
      </c>
      <c r="E1337" s="254">
        <f t="shared" ca="1" si="172"/>
        <v>44721</v>
      </c>
      <c r="F1337" s="259" t="e">
        <f t="shared" ca="1" si="176"/>
        <v>#N/A</v>
      </c>
      <c r="G1337" s="259" t="e">
        <f t="shared" ca="1" si="169"/>
        <v>#N/A</v>
      </c>
      <c r="H1337" s="259" t="e">
        <f t="shared" ca="1" si="175"/>
        <v>#N/A</v>
      </c>
      <c r="I1337" s="259">
        <f t="shared" ca="1" si="170"/>
        <v>0</v>
      </c>
      <c r="J1337" s="259" t="e">
        <f t="shared" ca="1" si="171"/>
        <v>#N/A</v>
      </c>
      <c r="K1337" s="259"/>
      <c r="L1337" s="259" t="e">
        <f ca="1">I1337+H1337+G1337+#REF!+J1337+K1337</f>
        <v>#N/A</v>
      </c>
    </row>
    <row r="1338" spans="4:12" hidden="1" x14ac:dyDescent="0.25">
      <c r="D1338" s="259">
        <v>13</v>
      </c>
      <c r="E1338" s="254">
        <f t="shared" ca="1" si="172"/>
        <v>44751</v>
      </c>
      <c r="F1338" s="259" t="e">
        <f t="shared" ca="1" si="176"/>
        <v>#N/A</v>
      </c>
      <c r="G1338" s="259" t="e">
        <f t="shared" ca="1" si="169"/>
        <v>#N/A</v>
      </c>
      <c r="H1338" s="259" t="e">
        <f t="shared" ca="1" si="175"/>
        <v>#N/A</v>
      </c>
      <c r="I1338" s="259">
        <f t="shared" ca="1" si="170"/>
        <v>0</v>
      </c>
      <c r="J1338" s="259" t="e">
        <f t="shared" ca="1" si="171"/>
        <v>#N/A</v>
      </c>
      <c r="K1338" s="259"/>
      <c r="L1338" s="259" t="e">
        <f ca="1">I1338+H1338+G1338+#REF!+J1338+K1338</f>
        <v>#N/A</v>
      </c>
    </row>
    <row r="1339" spans="4:12" hidden="1" x14ac:dyDescent="0.25">
      <c r="D1339" s="259">
        <v>14</v>
      </c>
      <c r="E1339" s="254">
        <f t="shared" ca="1" si="172"/>
        <v>44782</v>
      </c>
      <c r="F1339" s="259" t="e">
        <f t="shared" ca="1" si="176"/>
        <v>#N/A</v>
      </c>
      <c r="G1339" s="259" t="e">
        <f t="shared" ca="1" si="169"/>
        <v>#N/A</v>
      </c>
      <c r="H1339" s="259" t="e">
        <f t="shared" ca="1" si="175"/>
        <v>#N/A</v>
      </c>
      <c r="I1339" s="259">
        <f t="shared" ca="1" si="170"/>
        <v>0</v>
      </c>
      <c r="J1339" s="259" t="e">
        <f t="shared" ca="1" si="171"/>
        <v>#N/A</v>
      </c>
      <c r="K1339" s="259"/>
      <c r="L1339" s="259" t="e">
        <f ca="1">I1339+H1339+G1339+#REF!+J1339+K1339</f>
        <v>#N/A</v>
      </c>
    </row>
    <row r="1340" spans="4:12" hidden="1" x14ac:dyDescent="0.25">
      <c r="D1340" s="259">
        <v>15</v>
      </c>
      <c r="E1340" s="254">
        <f t="shared" ca="1" si="172"/>
        <v>44813</v>
      </c>
      <c r="F1340" s="259" t="e">
        <f t="shared" ca="1" si="176"/>
        <v>#N/A</v>
      </c>
      <c r="G1340" s="259" t="e">
        <f t="shared" ca="1" si="169"/>
        <v>#N/A</v>
      </c>
      <c r="H1340" s="259" t="e">
        <f t="shared" ca="1" si="175"/>
        <v>#N/A</v>
      </c>
      <c r="I1340" s="259">
        <f t="shared" ca="1" si="170"/>
        <v>0</v>
      </c>
      <c r="J1340" s="259" t="e">
        <f t="shared" ca="1" si="171"/>
        <v>#N/A</v>
      </c>
      <c r="K1340" s="259"/>
      <c r="L1340" s="259" t="e">
        <f ca="1">I1340+H1340+G1340+#REF!+J1340+K1340</f>
        <v>#N/A</v>
      </c>
    </row>
    <row r="1341" spans="4:12" hidden="1" x14ac:dyDescent="0.25">
      <c r="D1341" s="259">
        <v>16</v>
      </c>
      <c r="E1341" s="254">
        <f t="shared" ca="1" si="172"/>
        <v>44843</v>
      </c>
      <c r="F1341" s="259" t="e">
        <f t="shared" ca="1" si="176"/>
        <v>#N/A</v>
      </c>
      <c r="G1341" s="259" t="e">
        <f t="shared" ca="1" si="169"/>
        <v>#N/A</v>
      </c>
      <c r="H1341" s="259" t="e">
        <f t="shared" ca="1" si="175"/>
        <v>#N/A</v>
      </c>
      <c r="I1341" s="259">
        <f t="shared" ca="1" si="170"/>
        <v>0</v>
      </c>
      <c r="J1341" s="259" t="e">
        <f t="shared" ca="1" si="171"/>
        <v>#N/A</v>
      </c>
      <c r="K1341" s="259"/>
      <c r="L1341" s="259" t="e">
        <f ca="1">I1341+H1341+G1341+#REF!+J1341+K1341</f>
        <v>#N/A</v>
      </c>
    </row>
    <row r="1342" spans="4:12" hidden="1" x14ac:dyDescent="0.25">
      <c r="D1342" s="259">
        <v>17</v>
      </c>
      <c r="E1342" s="254">
        <f t="shared" ca="1" si="172"/>
        <v>44874</v>
      </c>
      <c r="F1342" s="259" t="e">
        <f t="shared" ca="1" si="176"/>
        <v>#N/A</v>
      </c>
      <c r="G1342" s="259" t="e">
        <f t="shared" ca="1" si="169"/>
        <v>#N/A</v>
      </c>
      <c r="H1342" s="259" t="e">
        <f t="shared" ca="1" si="175"/>
        <v>#N/A</v>
      </c>
      <c r="I1342" s="259">
        <f t="shared" ca="1" si="170"/>
        <v>0</v>
      </c>
      <c r="J1342" s="259" t="e">
        <f t="shared" ca="1" si="171"/>
        <v>#N/A</v>
      </c>
      <c r="K1342" s="259"/>
      <c r="L1342" s="259" t="e">
        <f ca="1">I1342+H1342+G1342+#REF!+J1342+K1342</f>
        <v>#N/A</v>
      </c>
    </row>
    <row r="1343" spans="4:12" hidden="1" x14ac:dyDescent="0.25">
      <c r="D1343" s="259">
        <v>18</v>
      </c>
      <c r="E1343" s="254">
        <f t="shared" ca="1" si="172"/>
        <v>44904</v>
      </c>
      <c r="F1343" s="259" t="e">
        <f t="shared" ca="1" si="176"/>
        <v>#N/A</v>
      </c>
      <c r="G1343" s="259" t="e">
        <f t="shared" ca="1" si="169"/>
        <v>#N/A</v>
      </c>
      <c r="H1343" s="259" t="e">
        <f t="shared" ca="1" si="175"/>
        <v>#N/A</v>
      </c>
      <c r="I1343" s="259">
        <f t="shared" ca="1" si="170"/>
        <v>0</v>
      </c>
      <c r="J1343" s="259" t="e">
        <f t="shared" ca="1" si="171"/>
        <v>#N/A</v>
      </c>
      <c r="K1343" s="259"/>
      <c r="L1343" s="259" t="e">
        <f ca="1">I1343+H1343+G1343+#REF!+J1343+K1343</f>
        <v>#N/A</v>
      </c>
    </row>
    <row r="1344" spans="4:12" hidden="1" x14ac:dyDescent="0.25">
      <c r="D1344" s="259">
        <v>19</v>
      </c>
      <c r="E1344" s="254">
        <f t="shared" ca="1" si="172"/>
        <v>44935</v>
      </c>
      <c r="F1344" s="259" t="e">
        <f t="shared" ca="1" si="176"/>
        <v>#N/A</v>
      </c>
      <c r="G1344" s="259" t="e">
        <f t="shared" ca="1" si="169"/>
        <v>#N/A</v>
      </c>
      <c r="H1344" s="259" t="e">
        <f t="shared" ca="1" si="175"/>
        <v>#N/A</v>
      </c>
      <c r="I1344" s="259">
        <f t="shared" ca="1" si="170"/>
        <v>0</v>
      </c>
      <c r="J1344" s="259" t="e">
        <f t="shared" ca="1" si="171"/>
        <v>#N/A</v>
      </c>
      <c r="K1344" s="259"/>
      <c r="L1344" s="259" t="e">
        <f ca="1">I1344+H1344+G1344+#REF!+J1344+K1344</f>
        <v>#N/A</v>
      </c>
    </row>
    <row r="1345" spans="4:12" hidden="1" x14ac:dyDescent="0.25">
      <c r="D1345" s="259">
        <v>20</v>
      </c>
      <c r="E1345" s="254">
        <f t="shared" ca="1" si="172"/>
        <v>44966</v>
      </c>
      <c r="F1345" s="259" t="e">
        <f t="shared" ca="1" si="176"/>
        <v>#N/A</v>
      </c>
      <c r="G1345" s="259" t="e">
        <f t="shared" ca="1" si="169"/>
        <v>#N/A</v>
      </c>
      <c r="H1345" s="259" t="e">
        <f t="shared" ca="1" si="175"/>
        <v>#N/A</v>
      </c>
      <c r="I1345" s="259">
        <f t="shared" ca="1" si="170"/>
        <v>0</v>
      </c>
      <c r="J1345" s="259" t="e">
        <f t="shared" ca="1" si="171"/>
        <v>#N/A</v>
      </c>
      <c r="K1345" s="259"/>
      <c r="L1345" s="259" t="e">
        <f ca="1">I1345+H1345+G1345+#REF!+J1345+K1345</f>
        <v>#N/A</v>
      </c>
    </row>
    <row r="1346" spans="4:12" hidden="1" x14ac:dyDescent="0.25">
      <c r="D1346" s="259">
        <v>21</v>
      </c>
      <c r="E1346" s="254">
        <f t="shared" ca="1" si="172"/>
        <v>44994</v>
      </c>
      <c r="F1346" s="259" t="e">
        <f t="shared" ca="1" si="176"/>
        <v>#N/A</v>
      </c>
      <c r="G1346" s="259" t="e">
        <f t="shared" ca="1" si="169"/>
        <v>#N/A</v>
      </c>
      <c r="H1346" s="259" t="e">
        <f t="shared" ca="1" si="175"/>
        <v>#N/A</v>
      </c>
      <c r="I1346" s="259">
        <f t="shared" ca="1" si="170"/>
        <v>0</v>
      </c>
      <c r="J1346" s="259" t="e">
        <f t="shared" ca="1" si="171"/>
        <v>#N/A</v>
      </c>
      <c r="K1346" s="259"/>
      <c r="L1346" s="259" t="e">
        <f ca="1">I1346+H1346+G1346+#REF!+J1346+K1346</f>
        <v>#N/A</v>
      </c>
    </row>
    <row r="1347" spans="4:12" hidden="1" x14ac:dyDescent="0.25">
      <c r="D1347" s="259">
        <v>22</v>
      </c>
      <c r="E1347" s="254">
        <f t="shared" ca="1" si="172"/>
        <v>45025</v>
      </c>
      <c r="F1347" s="259" t="e">
        <f t="shared" ca="1" si="176"/>
        <v>#N/A</v>
      </c>
      <c r="G1347" s="259" t="e">
        <f t="shared" ca="1" si="169"/>
        <v>#N/A</v>
      </c>
      <c r="H1347" s="259" t="e">
        <f t="shared" ca="1" si="175"/>
        <v>#N/A</v>
      </c>
      <c r="I1347" s="259">
        <f t="shared" ca="1" si="170"/>
        <v>0</v>
      </c>
      <c r="J1347" s="259" t="e">
        <f t="shared" ca="1" si="171"/>
        <v>#N/A</v>
      </c>
      <c r="K1347" s="259"/>
      <c r="L1347" s="259" t="e">
        <f ca="1">I1347+H1347+G1347+#REF!+J1347+K1347</f>
        <v>#N/A</v>
      </c>
    </row>
    <row r="1348" spans="4:12" hidden="1" x14ac:dyDescent="0.25">
      <c r="D1348" s="259">
        <v>23</v>
      </c>
      <c r="E1348" s="254">
        <f t="shared" ca="1" si="172"/>
        <v>45055</v>
      </c>
      <c r="F1348" s="259" t="e">
        <f t="shared" ca="1" si="176"/>
        <v>#N/A</v>
      </c>
      <c r="G1348" s="259" t="e">
        <f t="shared" ca="1" si="169"/>
        <v>#N/A</v>
      </c>
      <c r="H1348" s="259" t="e">
        <f t="shared" ca="1" si="175"/>
        <v>#N/A</v>
      </c>
      <c r="I1348" s="259">
        <f t="shared" ca="1" si="170"/>
        <v>0</v>
      </c>
      <c r="J1348" s="259" t="e">
        <f t="shared" ca="1" si="171"/>
        <v>#N/A</v>
      </c>
      <c r="K1348" s="259"/>
      <c r="L1348" s="259" t="e">
        <f ca="1">I1348+H1348+G1348+#REF!+J1348+K1348</f>
        <v>#N/A</v>
      </c>
    </row>
    <row r="1349" spans="4:12" hidden="1" x14ac:dyDescent="0.25">
      <c r="D1349" s="259">
        <v>24</v>
      </c>
      <c r="E1349" s="254">
        <f t="shared" ca="1" si="172"/>
        <v>45086</v>
      </c>
      <c r="F1349" s="259" t="e">
        <f t="shared" ca="1" si="176"/>
        <v>#N/A</v>
      </c>
      <c r="G1349" s="259" t="e">
        <f t="shared" ca="1" si="169"/>
        <v>#N/A</v>
      </c>
      <c r="H1349" s="259" t="e">
        <f t="shared" ca="1" si="175"/>
        <v>#N/A</v>
      </c>
      <c r="I1349" s="259">
        <f t="shared" ca="1" si="170"/>
        <v>0</v>
      </c>
      <c r="J1349" s="259" t="e">
        <f t="shared" ca="1" si="171"/>
        <v>#N/A</v>
      </c>
      <c r="K1349" s="259"/>
      <c r="L1349" s="259" t="e">
        <f ca="1">I1349+H1349+G1349+#REF!+J1349+K1349</f>
        <v>#N/A</v>
      </c>
    </row>
    <row r="1350" spans="4:12" hidden="1" x14ac:dyDescent="0.25">
      <c r="D1350" s="259">
        <v>25</v>
      </c>
      <c r="E1350" s="254">
        <f t="shared" ca="1" si="172"/>
        <v>45116</v>
      </c>
      <c r="F1350" s="259" t="e">
        <f t="shared" ca="1" si="176"/>
        <v>#N/A</v>
      </c>
      <c r="G1350" s="259" t="e">
        <f t="shared" ca="1" si="169"/>
        <v>#N/A</v>
      </c>
      <c r="H1350" s="259" t="e">
        <f t="shared" ca="1" si="175"/>
        <v>#N/A</v>
      </c>
      <c r="I1350" s="259">
        <f t="shared" ca="1" si="170"/>
        <v>0</v>
      </c>
      <c r="J1350" s="259" t="e">
        <f t="shared" ca="1" si="171"/>
        <v>#N/A</v>
      </c>
      <c r="K1350" s="259"/>
      <c r="L1350" s="259" t="e">
        <f ca="1">I1350+H1350+G1350+#REF!+J1350+K1350</f>
        <v>#N/A</v>
      </c>
    </row>
    <row r="1351" spans="4:12" hidden="1" x14ac:dyDescent="0.25">
      <c r="D1351" s="259">
        <v>26</v>
      </c>
      <c r="E1351" s="254">
        <f t="shared" ca="1" si="172"/>
        <v>45147</v>
      </c>
      <c r="F1351" s="259" t="e">
        <f t="shared" ca="1" si="176"/>
        <v>#N/A</v>
      </c>
      <c r="G1351" s="259" t="e">
        <f t="shared" ca="1" si="169"/>
        <v>#N/A</v>
      </c>
      <c r="H1351" s="259" t="e">
        <f t="shared" ca="1" si="175"/>
        <v>#N/A</v>
      </c>
      <c r="I1351" s="259">
        <f t="shared" ca="1" si="170"/>
        <v>0</v>
      </c>
      <c r="J1351" s="259" t="e">
        <f t="shared" ca="1" si="171"/>
        <v>#N/A</v>
      </c>
      <c r="K1351" s="259"/>
      <c r="L1351" s="259" t="e">
        <f ca="1">I1351+H1351+G1351+#REF!+J1351+K1351</f>
        <v>#N/A</v>
      </c>
    </row>
    <row r="1352" spans="4:12" hidden="1" x14ac:dyDescent="0.25">
      <c r="D1352" s="259">
        <v>27</v>
      </c>
      <c r="E1352" s="254">
        <f t="shared" ca="1" si="172"/>
        <v>45178</v>
      </c>
      <c r="F1352" s="259" t="e">
        <f t="shared" ca="1" si="176"/>
        <v>#N/A</v>
      </c>
      <c r="G1352" s="259" t="e">
        <f t="shared" ca="1" si="169"/>
        <v>#N/A</v>
      </c>
      <c r="H1352" s="259" t="e">
        <f t="shared" ca="1" si="175"/>
        <v>#N/A</v>
      </c>
      <c r="I1352" s="259">
        <f t="shared" ca="1" si="170"/>
        <v>0</v>
      </c>
      <c r="J1352" s="259" t="e">
        <f t="shared" ca="1" si="171"/>
        <v>#N/A</v>
      </c>
      <c r="K1352" s="259"/>
      <c r="L1352" s="259" t="e">
        <f ca="1">I1352+H1352+G1352+#REF!+J1352+K1352</f>
        <v>#N/A</v>
      </c>
    </row>
    <row r="1353" spans="4:12" hidden="1" x14ac:dyDescent="0.25">
      <c r="D1353" s="259">
        <v>28</v>
      </c>
      <c r="E1353" s="254">
        <f t="shared" ca="1" si="172"/>
        <v>45208</v>
      </c>
      <c r="F1353" s="259" t="e">
        <f t="shared" ca="1" si="176"/>
        <v>#N/A</v>
      </c>
      <c r="G1353" s="259" t="e">
        <f t="shared" ca="1" si="169"/>
        <v>#N/A</v>
      </c>
      <c r="H1353" s="259" t="e">
        <f t="shared" ca="1" si="175"/>
        <v>#N/A</v>
      </c>
      <c r="I1353" s="259">
        <f t="shared" ca="1" si="170"/>
        <v>0</v>
      </c>
      <c r="J1353" s="259" t="e">
        <f t="shared" ca="1" si="171"/>
        <v>#N/A</v>
      </c>
      <c r="K1353" s="259"/>
      <c r="L1353" s="259" t="e">
        <f ca="1">I1353+H1353+G1353+#REF!+J1353+K1353</f>
        <v>#N/A</v>
      </c>
    </row>
    <row r="1354" spans="4:12" hidden="1" x14ac:dyDescent="0.25">
      <c r="D1354" s="259">
        <v>29</v>
      </c>
      <c r="E1354" s="254">
        <f t="shared" ca="1" si="172"/>
        <v>45239</v>
      </c>
      <c r="F1354" s="259" t="e">
        <f t="shared" ca="1" si="176"/>
        <v>#N/A</v>
      </c>
      <c r="G1354" s="259" t="e">
        <f t="shared" ca="1" si="169"/>
        <v>#N/A</v>
      </c>
      <c r="H1354" s="259" t="e">
        <f t="shared" ca="1" si="175"/>
        <v>#N/A</v>
      </c>
      <c r="I1354" s="259">
        <f t="shared" ca="1" si="170"/>
        <v>0</v>
      </c>
      <c r="J1354" s="259" t="e">
        <f t="shared" ca="1" si="171"/>
        <v>#N/A</v>
      </c>
      <c r="K1354" s="259"/>
      <c r="L1354" s="259" t="e">
        <f ca="1">I1354+H1354+G1354+#REF!+J1354+K1354</f>
        <v>#N/A</v>
      </c>
    </row>
    <row r="1355" spans="4:12" hidden="1" x14ac:dyDescent="0.25">
      <c r="D1355" s="259">
        <v>30</v>
      </c>
      <c r="E1355" s="254">
        <f t="shared" ca="1" si="172"/>
        <v>45269</v>
      </c>
      <c r="F1355" s="259" t="e">
        <f t="shared" ca="1" si="176"/>
        <v>#N/A</v>
      </c>
      <c r="G1355" s="259" t="e">
        <f t="shared" ca="1" si="169"/>
        <v>#N/A</v>
      </c>
      <c r="H1355" s="259" t="e">
        <f t="shared" ca="1" si="175"/>
        <v>#N/A</v>
      </c>
      <c r="I1355" s="259">
        <f t="shared" ca="1" si="170"/>
        <v>0</v>
      </c>
      <c r="J1355" s="259" t="e">
        <f t="shared" ca="1" si="171"/>
        <v>#N/A</v>
      </c>
      <c r="K1355" s="259"/>
      <c r="L1355" s="259" t="e">
        <f ca="1">I1355+H1355+G1355+#REF!+J1355+K1355</f>
        <v>#N/A</v>
      </c>
    </row>
    <row r="1356" spans="4:12" hidden="1" x14ac:dyDescent="0.25">
      <c r="D1356" s="259">
        <v>31</v>
      </c>
      <c r="E1356" s="254">
        <f t="shared" ca="1" si="172"/>
        <v>45300</v>
      </c>
      <c r="F1356" s="259" t="e">
        <f t="shared" ca="1" si="176"/>
        <v>#N/A</v>
      </c>
      <c r="G1356" s="259" t="e">
        <f t="shared" ca="1" si="169"/>
        <v>#N/A</v>
      </c>
      <c r="H1356" s="259" t="e">
        <f t="shared" ca="1" si="175"/>
        <v>#N/A</v>
      </c>
      <c r="I1356" s="259">
        <f t="shared" ca="1" si="170"/>
        <v>0</v>
      </c>
      <c r="J1356" s="259" t="e">
        <f t="shared" ca="1" si="171"/>
        <v>#N/A</v>
      </c>
      <c r="K1356" s="259"/>
      <c r="L1356" s="259" t="e">
        <f ca="1">I1356+H1356+G1356+#REF!+J1356+K1356</f>
        <v>#N/A</v>
      </c>
    </row>
    <row r="1357" spans="4:12" hidden="1" x14ac:dyDescent="0.25">
      <c r="D1357" s="259">
        <v>32</v>
      </c>
      <c r="E1357" s="254">
        <f t="shared" ca="1" si="172"/>
        <v>45331</v>
      </c>
      <c r="F1357" s="259" t="e">
        <f t="shared" ca="1" si="176"/>
        <v>#N/A</v>
      </c>
      <c r="G1357" s="259" t="e">
        <f t="shared" ca="1" si="169"/>
        <v>#N/A</v>
      </c>
      <c r="H1357" s="259" t="e">
        <f t="shared" ca="1" si="175"/>
        <v>#N/A</v>
      </c>
      <c r="I1357" s="259">
        <f t="shared" ca="1" si="170"/>
        <v>0</v>
      </c>
      <c r="J1357" s="259" t="e">
        <f t="shared" ca="1" si="171"/>
        <v>#N/A</v>
      </c>
      <c r="K1357" s="259"/>
      <c r="L1357" s="259" t="e">
        <f ca="1">I1357+H1357+G1357+#REF!+J1357+K1357</f>
        <v>#N/A</v>
      </c>
    </row>
    <row r="1358" spans="4:12" hidden="1" x14ac:dyDescent="0.25">
      <c r="D1358" s="259">
        <v>33</v>
      </c>
      <c r="E1358" s="254">
        <f t="shared" ca="1" si="172"/>
        <v>45360</v>
      </c>
      <c r="F1358" s="259" t="e">
        <f t="shared" ca="1" si="176"/>
        <v>#N/A</v>
      </c>
      <c r="G1358" s="259" t="e">
        <f t="shared" ca="1" si="169"/>
        <v>#N/A</v>
      </c>
      <c r="H1358" s="259" t="e">
        <f t="shared" ca="1" si="175"/>
        <v>#N/A</v>
      </c>
      <c r="I1358" s="259">
        <f t="shared" ca="1" si="170"/>
        <v>0</v>
      </c>
      <c r="J1358" s="259" t="e">
        <f t="shared" ca="1" si="171"/>
        <v>#N/A</v>
      </c>
      <c r="K1358" s="259"/>
      <c r="L1358" s="259" t="e">
        <f ca="1">I1358+H1358+G1358+#REF!+J1358+K1358</f>
        <v>#N/A</v>
      </c>
    </row>
    <row r="1359" spans="4:12" hidden="1" x14ac:dyDescent="0.25">
      <c r="D1359" s="259">
        <v>34</v>
      </c>
      <c r="E1359" s="254">
        <f t="shared" ca="1" si="172"/>
        <v>45391</v>
      </c>
      <c r="F1359" s="259" t="e">
        <f t="shared" ca="1" si="176"/>
        <v>#N/A</v>
      </c>
      <c r="G1359" s="259" t="e">
        <f t="shared" ca="1" si="169"/>
        <v>#N/A</v>
      </c>
      <c r="H1359" s="259" t="e">
        <f t="shared" ca="1" si="175"/>
        <v>#N/A</v>
      </c>
      <c r="I1359" s="259">
        <f t="shared" ca="1" si="170"/>
        <v>0</v>
      </c>
      <c r="J1359" s="259" t="e">
        <f t="shared" ca="1" si="171"/>
        <v>#N/A</v>
      </c>
      <c r="K1359" s="259"/>
      <c r="L1359" s="259" t="e">
        <f ca="1">I1359+H1359+G1359+#REF!+J1359+K1359</f>
        <v>#N/A</v>
      </c>
    </row>
    <row r="1360" spans="4:12" hidden="1" x14ac:dyDescent="0.25">
      <c r="D1360" s="259">
        <v>35</v>
      </c>
      <c r="E1360" s="254">
        <f t="shared" ca="1" si="172"/>
        <v>45421</v>
      </c>
      <c r="F1360" s="259" t="e">
        <f t="shared" ca="1" si="176"/>
        <v>#N/A</v>
      </c>
      <c r="G1360" s="259" t="e">
        <f t="shared" ca="1" si="169"/>
        <v>#N/A</v>
      </c>
      <c r="H1360" s="259" t="e">
        <f t="shared" ca="1" si="175"/>
        <v>#N/A</v>
      </c>
      <c r="I1360" s="259">
        <f t="shared" ca="1" si="170"/>
        <v>0</v>
      </c>
      <c r="J1360" s="259" t="e">
        <f t="shared" ca="1" si="171"/>
        <v>#N/A</v>
      </c>
      <c r="K1360" s="259"/>
      <c r="L1360" s="259" t="e">
        <f ca="1">I1360+H1360+G1360+#REF!+J1360+K1360</f>
        <v>#N/A</v>
      </c>
    </row>
    <row r="1361" spans="4:12" hidden="1" x14ac:dyDescent="0.25">
      <c r="D1361" s="259">
        <v>36</v>
      </c>
      <c r="E1361" s="254">
        <f t="shared" ca="1" si="172"/>
        <v>45452</v>
      </c>
      <c r="F1361" s="259" t="e">
        <f t="shared" ca="1" si="176"/>
        <v>#N/A</v>
      </c>
      <c r="G1361" s="259" t="e">
        <f t="shared" ca="1" si="169"/>
        <v>#N/A</v>
      </c>
      <c r="H1361" s="259" t="e">
        <f t="shared" ca="1" si="175"/>
        <v>#N/A</v>
      </c>
      <c r="I1361" s="259">
        <f t="shared" ca="1" si="170"/>
        <v>0</v>
      </c>
      <c r="J1361" s="259" t="e">
        <f t="shared" ca="1" si="171"/>
        <v>#N/A</v>
      </c>
      <c r="K1361" s="259"/>
      <c r="L1361" s="259" t="e">
        <f ca="1">I1361+H1361+G1361+#REF!+J1361+K1361</f>
        <v>#N/A</v>
      </c>
    </row>
    <row r="1362" spans="4:12" hidden="1" x14ac:dyDescent="0.25">
      <c r="D1362" s="259">
        <v>37</v>
      </c>
      <c r="E1362" s="254">
        <f t="shared" ca="1" si="172"/>
        <v>45482</v>
      </c>
      <c r="F1362" s="259" t="e">
        <f t="shared" ca="1" si="176"/>
        <v>#N/A</v>
      </c>
      <c r="G1362" s="259" t="e">
        <f t="shared" ca="1" si="169"/>
        <v>#N/A</v>
      </c>
      <c r="H1362" s="259" t="e">
        <f t="shared" ca="1" si="175"/>
        <v>#N/A</v>
      </c>
      <c r="I1362" s="259">
        <f t="shared" ca="1" si="170"/>
        <v>0</v>
      </c>
      <c r="J1362" s="259" t="e">
        <f t="shared" ca="1" si="171"/>
        <v>#N/A</v>
      </c>
      <c r="K1362" s="259"/>
      <c r="L1362" s="259" t="e">
        <f ca="1">I1362+H1362+G1362+#REF!+J1362+K1362</f>
        <v>#N/A</v>
      </c>
    </row>
    <row r="1363" spans="4:12" hidden="1" x14ac:dyDescent="0.25">
      <c r="D1363" s="259">
        <v>38</v>
      </c>
      <c r="E1363" s="254">
        <f t="shared" ca="1" si="172"/>
        <v>45513</v>
      </c>
      <c r="F1363" s="259" t="e">
        <f t="shared" ca="1" si="176"/>
        <v>#N/A</v>
      </c>
      <c r="G1363" s="259" t="e">
        <f t="shared" ca="1" si="169"/>
        <v>#N/A</v>
      </c>
      <c r="H1363" s="259" t="e">
        <f t="shared" ca="1" si="175"/>
        <v>#N/A</v>
      </c>
      <c r="I1363" s="259">
        <f t="shared" ca="1" si="170"/>
        <v>0</v>
      </c>
      <c r="J1363" s="259" t="e">
        <f t="shared" ca="1" si="171"/>
        <v>#N/A</v>
      </c>
      <c r="K1363" s="259"/>
      <c r="L1363" s="259" t="e">
        <f ca="1">I1363+H1363+G1363+#REF!+J1363+K1363</f>
        <v>#N/A</v>
      </c>
    </row>
    <row r="1364" spans="4:12" hidden="1" x14ac:dyDescent="0.25">
      <c r="D1364" s="259">
        <v>39</v>
      </c>
      <c r="E1364" s="254">
        <f t="shared" ca="1" si="172"/>
        <v>45544</v>
      </c>
      <c r="F1364" s="259" t="e">
        <f t="shared" ca="1" si="176"/>
        <v>#N/A</v>
      </c>
      <c r="G1364" s="259" t="e">
        <f t="shared" ca="1" si="169"/>
        <v>#N/A</v>
      </c>
      <c r="H1364" s="259" t="e">
        <f t="shared" ca="1" si="175"/>
        <v>#N/A</v>
      </c>
      <c r="I1364" s="259">
        <f t="shared" ca="1" si="170"/>
        <v>0</v>
      </c>
      <c r="J1364" s="259" t="e">
        <f t="shared" ca="1" si="171"/>
        <v>#N/A</v>
      </c>
      <c r="K1364" s="259"/>
      <c r="L1364" s="259" t="e">
        <f ca="1">I1364+H1364+G1364+#REF!+J1364+K1364</f>
        <v>#N/A</v>
      </c>
    </row>
    <row r="1365" spans="4:12" hidden="1" x14ac:dyDescent="0.25">
      <c r="D1365" s="259">
        <v>40</v>
      </c>
      <c r="E1365" s="254">
        <f t="shared" ca="1" si="172"/>
        <v>45574</v>
      </c>
      <c r="F1365" s="259" t="e">
        <f t="shared" ca="1" si="176"/>
        <v>#N/A</v>
      </c>
      <c r="G1365" s="259" t="e">
        <f t="shared" ca="1" si="169"/>
        <v>#N/A</v>
      </c>
      <c r="H1365" s="259" t="e">
        <f t="shared" ca="1" si="175"/>
        <v>#N/A</v>
      </c>
      <c r="I1365" s="259">
        <f t="shared" ca="1" si="170"/>
        <v>0</v>
      </c>
      <c r="J1365" s="259" t="e">
        <f t="shared" ca="1" si="171"/>
        <v>#N/A</v>
      </c>
      <c r="K1365" s="259"/>
      <c r="L1365" s="259" t="e">
        <f ca="1">I1365+H1365+G1365+#REF!+J1365+K1365</f>
        <v>#N/A</v>
      </c>
    </row>
    <row r="1366" spans="4:12" hidden="1" x14ac:dyDescent="0.25">
      <c r="D1366" s="259">
        <v>41</v>
      </c>
      <c r="E1366" s="254">
        <f t="shared" ca="1" si="172"/>
        <v>45605</v>
      </c>
      <c r="F1366" s="259" t="e">
        <f t="shared" ca="1" si="176"/>
        <v>#N/A</v>
      </c>
      <c r="G1366" s="259" t="e">
        <f t="shared" ca="1" si="169"/>
        <v>#N/A</v>
      </c>
      <c r="H1366" s="259" t="e">
        <f t="shared" ca="1" si="175"/>
        <v>#N/A</v>
      </c>
      <c r="I1366" s="259">
        <f t="shared" ca="1" si="170"/>
        <v>0</v>
      </c>
      <c r="J1366" s="259" t="e">
        <f t="shared" ca="1" si="171"/>
        <v>#N/A</v>
      </c>
      <c r="K1366" s="259"/>
      <c r="L1366" s="259" t="e">
        <f ca="1">I1366+H1366+G1366+#REF!+J1366+K1366</f>
        <v>#N/A</v>
      </c>
    </row>
    <row r="1367" spans="4:12" hidden="1" x14ac:dyDescent="0.25">
      <c r="D1367" s="259">
        <v>42</v>
      </c>
      <c r="E1367" s="254">
        <f t="shared" ca="1" si="172"/>
        <v>45635</v>
      </c>
      <c r="F1367" s="259" t="e">
        <f t="shared" ca="1" si="176"/>
        <v>#N/A</v>
      </c>
      <c r="G1367" s="259" t="e">
        <f t="shared" ca="1" si="169"/>
        <v>#N/A</v>
      </c>
      <c r="H1367" s="259" t="e">
        <f t="shared" ca="1" si="175"/>
        <v>#N/A</v>
      </c>
      <c r="I1367" s="259">
        <f t="shared" ca="1" si="170"/>
        <v>0</v>
      </c>
      <c r="J1367" s="259" t="e">
        <f t="shared" ca="1" si="171"/>
        <v>#N/A</v>
      </c>
      <c r="K1367" s="259"/>
      <c r="L1367" s="259" t="e">
        <f ca="1">I1367+H1367+G1367+#REF!+J1367+K1367</f>
        <v>#N/A</v>
      </c>
    </row>
    <row r="1368" spans="4:12" hidden="1" x14ac:dyDescent="0.25">
      <c r="D1368" s="259">
        <v>43</v>
      </c>
      <c r="E1368" s="254">
        <f t="shared" ca="1" si="172"/>
        <v>45666</v>
      </c>
      <c r="F1368" s="259" t="e">
        <f t="shared" ca="1" si="176"/>
        <v>#N/A</v>
      </c>
      <c r="G1368" s="259" t="e">
        <f t="shared" ca="1" si="169"/>
        <v>#N/A</v>
      </c>
      <c r="H1368" s="259" t="e">
        <f t="shared" ca="1" si="175"/>
        <v>#N/A</v>
      </c>
      <c r="I1368" s="259">
        <f t="shared" ca="1" si="170"/>
        <v>0</v>
      </c>
      <c r="J1368" s="259" t="e">
        <f t="shared" ca="1" si="171"/>
        <v>#N/A</v>
      </c>
      <c r="K1368" s="259"/>
      <c r="L1368" s="259" t="e">
        <f ca="1">I1368+H1368+G1368+#REF!+J1368+K1368</f>
        <v>#N/A</v>
      </c>
    </row>
    <row r="1369" spans="4:12" hidden="1" x14ac:dyDescent="0.25">
      <c r="D1369" s="259">
        <v>44</v>
      </c>
      <c r="E1369" s="254">
        <f t="shared" ca="1" si="172"/>
        <v>45697</v>
      </c>
      <c r="F1369" s="259" t="e">
        <f t="shared" ca="1" si="176"/>
        <v>#N/A</v>
      </c>
      <c r="G1369" s="259" t="e">
        <f t="shared" ca="1" si="169"/>
        <v>#N/A</v>
      </c>
      <c r="H1369" s="259" t="e">
        <f t="shared" ca="1" si="175"/>
        <v>#N/A</v>
      </c>
      <c r="I1369" s="259">
        <f t="shared" ca="1" si="170"/>
        <v>0</v>
      </c>
      <c r="J1369" s="259" t="e">
        <f t="shared" ca="1" si="171"/>
        <v>#N/A</v>
      </c>
      <c r="K1369" s="259"/>
      <c r="L1369" s="259" t="e">
        <f ca="1">I1369+H1369+G1369+#REF!+J1369+K1369</f>
        <v>#N/A</v>
      </c>
    </row>
    <row r="1370" spans="4:12" hidden="1" x14ac:dyDescent="0.25">
      <c r="D1370" s="259">
        <v>45</v>
      </c>
      <c r="E1370" s="254">
        <f t="shared" ca="1" si="172"/>
        <v>45725</v>
      </c>
      <c r="F1370" s="259" t="e">
        <f t="shared" ca="1" si="176"/>
        <v>#N/A</v>
      </c>
      <c r="G1370" s="259" t="e">
        <f t="shared" ca="1" si="169"/>
        <v>#N/A</v>
      </c>
      <c r="H1370" s="259" t="e">
        <f t="shared" ca="1" si="175"/>
        <v>#N/A</v>
      </c>
      <c r="I1370" s="259">
        <f t="shared" ca="1" si="170"/>
        <v>0</v>
      </c>
      <c r="J1370" s="259" t="e">
        <f t="shared" ca="1" si="171"/>
        <v>#N/A</v>
      </c>
      <c r="K1370" s="259"/>
      <c r="L1370" s="259" t="e">
        <f ca="1">I1370+H1370+G1370+#REF!+J1370+K1370</f>
        <v>#N/A</v>
      </c>
    </row>
    <row r="1371" spans="4:12" hidden="1" x14ac:dyDescent="0.25">
      <c r="D1371" s="259">
        <v>46</v>
      </c>
      <c r="E1371" s="254">
        <f t="shared" ca="1" si="172"/>
        <v>45756</v>
      </c>
      <c r="F1371" s="259" t="e">
        <f t="shared" ca="1" si="176"/>
        <v>#N/A</v>
      </c>
      <c r="G1371" s="259" t="e">
        <f t="shared" ca="1" si="169"/>
        <v>#N/A</v>
      </c>
      <c r="H1371" s="259" t="e">
        <f t="shared" ca="1" si="175"/>
        <v>#N/A</v>
      </c>
      <c r="I1371" s="259">
        <f t="shared" ca="1" si="170"/>
        <v>0</v>
      </c>
      <c r="J1371" s="259" t="e">
        <f t="shared" ca="1" si="171"/>
        <v>#N/A</v>
      </c>
      <c r="K1371" s="259"/>
      <c r="L1371" s="259" t="e">
        <f ca="1">I1371+H1371+G1371+#REF!+J1371+K1371</f>
        <v>#N/A</v>
      </c>
    </row>
    <row r="1372" spans="4:12" hidden="1" x14ac:dyDescent="0.25">
      <c r="D1372" s="259">
        <v>47</v>
      </c>
      <c r="E1372" s="254">
        <f t="shared" ca="1" si="172"/>
        <v>45786</v>
      </c>
      <c r="F1372" s="259" t="e">
        <f t="shared" ca="1" si="176"/>
        <v>#N/A</v>
      </c>
      <c r="G1372" s="259" t="e">
        <f t="shared" ca="1" si="169"/>
        <v>#N/A</v>
      </c>
      <c r="H1372" s="259" t="e">
        <f t="shared" ca="1" si="175"/>
        <v>#N/A</v>
      </c>
      <c r="I1372" s="259">
        <f t="shared" ca="1" si="170"/>
        <v>0</v>
      </c>
      <c r="J1372" s="259" t="e">
        <f t="shared" ca="1" si="171"/>
        <v>#N/A</v>
      </c>
      <c r="K1372" s="259"/>
      <c r="L1372" s="259" t="e">
        <f ca="1">I1372+H1372+G1372+#REF!+J1372+K1372</f>
        <v>#N/A</v>
      </c>
    </row>
    <row r="1373" spans="4:12" hidden="1" x14ac:dyDescent="0.25">
      <c r="D1373" s="259">
        <v>48</v>
      </c>
      <c r="E1373" s="254">
        <f t="shared" ca="1" si="172"/>
        <v>45817</v>
      </c>
      <c r="F1373" s="259" t="e">
        <f t="shared" ca="1" si="176"/>
        <v>#N/A</v>
      </c>
      <c r="G1373" s="259" t="e">
        <f t="shared" ca="1" si="169"/>
        <v>#N/A</v>
      </c>
      <c r="H1373" s="259" t="e">
        <f t="shared" ca="1" si="175"/>
        <v>#N/A</v>
      </c>
      <c r="I1373" s="259">
        <f t="shared" ca="1" si="170"/>
        <v>0</v>
      </c>
      <c r="J1373" s="259" t="e">
        <f t="shared" ca="1" si="171"/>
        <v>#N/A</v>
      </c>
      <c r="K1373" s="259"/>
      <c r="L1373" s="259" t="e">
        <f ca="1">I1373+H1373+G1373+#REF!+J1373+K1373</f>
        <v>#N/A</v>
      </c>
    </row>
    <row r="1374" spans="4:12" hidden="1" x14ac:dyDescent="0.25">
      <c r="D1374" s="259">
        <v>49</v>
      </c>
      <c r="E1374" s="254">
        <f t="shared" ca="1" si="172"/>
        <v>45847</v>
      </c>
      <c r="F1374" s="259" t="e">
        <f t="shared" ca="1" si="176"/>
        <v>#N/A</v>
      </c>
      <c r="G1374" s="259" t="e">
        <f t="shared" ca="1" si="169"/>
        <v>#N/A</v>
      </c>
      <c r="H1374" s="259" t="e">
        <f t="shared" ca="1" si="175"/>
        <v>#N/A</v>
      </c>
      <c r="I1374" s="259">
        <f t="shared" ca="1" si="170"/>
        <v>0</v>
      </c>
      <c r="J1374" s="259" t="e">
        <f t="shared" ca="1" si="171"/>
        <v>#N/A</v>
      </c>
      <c r="K1374" s="259"/>
      <c r="L1374" s="259" t="e">
        <f ca="1">I1374+H1374+G1374+#REF!+J1374+K1374</f>
        <v>#N/A</v>
      </c>
    </row>
    <row r="1375" spans="4:12" hidden="1" x14ac:dyDescent="0.25">
      <c r="D1375" s="259">
        <v>50</v>
      </c>
      <c r="E1375" s="254">
        <f t="shared" ca="1" si="172"/>
        <v>45878</v>
      </c>
      <c r="F1375" s="259" t="e">
        <f t="shared" ca="1" si="176"/>
        <v>#N/A</v>
      </c>
      <c r="G1375" s="259" t="e">
        <f t="shared" ca="1" si="169"/>
        <v>#N/A</v>
      </c>
      <c r="H1375" s="259" t="e">
        <f t="shared" ca="1" si="175"/>
        <v>#N/A</v>
      </c>
      <c r="I1375" s="259">
        <f t="shared" ca="1" si="170"/>
        <v>0</v>
      </c>
      <c r="J1375" s="259" t="e">
        <f t="shared" ca="1" si="171"/>
        <v>#N/A</v>
      </c>
      <c r="K1375" s="259"/>
      <c r="L1375" s="259" t="e">
        <f ca="1">I1375+H1375+G1375+#REF!+J1375+K1375</f>
        <v>#N/A</v>
      </c>
    </row>
    <row r="1376" spans="4:12" hidden="1" x14ac:dyDescent="0.25">
      <c r="D1376" s="259">
        <v>51</v>
      </c>
      <c r="E1376" s="254">
        <f t="shared" ca="1" si="172"/>
        <v>45909</v>
      </c>
      <c r="F1376" s="259" t="e">
        <f t="shared" ca="1" si="176"/>
        <v>#N/A</v>
      </c>
      <c r="G1376" s="259" t="e">
        <f t="shared" ca="1" si="169"/>
        <v>#N/A</v>
      </c>
      <c r="H1376" s="259" t="e">
        <f t="shared" ca="1" si="175"/>
        <v>#N/A</v>
      </c>
      <c r="I1376" s="259">
        <f t="shared" ca="1" si="170"/>
        <v>0</v>
      </c>
      <c r="J1376" s="259" t="e">
        <f t="shared" ca="1" si="171"/>
        <v>#N/A</v>
      </c>
      <c r="K1376" s="259"/>
      <c r="L1376" s="259" t="e">
        <f ca="1">I1376+H1376+G1376+#REF!+J1376+K1376</f>
        <v>#N/A</v>
      </c>
    </row>
    <row r="1377" spans="4:12" hidden="1" x14ac:dyDescent="0.25">
      <c r="D1377" s="259">
        <v>52</v>
      </c>
      <c r="E1377" s="254">
        <f t="shared" ca="1" si="172"/>
        <v>45939</v>
      </c>
      <c r="F1377" s="259" t="e">
        <f t="shared" ca="1" si="176"/>
        <v>#N/A</v>
      </c>
      <c r="G1377" s="259" t="e">
        <f t="shared" ca="1" si="169"/>
        <v>#N/A</v>
      </c>
      <c r="H1377" s="259" t="e">
        <f t="shared" ca="1" si="175"/>
        <v>#N/A</v>
      </c>
      <c r="I1377" s="259">
        <f t="shared" ca="1" si="170"/>
        <v>0</v>
      </c>
      <c r="J1377" s="259" t="e">
        <f t="shared" ca="1" si="171"/>
        <v>#N/A</v>
      </c>
      <c r="K1377" s="259"/>
      <c r="L1377" s="259" t="e">
        <f ca="1">I1377+H1377+G1377+#REF!+J1377+K1377</f>
        <v>#N/A</v>
      </c>
    </row>
    <row r="1378" spans="4:12" hidden="1" x14ac:dyDescent="0.25">
      <c r="D1378" s="259">
        <v>53</v>
      </c>
      <c r="E1378" s="254">
        <f t="shared" ca="1" si="172"/>
        <v>45970</v>
      </c>
      <c r="F1378" s="259" t="e">
        <f t="shared" ca="1" si="176"/>
        <v>#N/A</v>
      </c>
      <c r="G1378" s="259" t="e">
        <f t="shared" ca="1" si="169"/>
        <v>#N/A</v>
      </c>
      <c r="H1378" s="259" t="e">
        <f t="shared" ca="1" si="175"/>
        <v>#N/A</v>
      </c>
      <c r="I1378" s="259">
        <f t="shared" ca="1" si="170"/>
        <v>0</v>
      </c>
      <c r="J1378" s="259" t="e">
        <f t="shared" ca="1" si="171"/>
        <v>#N/A</v>
      </c>
      <c r="K1378" s="259"/>
      <c r="L1378" s="259" t="e">
        <f ca="1">I1378+H1378+G1378+#REF!+J1378+K1378</f>
        <v>#N/A</v>
      </c>
    </row>
    <row r="1379" spans="4:12" hidden="1" x14ac:dyDescent="0.25">
      <c r="D1379" s="259">
        <v>54</v>
      </c>
      <c r="E1379" s="254">
        <f t="shared" ca="1" si="172"/>
        <v>46000</v>
      </c>
      <c r="F1379" s="259" t="e">
        <f t="shared" ca="1" si="176"/>
        <v>#N/A</v>
      </c>
      <c r="G1379" s="259" t="e">
        <f t="shared" ca="1" si="169"/>
        <v>#N/A</v>
      </c>
      <c r="H1379" s="259" t="e">
        <f t="shared" ca="1" si="175"/>
        <v>#N/A</v>
      </c>
      <c r="I1379" s="259">
        <f t="shared" ca="1" si="170"/>
        <v>0</v>
      </c>
      <c r="J1379" s="259" t="e">
        <f t="shared" ca="1" si="171"/>
        <v>#N/A</v>
      </c>
      <c r="K1379" s="259"/>
      <c r="L1379" s="259" t="e">
        <f ca="1">I1379+H1379+G1379+#REF!+J1379+K1379</f>
        <v>#N/A</v>
      </c>
    </row>
    <row r="1380" spans="4:12" hidden="1" x14ac:dyDescent="0.25">
      <c r="D1380" s="259">
        <v>55</v>
      </c>
      <c r="E1380" s="254">
        <f t="shared" ca="1" si="172"/>
        <v>46031</v>
      </c>
      <c r="F1380" s="259" t="e">
        <f t="shared" ca="1" si="176"/>
        <v>#N/A</v>
      </c>
      <c r="G1380" s="259" t="e">
        <f t="shared" ca="1" si="169"/>
        <v>#N/A</v>
      </c>
      <c r="H1380" s="259" t="e">
        <f t="shared" ca="1" si="175"/>
        <v>#N/A</v>
      </c>
      <c r="I1380" s="259">
        <f t="shared" ca="1" si="170"/>
        <v>0</v>
      </c>
      <c r="J1380" s="259" t="e">
        <f t="shared" ca="1" si="171"/>
        <v>#N/A</v>
      </c>
      <c r="K1380" s="259"/>
      <c r="L1380" s="259" t="e">
        <f ca="1">I1380+H1380+G1380+#REF!+J1380+K1380</f>
        <v>#N/A</v>
      </c>
    </row>
    <row r="1381" spans="4:12" hidden="1" x14ac:dyDescent="0.25">
      <c r="D1381" s="259">
        <v>56</v>
      </c>
      <c r="E1381" s="254">
        <f t="shared" ca="1" si="172"/>
        <v>46062</v>
      </c>
      <c r="F1381" s="259" t="e">
        <f t="shared" ca="1" si="176"/>
        <v>#N/A</v>
      </c>
      <c r="G1381" s="259" t="e">
        <f t="shared" ca="1" si="169"/>
        <v>#N/A</v>
      </c>
      <c r="H1381" s="259" t="e">
        <f t="shared" ca="1" si="175"/>
        <v>#N/A</v>
      </c>
      <c r="I1381" s="259">
        <f t="shared" ca="1" si="170"/>
        <v>0</v>
      </c>
      <c r="J1381" s="259" t="e">
        <f t="shared" ca="1" si="171"/>
        <v>#N/A</v>
      </c>
      <c r="K1381" s="259"/>
      <c r="L1381" s="259" t="e">
        <f ca="1">I1381+H1381+G1381+#REF!+J1381+K1381</f>
        <v>#N/A</v>
      </c>
    </row>
    <row r="1382" spans="4:12" hidden="1" x14ac:dyDescent="0.25">
      <c r="D1382" s="259">
        <v>57</v>
      </c>
      <c r="E1382" s="254">
        <f t="shared" ca="1" si="172"/>
        <v>46090</v>
      </c>
      <c r="F1382" s="259" t="e">
        <f t="shared" ca="1" si="176"/>
        <v>#N/A</v>
      </c>
      <c r="G1382" s="259" t="e">
        <f t="shared" ca="1" si="169"/>
        <v>#N/A</v>
      </c>
      <c r="H1382" s="259" t="e">
        <f t="shared" ca="1" si="175"/>
        <v>#N/A</v>
      </c>
      <c r="I1382" s="259">
        <f t="shared" ca="1" si="170"/>
        <v>0</v>
      </c>
      <c r="J1382" s="259" t="e">
        <f t="shared" ca="1" si="171"/>
        <v>#N/A</v>
      </c>
      <c r="K1382" s="259"/>
      <c r="L1382" s="259" t="e">
        <f ca="1">I1382+H1382+G1382+#REF!+J1382+K1382</f>
        <v>#N/A</v>
      </c>
    </row>
    <row r="1383" spans="4:12" hidden="1" x14ac:dyDescent="0.25">
      <c r="D1383" s="259">
        <v>58</v>
      </c>
      <c r="E1383" s="254">
        <f t="shared" ca="1" si="172"/>
        <v>46121</v>
      </c>
      <c r="F1383" s="259" t="e">
        <f t="shared" ca="1" si="176"/>
        <v>#N/A</v>
      </c>
      <c r="G1383" s="259" t="e">
        <f t="shared" ca="1" si="169"/>
        <v>#N/A</v>
      </c>
      <c r="H1383" s="259" t="e">
        <f t="shared" ca="1" si="175"/>
        <v>#N/A</v>
      </c>
      <c r="I1383" s="259">
        <f t="shared" ca="1" si="170"/>
        <v>0</v>
      </c>
      <c r="J1383" s="259" t="e">
        <f t="shared" ca="1" si="171"/>
        <v>#N/A</v>
      </c>
      <c r="K1383" s="259"/>
      <c r="L1383" s="259" t="e">
        <f ca="1">I1383+H1383+G1383+#REF!+J1383+K1383</f>
        <v>#N/A</v>
      </c>
    </row>
    <row r="1384" spans="4:12" hidden="1" x14ac:dyDescent="0.25">
      <c r="D1384" s="259">
        <v>59</v>
      </c>
      <c r="E1384" s="254">
        <f t="shared" ca="1" si="172"/>
        <v>46151</v>
      </c>
      <c r="F1384" s="259" t="e">
        <f t="shared" ca="1" si="176"/>
        <v>#N/A</v>
      </c>
      <c r="G1384" s="259" t="e">
        <f t="shared" ca="1" si="169"/>
        <v>#N/A</v>
      </c>
      <c r="H1384" s="259" t="e">
        <f t="shared" ca="1" si="175"/>
        <v>#N/A</v>
      </c>
      <c r="I1384" s="259">
        <f t="shared" ca="1" si="170"/>
        <v>0</v>
      </c>
      <c r="J1384" s="259" t="e">
        <f t="shared" ca="1" si="171"/>
        <v>#N/A</v>
      </c>
      <c r="K1384" s="259"/>
      <c r="L1384" s="259" t="e">
        <f ca="1">I1384+H1384+G1384+#REF!+J1384+K1384</f>
        <v>#N/A</v>
      </c>
    </row>
    <row r="1385" spans="4:12" hidden="1" x14ac:dyDescent="0.25">
      <c r="D1385" s="259">
        <v>60</v>
      </c>
      <c r="E1385" s="254">
        <f t="shared" ca="1" si="172"/>
        <v>46182</v>
      </c>
      <c r="F1385" s="259" t="e">
        <f t="shared" ca="1" si="176"/>
        <v>#N/A</v>
      </c>
      <c r="G1385" s="259" t="e">
        <f t="shared" ca="1" si="169"/>
        <v>#N/A</v>
      </c>
      <c r="H1385" s="259" t="e">
        <f t="shared" ca="1" si="175"/>
        <v>#N/A</v>
      </c>
      <c r="I1385" s="259">
        <f t="shared" ca="1" si="170"/>
        <v>0</v>
      </c>
      <c r="J1385" s="259" t="e">
        <f t="shared" ca="1" si="171"/>
        <v>#N/A</v>
      </c>
      <c r="K1385" s="259"/>
      <c r="L1385" s="259" t="e">
        <f ca="1">I1385+H1385+G1385+#REF!+J1385+K1385</f>
        <v>#N/A</v>
      </c>
    </row>
    <row r="1386" spans="4:12" hidden="1" x14ac:dyDescent="0.25"/>
    <row r="1387" spans="4:12" hidden="1" x14ac:dyDescent="0.25"/>
    <row r="1388" spans="4:12" hidden="1" x14ac:dyDescent="0.25"/>
    <row r="1389" spans="4:12" hidden="1" x14ac:dyDescent="0.25"/>
    <row r="1390" spans="4:12" hidden="1" x14ac:dyDescent="0.25"/>
    <row r="1391" spans="4:12" hidden="1" x14ac:dyDescent="0.25"/>
    <row r="1392" spans="4:1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</sheetData>
  <sheetProtection algorithmName="SHA-512" hashValue="QjMciCPDbYGX4wHg/LKFmzMCJWlOZoWXv1wyHe9MPdomZUQIU3v3r79HPdp5PX1r8d4QqtxnKQ2IK2AyVSZniA==" saltValue="qiOYV8lDvTvRJ2NcBAMh4g==" spinCount="100000" sheet="1" objects="1" scenarios="1"/>
  <mergeCells count="8">
    <mergeCell ref="A20:B20"/>
    <mergeCell ref="A1:B1"/>
    <mergeCell ref="G1:H2"/>
    <mergeCell ref="O3:O4"/>
    <mergeCell ref="O5:O9"/>
    <mergeCell ref="A14:A15"/>
    <mergeCell ref="B14:B15"/>
    <mergeCell ref="I1:L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03"/>
  <sheetViews>
    <sheetView showGridLines="0" zoomScale="110" zoomScaleNormal="110" workbookViewId="0">
      <selection activeCell="Q12" sqref="Q12"/>
    </sheetView>
  </sheetViews>
  <sheetFormatPr defaultRowHeight="15" x14ac:dyDescent="0.25"/>
  <cols>
    <col min="1" max="1" width="29.7109375" style="208" customWidth="1"/>
    <col min="2" max="2" width="11.85546875" style="208" customWidth="1"/>
    <col min="3" max="3" width="1.7109375" style="225" customWidth="1"/>
    <col min="4" max="4" width="7.42578125" style="229" customWidth="1"/>
    <col min="5" max="5" width="9" style="254" customWidth="1"/>
    <col min="6" max="6" width="11.5703125" style="229" customWidth="1"/>
    <col min="7" max="7" width="10.5703125" style="229" customWidth="1"/>
    <col min="8" max="8" width="9.42578125" style="229" customWidth="1"/>
    <col min="9" max="9" width="11.140625" style="229" customWidth="1"/>
    <col min="10" max="10" width="9" style="229" hidden="1" customWidth="1"/>
    <col min="11" max="11" width="10.140625" style="229" customWidth="1"/>
    <col min="12" max="12" width="9.7109375" style="229" customWidth="1"/>
    <col min="13" max="13" width="13.42578125" style="208" hidden="1" customWidth="1"/>
    <col min="14" max="14" width="6.140625" style="208" hidden="1" customWidth="1"/>
    <col min="15" max="15" width="12.140625" style="208" customWidth="1"/>
    <col min="16" max="38" width="14.28515625" style="208" customWidth="1"/>
    <col min="39" max="16384" width="9.140625" style="208"/>
  </cols>
  <sheetData>
    <row r="1" spans="1:19" ht="35.25" customHeight="1" thickBot="1" x14ac:dyDescent="0.3">
      <c r="A1" s="333" t="s">
        <v>152</v>
      </c>
      <c r="B1" s="334"/>
      <c r="D1" s="226">
        <f ca="1">MONTH(TODAY())</f>
        <v>9</v>
      </c>
      <c r="E1" s="227">
        <v>1</v>
      </c>
      <c r="F1" s="226">
        <f ca="1">DAY(TODAY())</f>
        <v>9</v>
      </c>
      <c r="G1" s="335" t="s">
        <v>145</v>
      </c>
      <c r="H1" s="335"/>
      <c r="I1" s="345">
        <f>F4</f>
        <v>11040</v>
      </c>
      <c r="J1" s="346"/>
      <c r="K1" s="347"/>
      <c r="L1" s="228"/>
      <c r="M1" s="205"/>
      <c r="N1" s="206">
        <v>0.05</v>
      </c>
      <c r="O1" s="207"/>
    </row>
    <row r="2" spans="1:19" ht="25.5" customHeight="1" thickBot="1" x14ac:dyDescent="0.3">
      <c r="A2" s="209" t="s">
        <v>146</v>
      </c>
      <c r="B2" s="202">
        <v>10000</v>
      </c>
      <c r="E2" s="229"/>
      <c r="G2" s="336"/>
      <c r="H2" s="336"/>
      <c r="I2" s="348"/>
      <c r="J2" s="349"/>
      <c r="K2" s="350"/>
      <c r="L2" s="230"/>
      <c r="M2" s="211"/>
      <c r="N2" s="212" t="s">
        <v>50</v>
      </c>
      <c r="O2" s="210"/>
    </row>
    <row r="3" spans="1:19" ht="25.5" customHeight="1" thickBot="1" x14ac:dyDescent="0.3">
      <c r="A3" s="213" t="s">
        <v>149</v>
      </c>
      <c r="B3" s="203">
        <v>0</v>
      </c>
      <c r="D3" s="231" t="s">
        <v>58</v>
      </c>
      <c r="E3" s="231" t="s">
        <v>126</v>
      </c>
      <c r="F3" s="231" t="s">
        <v>143</v>
      </c>
      <c r="G3" s="231" t="s">
        <v>144</v>
      </c>
      <c r="H3" s="231" t="s">
        <v>142</v>
      </c>
      <c r="I3" s="232" t="s">
        <v>13</v>
      </c>
      <c r="J3" s="232" t="s">
        <v>47</v>
      </c>
      <c r="K3" s="233" t="s">
        <v>61</v>
      </c>
      <c r="L3" s="234" t="s">
        <v>138</v>
      </c>
      <c r="M3" s="214"/>
      <c r="N3" s="215"/>
      <c r="O3" s="327" t="s">
        <v>150</v>
      </c>
    </row>
    <row r="4" spans="1:19" ht="16.5" customHeight="1" thickBot="1" x14ac:dyDescent="0.3">
      <c r="A4" s="213" t="s">
        <v>153</v>
      </c>
      <c r="B4" s="201">
        <v>8</v>
      </c>
      <c r="D4" s="235"/>
      <c r="E4" s="236">
        <f ca="1">DATE(2019,D1,$F$1)</f>
        <v>43717</v>
      </c>
      <c r="F4" s="237">
        <f>_xlfn.CEILING.MATH(($B$2-B3)*E$1+$B$7*($B$2-B3)*E$1+B10*B4)</f>
        <v>11040</v>
      </c>
      <c r="G4" s="238"/>
      <c r="H4" s="239"/>
      <c r="I4" s="239"/>
      <c r="J4" s="239">
        <v>0</v>
      </c>
      <c r="K4" s="238">
        <f>($B$2-B3)*$B$8*E$1</f>
        <v>0</v>
      </c>
      <c r="L4" s="239">
        <f>-($F4-$B$7*($B$2-B3)*E$1-K4-B10*B4)</f>
        <v>-10000</v>
      </c>
      <c r="M4" s="216">
        <f>L4-K4</f>
        <v>-10000</v>
      </c>
      <c r="N4" s="217" t="e">
        <f>#REF!*-$N$1</f>
        <v>#REF!</v>
      </c>
      <c r="O4" s="328"/>
    </row>
    <row r="5" spans="1:19" ht="15.75" thickBot="1" x14ac:dyDescent="0.3">
      <c r="A5" s="260" t="s">
        <v>55</v>
      </c>
      <c r="B5" s="261">
        <v>1.0000000000000001E-5</v>
      </c>
      <c r="D5" s="240">
        <v>1</v>
      </c>
      <c r="E5" s="241">
        <f ca="1">DATE(YEAR(E4),MONTH(E4)+1,DAY(E4))</f>
        <v>43747</v>
      </c>
      <c r="F5" s="242">
        <f>F4-G5</f>
        <v>9660</v>
      </c>
      <c r="G5" s="242">
        <f>IF(D5&lt;=$B$11,0,IF(AND(F4&gt;-0.000001,F4&lt;0.000001),0,F$4/($B$4-$B$11)))</f>
        <v>1380</v>
      </c>
      <c r="H5" s="242">
        <f ca="1">F4*$B$5*(E5-E4)/360</f>
        <v>9.2000000000000016E-3</v>
      </c>
      <c r="I5" s="242">
        <f t="shared" ref="I5:I40" si="0">IF(D5&lt;=$B$9,0,IF(F4&gt;0.000001,$B$6*$F$4*E$1,0))</f>
        <v>0</v>
      </c>
      <c r="J5" s="242">
        <f t="shared" ref="J5:J40" si="1">IF(F4&gt;0.000001,$B$10,0)*E$1</f>
        <v>30</v>
      </c>
      <c r="K5" s="242"/>
      <c r="L5" s="242">
        <f ca="1">I5+H5+G5+K5</f>
        <v>1380.0092</v>
      </c>
      <c r="M5" s="218">
        <f ca="1">I5+H5+G5+K5</f>
        <v>1380.0092</v>
      </c>
      <c r="N5" s="219" t="e">
        <f>(#REF!-#REF!)*-$N$1</f>
        <v>#REF!</v>
      </c>
      <c r="O5" s="329">
        <f ca="1">I1/B9+H5</f>
        <v>2208.0092</v>
      </c>
    </row>
    <row r="6" spans="1:19" ht="15.75" thickBot="1" x14ac:dyDescent="0.3">
      <c r="A6" s="262" t="s">
        <v>135</v>
      </c>
      <c r="B6" s="263">
        <v>2.5000000000000001E-2</v>
      </c>
      <c r="D6" s="243">
        <v>2</v>
      </c>
      <c r="E6" s="244">
        <f t="shared" ref="E6:E40" ca="1" si="2">DATE(YEAR(E5),MONTH(E5)+1,DAY(E5))</f>
        <v>43778</v>
      </c>
      <c r="F6" s="245">
        <f>F5-G6</f>
        <v>8280</v>
      </c>
      <c r="G6" s="242">
        <f t="shared" ref="G6:G40" si="3">IF(D6&lt;=$B$11,0,IF(AND(F5&gt;-0.000001,F5&lt;0.000001),0,F$4/($B$4-$B$11)))</f>
        <v>1380</v>
      </c>
      <c r="H6" s="242">
        <f t="shared" ref="H6:H40" ca="1" si="4">F5*$B$5*(E6-E5)/360</f>
        <v>8.3183333333333338E-3</v>
      </c>
      <c r="I6" s="245">
        <f t="shared" si="0"/>
        <v>0</v>
      </c>
      <c r="J6" s="245">
        <f t="shared" si="1"/>
        <v>30</v>
      </c>
      <c r="K6" s="245"/>
      <c r="L6" s="245">
        <f t="shared" ref="L6:L40" ca="1" si="5">I6+H6+G6+K6</f>
        <v>1380.0083183333334</v>
      </c>
      <c r="M6" s="218">
        <f t="shared" ref="M6:M40" ca="1" si="6">I6+H6+G6+K6</f>
        <v>1380.0083183333334</v>
      </c>
      <c r="N6" s="219" t="e">
        <f>(#REF!-#REF!)*-$N$1</f>
        <v>#REF!</v>
      </c>
      <c r="O6" s="330"/>
    </row>
    <row r="7" spans="1:19" ht="15.75" thickBot="1" x14ac:dyDescent="0.3">
      <c r="A7" s="264" t="s">
        <v>57</v>
      </c>
      <c r="B7" s="263">
        <v>0.08</v>
      </c>
      <c r="D7" s="243">
        <v>3</v>
      </c>
      <c r="E7" s="244">
        <f t="shared" ca="1" si="2"/>
        <v>43808</v>
      </c>
      <c r="F7" s="245">
        <f>F6-G7</f>
        <v>6900</v>
      </c>
      <c r="G7" s="242">
        <f t="shared" si="3"/>
        <v>1380</v>
      </c>
      <c r="H7" s="242">
        <f t="shared" ca="1" si="4"/>
        <v>6.9000000000000016E-3</v>
      </c>
      <c r="I7" s="245">
        <f t="shared" si="0"/>
        <v>0</v>
      </c>
      <c r="J7" s="245">
        <f t="shared" si="1"/>
        <v>30</v>
      </c>
      <c r="K7" s="245"/>
      <c r="L7" s="245">
        <f t="shared" ca="1" si="5"/>
        <v>1380.0069000000001</v>
      </c>
      <c r="M7" s="218">
        <f t="shared" ca="1" si="6"/>
        <v>1380.0069000000001</v>
      </c>
      <c r="N7" s="219" t="e">
        <f>(#REF!-#REF!)*-$N$1</f>
        <v>#REF!</v>
      </c>
      <c r="O7" s="330"/>
      <c r="P7" s="221"/>
    </row>
    <row r="8" spans="1:19" ht="15.75" thickBot="1" x14ac:dyDescent="0.3">
      <c r="A8" s="265" t="s">
        <v>60</v>
      </c>
      <c r="B8" s="263">
        <v>0</v>
      </c>
      <c r="D8" s="243">
        <v>4</v>
      </c>
      <c r="E8" s="244">
        <f t="shared" ca="1" si="2"/>
        <v>43839</v>
      </c>
      <c r="F8" s="245">
        <f t="shared" ref="F8:F40" si="7">F7-G8</f>
        <v>5520</v>
      </c>
      <c r="G8" s="242">
        <f t="shared" si="3"/>
        <v>1380</v>
      </c>
      <c r="H8" s="242">
        <f t="shared" ca="1" si="4"/>
        <v>5.9416666666666671E-3</v>
      </c>
      <c r="I8" s="245">
        <f t="shared" si="0"/>
        <v>0</v>
      </c>
      <c r="J8" s="245">
        <f t="shared" si="1"/>
        <v>30</v>
      </c>
      <c r="K8" s="245"/>
      <c r="L8" s="245">
        <f t="shared" ca="1" si="5"/>
        <v>1380.0059416666666</v>
      </c>
      <c r="M8" s="218">
        <f t="shared" ca="1" si="6"/>
        <v>1380.0059416666666</v>
      </c>
      <c r="N8" s="219" t="e">
        <f>(#REF!-#REF!)*-$N$1</f>
        <v>#REF!</v>
      </c>
      <c r="O8" s="330"/>
    </row>
    <row r="9" spans="1:19" ht="15.75" thickBot="1" x14ac:dyDescent="0.3">
      <c r="A9" s="266" t="s">
        <v>139</v>
      </c>
      <c r="B9" s="267">
        <v>5</v>
      </c>
      <c r="D9" s="243">
        <v>5</v>
      </c>
      <c r="E9" s="244">
        <f t="shared" ca="1" si="2"/>
        <v>43870</v>
      </c>
      <c r="F9" s="245">
        <f t="shared" si="7"/>
        <v>4140</v>
      </c>
      <c r="G9" s="242">
        <f t="shared" si="3"/>
        <v>1380</v>
      </c>
      <c r="H9" s="242">
        <f t="shared" ca="1" si="4"/>
        <v>4.7533333333333342E-3</v>
      </c>
      <c r="I9" s="245">
        <f t="shared" si="0"/>
        <v>0</v>
      </c>
      <c r="J9" s="245">
        <f t="shared" si="1"/>
        <v>30</v>
      </c>
      <c r="K9" s="245"/>
      <c r="L9" s="245">
        <f t="shared" ca="1" si="5"/>
        <v>1380.0047533333334</v>
      </c>
      <c r="M9" s="218">
        <f t="shared" ca="1" si="6"/>
        <v>1380.0047533333334</v>
      </c>
      <c r="N9" s="219" t="e">
        <f>(#REF!-#REF!)*-$N$1</f>
        <v>#REF!</v>
      </c>
      <c r="O9" s="331"/>
    </row>
    <row r="10" spans="1:19" ht="15.75" thickBot="1" x14ac:dyDescent="0.3">
      <c r="A10" s="268" t="s">
        <v>59</v>
      </c>
      <c r="B10" s="267">
        <v>30</v>
      </c>
      <c r="D10" s="246">
        <v>6</v>
      </c>
      <c r="E10" s="247">
        <f t="shared" ca="1" si="2"/>
        <v>43899</v>
      </c>
      <c r="F10" s="248">
        <f>F9-G10</f>
        <v>2760</v>
      </c>
      <c r="G10" s="249">
        <f t="shared" si="3"/>
        <v>1380</v>
      </c>
      <c r="H10" s="249">
        <f t="shared" ca="1" si="4"/>
        <v>3.3350000000000003E-3</v>
      </c>
      <c r="I10" s="248">
        <f t="shared" si="0"/>
        <v>276</v>
      </c>
      <c r="J10" s="248">
        <f t="shared" si="1"/>
        <v>30</v>
      </c>
      <c r="K10" s="248"/>
      <c r="L10" s="248">
        <f t="shared" ca="1" si="5"/>
        <v>1656.0033349999999</v>
      </c>
      <c r="M10" s="218">
        <f t="shared" ca="1" si="6"/>
        <v>1656.0033349999999</v>
      </c>
      <c r="N10" s="219" t="e">
        <f>(#REF!-#REF!)*-$N$1</f>
        <v>#REF!</v>
      </c>
    </row>
    <row r="11" spans="1:19" x14ac:dyDescent="0.25">
      <c r="A11" s="269"/>
      <c r="B11" s="269"/>
      <c r="D11" s="246">
        <v>7</v>
      </c>
      <c r="E11" s="247">
        <f t="shared" ca="1" si="2"/>
        <v>43930</v>
      </c>
      <c r="F11" s="248">
        <f t="shared" si="7"/>
        <v>1380</v>
      </c>
      <c r="G11" s="249">
        <f t="shared" si="3"/>
        <v>1380</v>
      </c>
      <c r="H11" s="249">
        <f t="shared" ca="1" si="4"/>
        <v>2.3766666666666671E-3</v>
      </c>
      <c r="I11" s="248">
        <f t="shared" si="0"/>
        <v>276</v>
      </c>
      <c r="J11" s="248">
        <f t="shared" si="1"/>
        <v>30</v>
      </c>
      <c r="K11" s="248"/>
      <c r="L11" s="248">
        <f t="shared" ca="1" si="5"/>
        <v>1656.0023766666668</v>
      </c>
      <c r="M11" s="218">
        <f t="shared" ca="1" si="6"/>
        <v>1656.0023766666668</v>
      </c>
      <c r="N11" s="219" t="e">
        <f>(#REF!-#REF!)*-$N$1</f>
        <v>#REF!</v>
      </c>
      <c r="O11" s="210"/>
      <c r="R11" s="210"/>
      <c r="S11" s="210"/>
    </row>
    <row r="12" spans="1:19" s="210" customFormat="1" x14ac:dyDescent="0.25">
      <c r="A12" s="270"/>
      <c r="B12" s="271"/>
      <c r="C12" s="250"/>
      <c r="D12" s="246">
        <v>8</v>
      </c>
      <c r="E12" s="247">
        <f t="shared" ca="1" si="2"/>
        <v>43960</v>
      </c>
      <c r="F12" s="248">
        <f t="shared" si="7"/>
        <v>0</v>
      </c>
      <c r="G12" s="249">
        <f t="shared" si="3"/>
        <v>1380</v>
      </c>
      <c r="H12" s="249">
        <f t="shared" ca="1" si="4"/>
        <v>1.1500000000000002E-3</v>
      </c>
      <c r="I12" s="248">
        <f t="shared" si="0"/>
        <v>276</v>
      </c>
      <c r="J12" s="248">
        <f t="shared" si="1"/>
        <v>30</v>
      </c>
      <c r="K12" s="248"/>
      <c r="L12" s="248">
        <f t="shared" ca="1" si="5"/>
        <v>1656.0011500000001</v>
      </c>
      <c r="M12" s="218">
        <f t="shared" ca="1" si="6"/>
        <v>1656.0011500000001</v>
      </c>
      <c r="N12" s="219" t="e">
        <f>(#REF!-#REF!)*-$N$1</f>
        <v>#REF!</v>
      </c>
      <c r="P12" s="223"/>
    </row>
    <row r="13" spans="1:19" s="210" customFormat="1" ht="15.75" customHeight="1" x14ac:dyDescent="0.25">
      <c r="A13" s="272"/>
      <c r="B13" s="273"/>
      <c r="C13" s="250"/>
      <c r="D13" s="246">
        <v>9</v>
      </c>
      <c r="E13" s="247">
        <f t="shared" ca="1" si="2"/>
        <v>43991</v>
      </c>
      <c r="F13" s="248">
        <f t="shared" si="7"/>
        <v>0</v>
      </c>
      <c r="G13" s="249">
        <f t="shared" si="3"/>
        <v>0</v>
      </c>
      <c r="H13" s="249">
        <f t="shared" ca="1" si="4"/>
        <v>0</v>
      </c>
      <c r="I13" s="248">
        <f t="shared" si="0"/>
        <v>0</v>
      </c>
      <c r="J13" s="248">
        <f t="shared" si="1"/>
        <v>0</v>
      </c>
      <c r="K13" s="248"/>
      <c r="L13" s="248">
        <f t="shared" ca="1" si="5"/>
        <v>0</v>
      </c>
      <c r="M13" s="218">
        <f t="shared" ca="1" si="6"/>
        <v>0</v>
      </c>
      <c r="N13" s="219" t="e">
        <f>(#REF!-#REF!)*-$N$1</f>
        <v>#REF!</v>
      </c>
      <c r="P13" s="223"/>
    </row>
    <row r="14" spans="1:19" s="210" customFormat="1" x14ac:dyDescent="0.25">
      <c r="A14" s="337" t="s">
        <v>148</v>
      </c>
      <c r="B14" s="351">
        <f ca="1">L41-(B2-B3)</f>
        <v>1868.0419750000001</v>
      </c>
      <c r="C14" s="250"/>
      <c r="D14" s="246">
        <v>10</v>
      </c>
      <c r="E14" s="247">
        <f t="shared" ca="1" si="2"/>
        <v>44021</v>
      </c>
      <c r="F14" s="248">
        <f t="shared" si="7"/>
        <v>0</v>
      </c>
      <c r="G14" s="249">
        <f t="shared" si="3"/>
        <v>0</v>
      </c>
      <c r="H14" s="249">
        <f t="shared" ca="1" si="4"/>
        <v>0</v>
      </c>
      <c r="I14" s="248">
        <f t="shared" si="0"/>
        <v>0</v>
      </c>
      <c r="J14" s="248">
        <f t="shared" si="1"/>
        <v>0</v>
      </c>
      <c r="K14" s="248"/>
      <c r="L14" s="248">
        <f t="shared" ca="1" si="5"/>
        <v>0</v>
      </c>
      <c r="M14" s="218">
        <f t="shared" ca="1" si="6"/>
        <v>0</v>
      </c>
      <c r="N14" s="219" t="e">
        <f>(#REF!-#REF!)*-$N$1</f>
        <v>#REF!</v>
      </c>
    </row>
    <row r="15" spans="1:19" s="210" customFormat="1" x14ac:dyDescent="0.25">
      <c r="A15" s="337"/>
      <c r="B15" s="351"/>
      <c r="C15" s="250"/>
      <c r="D15" s="246">
        <v>11</v>
      </c>
      <c r="E15" s="247">
        <f t="shared" ca="1" si="2"/>
        <v>44052</v>
      </c>
      <c r="F15" s="248">
        <f t="shared" si="7"/>
        <v>0</v>
      </c>
      <c r="G15" s="249">
        <f t="shared" si="3"/>
        <v>0</v>
      </c>
      <c r="H15" s="249">
        <f t="shared" ca="1" si="4"/>
        <v>0</v>
      </c>
      <c r="I15" s="248">
        <f t="shared" si="0"/>
        <v>0</v>
      </c>
      <c r="J15" s="248">
        <f t="shared" si="1"/>
        <v>0</v>
      </c>
      <c r="K15" s="248"/>
      <c r="L15" s="248">
        <f t="shared" ca="1" si="5"/>
        <v>0</v>
      </c>
      <c r="M15" s="218">
        <f t="shared" ca="1" si="6"/>
        <v>0</v>
      </c>
      <c r="N15" s="219" t="e">
        <f>(#REF!-#REF!)*-$N$1</f>
        <v>#REF!</v>
      </c>
      <c r="R15" s="208"/>
      <c r="S15" s="208"/>
    </row>
    <row r="16" spans="1:19" x14ac:dyDescent="0.25">
      <c r="A16" s="269"/>
      <c r="B16" s="269"/>
      <c r="D16" s="246">
        <v>12</v>
      </c>
      <c r="E16" s="247">
        <f t="shared" ca="1" si="2"/>
        <v>44083</v>
      </c>
      <c r="F16" s="248">
        <f t="shared" si="7"/>
        <v>0</v>
      </c>
      <c r="G16" s="249">
        <f t="shared" si="3"/>
        <v>0</v>
      </c>
      <c r="H16" s="249">
        <f t="shared" ca="1" si="4"/>
        <v>0</v>
      </c>
      <c r="I16" s="248">
        <f t="shared" si="0"/>
        <v>0</v>
      </c>
      <c r="J16" s="248">
        <f t="shared" si="1"/>
        <v>0</v>
      </c>
      <c r="K16" s="248"/>
      <c r="L16" s="248">
        <f t="shared" ca="1" si="5"/>
        <v>0</v>
      </c>
      <c r="M16" s="218">
        <f t="shared" ca="1" si="6"/>
        <v>0</v>
      </c>
      <c r="N16" s="219" t="e">
        <f>(#REF!-#REF!)*-$N$1</f>
        <v>#REF!</v>
      </c>
    </row>
    <row r="17" spans="1:14" ht="15.75" customHeight="1" x14ac:dyDescent="0.25">
      <c r="A17" s="332" t="s">
        <v>147</v>
      </c>
      <c r="B17" s="332"/>
      <c r="C17" s="229"/>
      <c r="D17" s="246">
        <v>13</v>
      </c>
      <c r="E17" s="247">
        <f t="shared" ca="1" si="2"/>
        <v>44113</v>
      </c>
      <c r="F17" s="248">
        <f t="shared" si="7"/>
        <v>0</v>
      </c>
      <c r="G17" s="249">
        <f t="shared" si="3"/>
        <v>0</v>
      </c>
      <c r="H17" s="249">
        <f t="shared" ca="1" si="4"/>
        <v>0</v>
      </c>
      <c r="I17" s="248">
        <f t="shared" si="0"/>
        <v>0</v>
      </c>
      <c r="J17" s="248">
        <f t="shared" si="1"/>
        <v>0</v>
      </c>
      <c r="K17" s="248"/>
      <c r="L17" s="248">
        <f t="shared" ca="1" si="5"/>
        <v>0</v>
      </c>
      <c r="M17" s="218">
        <f t="shared" ca="1" si="6"/>
        <v>0</v>
      </c>
      <c r="N17" s="219" t="e">
        <f>(#REF!-#REF!)*-$N$1</f>
        <v>#REF!</v>
      </c>
    </row>
    <row r="18" spans="1:14" x14ac:dyDescent="0.25">
      <c r="A18" s="274"/>
      <c r="B18" s="271"/>
      <c r="C18" s="229"/>
      <c r="D18" s="246">
        <v>14</v>
      </c>
      <c r="E18" s="247">
        <f t="shared" ca="1" si="2"/>
        <v>44144</v>
      </c>
      <c r="F18" s="248">
        <f t="shared" si="7"/>
        <v>0</v>
      </c>
      <c r="G18" s="249">
        <f t="shared" si="3"/>
        <v>0</v>
      </c>
      <c r="H18" s="249">
        <f t="shared" ca="1" si="4"/>
        <v>0</v>
      </c>
      <c r="I18" s="248">
        <f t="shared" si="0"/>
        <v>0</v>
      </c>
      <c r="J18" s="248">
        <f t="shared" si="1"/>
        <v>0</v>
      </c>
      <c r="K18" s="248"/>
      <c r="L18" s="248">
        <f t="shared" ca="1" si="5"/>
        <v>0</v>
      </c>
      <c r="M18" s="218">
        <f t="shared" ca="1" si="6"/>
        <v>0</v>
      </c>
      <c r="N18" s="219" t="e">
        <f>(#REF!-#REF!)*-$N$1</f>
        <v>#REF!</v>
      </c>
    </row>
    <row r="19" spans="1:14" x14ac:dyDescent="0.25">
      <c r="A19" s="308" t="s">
        <v>155</v>
      </c>
      <c r="B19" s="309" t="s">
        <v>154</v>
      </c>
      <c r="C19" s="229"/>
      <c r="D19" s="246">
        <v>15</v>
      </c>
      <c r="E19" s="247">
        <f t="shared" ca="1" si="2"/>
        <v>44174</v>
      </c>
      <c r="F19" s="248">
        <f t="shared" si="7"/>
        <v>0</v>
      </c>
      <c r="G19" s="249">
        <f t="shared" si="3"/>
        <v>0</v>
      </c>
      <c r="H19" s="249">
        <f t="shared" ca="1" si="4"/>
        <v>0</v>
      </c>
      <c r="I19" s="248">
        <f t="shared" si="0"/>
        <v>0</v>
      </c>
      <c r="J19" s="248">
        <f t="shared" si="1"/>
        <v>0</v>
      </c>
      <c r="K19" s="248"/>
      <c r="L19" s="248">
        <f t="shared" ca="1" si="5"/>
        <v>0</v>
      </c>
      <c r="M19" s="218">
        <f t="shared" ca="1" si="6"/>
        <v>0</v>
      </c>
      <c r="N19" s="219" t="e">
        <f>(#REF!-#REF!)*-$N$1</f>
        <v>#REF!</v>
      </c>
    </row>
    <row r="20" spans="1:14" x14ac:dyDescent="0.25">
      <c r="A20" s="269"/>
      <c r="B20" s="269"/>
      <c r="C20" s="229"/>
      <c r="D20" s="246">
        <v>16</v>
      </c>
      <c r="E20" s="247">
        <f t="shared" ca="1" si="2"/>
        <v>44205</v>
      </c>
      <c r="F20" s="248">
        <f t="shared" si="7"/>
        <v>0</v>
      </c>
      <c r="G20" s="249">
        <f t="shared" si="3"/>
        <v>0</v>
      </c>
      <c r="H20" s="249">
        <f t="shared" ca="1" si="4"/>
        <v>0</v>
      </c>
      <c r="I20" s="248">
        <f t="shared" si="0"/>
        <v>0</v>
      </c>
      <c r="J20" s="248">
        <f t="shared" si="1"/>
        <v>0</v>
      </c>
      <c r="K20" s="248"/>
      <c r="L20" s="248">
        <f t="shared" ca="1" si="5"/>
        <v>0</v>
      </c>
      <c r="M20" s="218">
        <f t="shared" ca="1" si="6"/>
        <v>0</v>
      </c>
      <c r="N20" s="219" t="e">
        <f>(#REF!-#REF!)*-$N$1</f>
        <v>#REF!</v>
      </c>
    </row>
    <row r="21" spans="1:14" x14ac:dyDescent="0.25">
      <c r="A21" s="269"/>
      <c r="B21" s="269"/>
      <c r="C21" s="229"/>
      <c r="D21" s="246">
        <v>17</v>
      </c>
      <c r="E21" s="247">
        <f t="shared" ca="1" si="2"/>
        <v>44236</v>
      </c>
      <c r="F21" s="248">
        <f t="shared" si="7"/>
        <v>0</v>
      </c>
      <c r="G21" s="249">
        <f t="shared" si="3"/>
        <v>0</v>
      </c>
      <c r="H21" s="249">
        <f t="shared" ca="1" si="4"/>
        <v>0</v>
      </c>
      <c r="I21" s="248">
        <f t="shared" si="0"/>
        <v>0</v>
      </c>
      <c r="J21" s="248">
        <f t="shared" si="1"/>
        <v>0</v>
      </c>
      <c r="K21" s="248"/>
      <c r="L21" s="248">
        <f t="shared" ca="1" si="5"/>
        <v>0</v>
      </c>
      <c r="M21" s="218">
        <f t="shared" ca="1" si="6"/>
        <v>0</v>
      </c>
      <c r="N21" s="219" t="e">
        <f>(#REF!-#REF!)*-$N$1</f>
        <v>#REF!</v>
      </c>
    </row>
    <row r="22" spans="1:14" x14ac:dyDescent="0.25">
      <c r="A22" s="269"/>
      <c r="B22" s="269"/>
      <c r="C22" s="229"/>
      <c r="D22" s="246">
        <v>18</v>
      </c>
      <c r="E22" s="247">
        <f t="shared" ca="1" si="2"/>
        <v>44264</v>
      </c>
      <c r="F22" s="248">
        <f t="shared" si="7"/>
        <v>0</v>
      </c>
      <c r="G22" s="249">
        <f t="shared" si="3"/>
        <v>0</v>
      </c>
      <c r="H22" s="249">
        <f t="shared" ca="1" si="4"/>
        <v>0</v>
      </c>
      <c r="I22" s="248">
        <f t="shared" si="0"/>
        <v>0</v>
      </c>
      <c r="J22" s="248">
        <f t="shared" si="1"/>
        <v>0</v>
      </c>
      <c r="K22" s="248"/>
      <c r="L22" s="248">
        <f t="shared" ca="1" si="5"/>
        <v>0</v>
      </c>
      <c r="M22" s="218">
        <f t="shared" ca="1" si="6"/>
        <v>0</v>
      </c>
      <c r="N22" s="219" t="e">
        <f>(#REF!-#REF!)*-$N$1</f>
        <v>#REF!</v>
      </c>
    </row>
    <row r="23" spans="1:14" x14ac:dyDescent="0.25">
      <c r="A23" s="269"/>
      <c r="B23" s="269"/>
      <c r="C23" s="229"/>
      <c r="D23" s="246">
        <v>19</v>
      </c>
      <c r="E23" s="247">
        <f t="shared" ca="1" si="2"/>
        <v>44295</v>
      </c>
      <c r="F23" s="248">
        <f t="shared" si="7"/>
        <v>0</v>
      </c>
      <c r="G23" s="249">
        <f t="shared" si="3"/>
        <v>0</v>
      </c>
      <c r="H23" s="249">
        <f t="shared" ca="1" si="4"/>
        <v>0</v>
      </c>
      <c r="I23" s="248">
        <f t="shared" si="0"/>
        <v>0</v>
      </c>
      <c r="J23" s="248">
        <f t="shared" si="1"/>
        <v>0</v>
      </c>
      <c r="K23" s="248"/>
      <c r="L23" s="248">
        <f t="shared" ca="1" si="5"/>
        <v>0</v>
      </c>
      <c r="M23" s="218">
        <f t="shared" ca="1" si="6"/>
        <v>0</v>
      </c>
      <c r="N23" s="219" t="e">
        <f>(#REF!-#REF!)*-$N$1</f>
        <v>#REF!</v>
      </c>
    </row>
    <row r="24" spans="1:14" x14ac:dyDescent="0.25">
      <c r="C24" s="229"/>
      <c r="D24" s="246">
        <v>20</v>
      </c>
      <c r="E24" s="247">
        <f t="shared" ca="1" si="2"/>
        <v>44325</v>
      </c>
      <c r="F24" s="248">
        <f t="shared" si="7"/>
        <v>0</v>
      </c>
      <c r="G24" s="249">
        <f t="shared" si="3"/>
        <v>0</v>
      </c>
      <c r="H24" s="249">
        <f t="shared" ca="1" si="4"/>
        <v>0</v>
      </c>
      <c r="I24" s="248">
        <f t="shared" si="0"/>
        <v>0</v>
      </c>
      <c r="J24" s="248">
        <f t="shared" si="1"/>
        <v>0</v>
      </c>
      <c r="K24" s="248"/>
      <c r="L24" s="248">
        <f t="shared" ca="1" si="5"/>
        <v>0</v>
      </c>
      <c r="M24" s="218">
        <f t="shared" ca="1" si="6"/>
        <v>0</v>
      </c>
      <c r="N24" s="219" t="e">
        <f>(#REF!-#REF!)*-$N$1</f>
        <v>#REF!</v>
      </c>
    </row>
    <row r="25" spans="1:14" x14ac:dyDescent="0.25">
      <c r="C25" s="229"/>
      <c r="D25" s="246">
        <v>21</v>
      </c>
      <c r="E25" s="247">
        <f t="shared" ca="1" si="2"/>
        <v>44356</v>
      </c>
      <c r="F25" s="248">
        <f t="shared" si="7"/>
        <v>0</v>
      </c>
      <c r="G25" s="249">
        <f t="shared" si="3"/>
        <v>0</v>
      </c>
      <c r="H25" s="249">
        <f t="shared" ca="1" si="4"/>
        <v>0</v>
      </c>
      <c r="I25" s="248">
        <f t="shared" si="0"/>
        <v>0</v>
      </c>
      <c r="J25" s="248">
        <f t="shared" si="1"/>
        <v>0</v>
      </c>
      <c r="K25" s="248"/>
      <c r="L25" s="248">
        <f t="shared" ca="1" si="5"/>
        <v>0</v>
      </c>
      <c r="M25" s="218">
        <f t="shared" ca="1" si="6"/>
        <v>0</v>
      </c>
      <c r="N25" s="219" t="e">
        <f>(#REF!-#REF!)*-$N$1</f>
        <v>#REF!</v>
      </c>
    </row>
    <row r="26" spans="1:14" x14ac:dyDescent="0.25">
      <c r="C26" s="229"/>
      <c r="D26" s="246">
        <v>22</v>
      </c>
      <c r="E26" s="247">
        <f t="shared" ca="1" si="2"/>
        <v>44386</v>
      </c>
      <c r="F26" s="248">
        <f t="shared" si="7"/>
        <v>0</v>
      </c>
      <c r="G26" s="249">
        <f t="shared" si="3"/>
        <v>0</v>
      </c>
      <c r="H26" s="249">
        <f t="shared" ca="1" si="4"/>
        <v>0</v>
      </c>
      <c r="I26" s="248">
        <f t="shared" si="0"/>
        <v>0</v>
      </c>
      <c r="J26" s="248">
        <f t="shared" si="1"/>
        <v>0</v>
      </c>
      <c r="K26" s="248"/>
      <c r="L26" s="248">
        <f t="shared" ca="1" si="5"/>
        <v>0</v>
      </c>
      <c r="M26" s="218">
        <f t="shared" ca="1" si="6"/>
        <v>0</v>
      </c>
      <c r="N26" s="219" t="e">
        <f>(#REF!-#REF!)*-$N$1</f>
        <v>#REF!</v>
      </c>
    </row>
    <row r="27" spans="1:14" x14ac:dyDescent="0.25">
      <c r="C27" s="229"/>
      <c r="D27" s="246">
        <v>23</v>
      </c>
      <c r="E27" s="247">
        <f t="shared" ca="1" si="2"/>
        <v>44417</v>
      </c>
      <c r="F27" s="248">
        <f t="shared" si="7"/>
        <v>0</v>
      </c>
      <c r="G27" s="249">
        <f t="shared" si="3"/>
        <v>0</v>
      </c>
      <c r="H27" s="249">
        <f t="shared" ca="1" si="4"/>
        <v>0</v>
      </c>
      <c r="I27" s="248">
        <f t="shared" si="0"/>
        <v>0</v>
      </c>
      <c r="J27" s="248">
        <f t="shared" si="1"/>
        <v>0</v>
      </c>
      <c r="K27" s="248"/>
      <c r="L27" s="248">
        <f t="shared" ca="1" si="5"/>
        <v>0</v>
      </c>
      <c r="M27" s="218">
        <f t="shared" ca="1" si="6"/>
        <v>0</v>
      </c>
      <c r="N27" s="219" t="e">
        <f>(#REF!-#REF!)*-$N$1</f>
        <v>#REF!</v>
      </c>
    </row>
    <row r="28" spans="1:14" x14ac:dyDescent="0.25">
      <c r="C28" s="229"/>
      <c r="D28" s="246">
        <v>24</v>
      </c>
      <c r="E28" s="247">
        <f t="shared" ca="1" si="2"/>
        <v>44448</v>
      </c>
      <c r="F28" s="248">
        <f t="shared" si="7"/>
        <v>0</v>
      </c>
      <c r="G28" s="249">
        <f t="shared" si="3"/>
        <v>0</v>
      </c>
      <c r="H28" s="249">
        <f t="shared" ca="1" si="4"/>
        <v>0</v>
      </c>
      <c r="I28" s="248">
        <f t="shared" si="0"/>
        <v>0</v>
      </c>
      <c r="J28" s="248">
        <f t="shared" si="1"/>
        <v>0</v>
      </c>
      <c r="K28" s="248"/>
      <c r="L28" s="248">
        <f t="shared" ca="1" si="5"/>
        <v>0</v>
      </c>
      <c r="M28" s="218">
        <f t="shared" ca="1" si="6"/>
        <v>0</v>
      </c>
      <c r="N28" s="219" t="e">
        <f>(#REF!-#REF!)*-$N$1</f>
        <v>#REF!</v>
      </c>
    </row>
    <row r="29" spans="1:14" x14ac:dyDescent="0.25">
      <c r="C29" s="229"/>
      <c r="D29" s="246">
        <v>25</v>
      </c>
      <c r="E29" s="247">
        <f t="shared" ca="1" si="2"/>
        <v>44478</v>
      </c>
      <c r="F29" s="248">
        <f t="shared" si="7"/>
        <v>0</v>
      </c>
      <c r="G29" s="249">
        <f t="shared" si="3"/>
        <v>0</v>
      </c>
      <c r="H29" s="249">
        <f t="shared" ca="1" si="4"/>
        <v>0</v>
      </c>
      <c r="I29" s="248">
        <f t="shared" si="0"/>
        <v>0</v>
      </c>
      <c r="J29" s="248">
        <f t="shared" si="1"/>
        <v>0</v>
      </c>
      <c r="K29" s="248"/>
      <c r="L29" s="248">
        <f t="shared" ca="1" si="5"/>
        <v>0</v>
      </c>
      <c r="M29" s="218">
        <f t="shared" ca="1" si="6"/>
        <v>0</v>
      </c>
      <c r="N29" s="219" t="e">
        <f>(#REF!-#REF!)*-$N$1</f>
        <v>#REF!</v>
      </c>
    </row>
    <row r="30" spans="1:14" x14ac:dyDescent="0.25">
      <c r="C30" s="229"/>
      <c r="D30" s="246">
        <v>26</v>
      </c>
      <c r="E30" s="247">
        <f t="shared" ca="1" si="2"/>
        <v>44509</v>
      </c>
      <c r="F30" s="248">
        <f t="shared" si="7"/>
        <v>0</v>
      </c>
      <c r="G30" s="249">
        <f t="shared" si="3"/>
        <v>0</v>
      </c>
      <c r="H30" s="249">
        <f t="shared" ca="1" si="4"/>
        <v>0</v>
      </c>
      <c r="I30" s="248">
        <f t="shared" si="0"/>
        <v>0</v>
      </c>
      <c r="J30" s="248">
        <f t="shared" si="1"/>
        <v>0</v>
      </c>
      <c r="K30" s="248"/>
      <c r="L30" s="248">
        <f t="shared" ca="1" si="5"/>
        <v>0</v>
      </c>
      <c r="M30" s="218">
        <f t="shared" ca="1" si="6"/>
        <v>0</v>
      </c>
      <c r="N30" s="219" t="e">
        <f>(#REF!-#REF!)*-$N$1</f>
        <v>#REF!</v>
      </c>
    </row>
    <row r="31" spans="1:14" x14ac:dyDescent="0.25">
      <c r="C31" s="229"/>
      <c r="D31" s="246">
        <v>27</v>
      </c>
      <c r="E31" s="247">
        <f t="shared" ca="1" si="2"/>
        <v>44539</v>
      </c>
      <c r="F31" s="248">
        <f t="shared" si="7"/>
        <v>0</v>
      </c>
      <c r="G31" s="249">
        <f t="shared" si="3"/>
        <v>0</v>
      </c>
      <c r="H31" s="249">
        <f t="shared" ca="1" si="4"/>
        <v>0</v>
      </c>
      <c r="I31" s="248">
        <f t="shared" si="0"/>
        <v>0</v>
      </c>
      <c r="J31" s="248">
        <f t="shared" si="1"/>
        <v>0</v>
      </c>
      <c r="K31" s="248"/>
      <c r="L31" s="248">
        <f t="shared" ca="1" si="5"/>
        <v>0</v>
      </c>
      <c r="M31" s="218">
        <f t="shared" ca="1" si="6"/>
        <v>0</v>
      </c>
      <c r="N31" s="219" t="e">
        <f>(#REF!-#REF!)*-$N$1</f>
        <v>#REF!</v>
      </c>
    </row>
    <row r="32" spans="1:14" x14ac:dyDescent="0.25">
      <c r="C32" s="229"/>
      <c r="D32" s="246">
        <v>28</v>
      </c>
      <c r="E32" s="247">
        <f t="shared" ca="1" si="2"/>
        <v>44570</v>
      </c>
      <c r="F32" s="248">
        <f t="shared" si="7"/>
        <v>0</v>
      </c>
      <c r="G32" s="249">
        <f t="shared" si="3"/>
        <v>0</v>
      </c>
      <c r="H32" s="249">
        <f t="shared" ca="1" si="4"/>
        <v>0</v>
      </c>
      <c r="I32" s="248">
        <f t="shared" si="0"/>
        <v>0</v>
      </c>
      <c r="J32" s="248">
        <f t="shared" si="1"/>
        <v>0</v>
      </c>
      <c r="K32" s="248"/>
      <c r="L32" s="248">
        <f t="shared" ca="1" si="5"/>
        <v>0</v>
      </c>
      <c r="M32" s="218">
        <f t="shared" ca="1" si="6"/>
        <v>0</v>
      </c>
      <c r="N32" s="219" t="e">
        <f>(#REF!-#REF!)*-$N$1</f>
        <v>#REF!</v>
      </c>
    </row>
    <row r="33" spans="3:14" x14ac:dyDescent="0.25">
      <c r="C33" s="229"/>
      <c r="D33" s="246">
        <v>29</v>
      </c>
      <c r="E33" s="247">
        <f t="shared" ca="1" si="2"/>
        <v>44601</v>
      </c>
      <c r="F33" s="248">
        <f t="shared" si="7"/>
        <v>0</v>
      </c>
      <c r="G33" s="249">
        <f t="shared" si="3"/>
        <v>0</v>
      </c>
      <c r="H33" s="249">
        <f t="shared" ca="1" si="4"/>
        <v>0</v>
      </c>
      <c r="I33" s="248">
        <f t="shared" si="0"/>
        <v>0</v>
      </c>
      <c r="J33" s="248">
        <f t="shared" si="1"/>
        <v>0</v>
      </c>
      <c r="K33" s="248"/>
      <c r="L33" s="248">
        <f t="shared" ca="1" si="5"/>
        <v>0</v>
      </c>
      <c r="M33" s="218">
        <f t="shared" ca="1" si="6"/>
        <v>0</v>
      </c>
      <c r="N33" s="219" t="e">
        <f>(#REF!-#REF!)*-$N$1</f>
        <v>#REF!</v>
      </c>
    </row>
    <row r="34" spans="3:14" x14ac:dyDescent="0.25">
      <c r="C34" s="229"/>
      <c r="D34" s="246">
        <v>30</v>
      </c>
      <c r="E34" s="247">
        <f t="shared" ca="1" si="2"/>
        <v>44629</v>
      </c>
      <c r="F34" s="248">
        <f t="shared" si="7"/>
        <v>0</v>
      </c>
      <c r="G34" s="249">
        <f t="shared" si="3"/>
        <v>0</v>
      </c>
      <c r="H34" s="249">
        <f t="shared" ca="1" si="4"/>
        <v>0</v>
      </c>
      <c r="I34" s="248">
        <f t="shared" si="0"/>
        <v>0</v>
      </c>
      <c r="J34" s="248">
        <f t="shared" si="1"/>
        <v>0</v>
      </c>
      <c r="K34" s="248"/>
      <c r="L34" s="248">
        <f t="shared" ca="1" si="5"/>
        <v>0</v>
      </c>
      <c r="M34" s="218">
        <f t="shared" ca="1" si="6"/>
        <v>0</v>
      </c>
      <c r="N34" s="219" t="e">
        <f>(#REF!-#REF!)*-$N$1</f>
        <v>#REF!</v>
      </c>
    </row>
    <row r="35" spans="3:14" x14ac:dyDescent="0.25">
      <c r="C35" s="229"/>
      <c r="D35" s="246">
        <v>31</v>
      </c>
      <c r="E35" s="247">
        <f t="shared" ca="1" si="2"/>
        <v>44660</v>
      </c>
      <c r="F35" s="248">
        <f t="shared" si="7"/>
        <v>0</v>
      </c>
      <c r="G35" s="249">
        <f t="shared" si="3"/>
        <v>0</v>
      </c>
      <c r="H35" s="249">
        <f t="shared" ca="1" si="4"/>
        <v>0</v>
      </c>
      <c r="I35" s="248">
        <f t="shared" si="0"/>
        <v>0</v>
      </c>
      <c r="J35" s="248">
        <f t="shared" si="1"/>
        <v>0</v>
      </c>
      <c r="K35" s="248"/>
      <c r="L35" s="248">
        <f t="shared" ca="1" si="5"/>
        <v>0</v>
      </c>
      <c r="M35" s="218">
        <f t="shared" ca="1" si="6"/>
        <v>0</v>
      </c>
      <c r="N35" s="219" t="e">
        <f>(#REF!-#REF!)*-$N$1</f>
        <v>#REF!</v>
      </c>
    </row>
    <row r="36" spans="3:14" x14ac:dyDescent="0.25">
      <c r="C36" s="229"/>
      <c r="D36" s="246">
        <v>32</v>
      </c>
      <c r="E36" s="247">
        <f t="shared" ca="1" si="2"/>
        <v>44690</v>
      </c>
      <c r="F36" s="248">
        <f t="shared" si="7"/>
        <v>0</v>
      </c>
      <c r="G36" s="249">
        <f t="shared" si="3"/>
        <v>0</v>
      </c>
      <c r="H36" s="249">
        <f t="shared" ca="1" si="4"/>
        <v>0</v>
      </c>
      <c r="I36" s="248">
        <f t="shared" si="0"/>
        <v>0</v>
      </c>
      <c r="J36" s="248">
        <f t="shared" si="1"/>
        <v>0</v>
      </c>
      <c r="K36" s="248"/>
      <c r="L36" s="248">
        <f t="shared" ca="1" si="5"/>
        <v>0</v>
      </c>
      <c r="M36" s="218">
        <f t="shared" ca="1" si="6"/>
        <v>0</v>
      </c>
      <c r="N36" s="219" t="e">
        <f>(#REF!-#REF!)*-$N$1</f>
        <v>#REF!</v>
      </c>
    </row>
    <row r="37" spans="3:14" x14ac:dyDescent="0.25">
      <c r="C37" s="229"/>
      <c r="D37" s="246">
        <v>33</v>
      </c>
      <c r="E37" s="247">
        <f t="shared" ca="1" si="2"/>
        <v>44721</v>
      </c>
      <c r="F37" s="248">
        <f t="shared" si="7"/>
        <v>0</v>
      </c>
      <c r="G37" s="249">
        <f t="shared" si="3"/>
        <v>0</v>
      </c>
      <c r="H37" s="249">
        <f t="shared" ca="1" si="4"/>
        <v>0</v>
      </c>
      <c r="I37" s="248">
        <f t="shared" si="0"/>
        <v>0</v>
      </c>
      <c r="J37" s="248">
        <f t="shared" si="1"/>
        <v>0</v>
      </c>
      <c r="K37" s="248"/>
      <c r="L37" s="248">
        <f t="shared" ca="1" si="5"/>
        <v>0</v>
      </c>
      <c r="M37" s="218">
        <f t="shared" ca="1" si="6"/>
        <v>0</v>
      </c>
      <c r="N37" s="219" t="e">
        <f>(#REF!-#REF!)*-$N$1</f>
        <v>#REF!</v>
      </c>
    </row>
    <row r="38" spans="3:14" x14ac:dyDescent="0.25">
      <c r="C38" s="229"/>
      <c r="D38" s="246">
        <v>34</v>
      </c>
      <c r="E38" s="247">
        <f t="shared" ca="1" si="2"/>
        <v>44751</v>
      </c>
      <c r="F38" s="248">
        <f t="shared" si="7"/>
        <v>0</v>
      </c>
      <c r="G38" s="249">
        <f t="shared" si="3"/>
        <v>0</v>
      </c>
      <c r="H38" s="249">
        <f t="shared" ca="1" si="4"/>
        <v>0</v>
      </c>
      <c r="I38" s="248">
        <f t="shared" si="0"/>
        <v>0</v>
      </c>
      <c r="J38" s="248">
        <f t="shared" si="1"/>
        <v>0</v>
      </c>
      <c r="K38" s="248"/>
      <c r="L38" s="248">
        <f t="shared" ca="1" si="5"/>
        <v>0</v>
      </c>
      <c r="M38" s="218">
        <f t="shared" ca="1" si="6"/>
        <v>0</v>
      </c>
      <c r="N38" s="219" t="e">
        <f>(#REF!-#REF!)*-$N$1</f>
        <v>#REF!</v>
      </c>
    </row>
    <row r="39" spans="3:14" x14ac:dyDescent="0.25">
      <c r="C39" s="229"/>
      <c r="D39" s="246">
        <v>35</v>
      </c>
      <c r="E39" s="247">
        <f t="shared" ca="1" si="2"/>
        <v>44782</v>
      </c>
      <c r="F39" s="248">
        <f t="shared" si="7"/>
        <v>0</v>
      </c>
      <c r="G39" s="249">
        <f t="shared" si="3"/>
        <v>0</v>
      </c>
      <c r="H39" s="249">
        <f t="shared" ca="1" si="4"/>
        <v>0</v>
      </c>
      <c r="I39" s="248">
        <f t="shared" si="0"/>
        <v>0</v>
      </c>
      <c r="J39" s="248">
        <f t="shared" si="1"/>
        <v>0</v>
      </c>
      <c r="K39" s="248"/>
      <c r="L39" s="248">
        <f t="shared" ca="1" si="5"/>
        <v>0</v>
      </c>
      <c r="M39" s="218">
        <f t="shared" ca="1" si="6"/>
        <v>0</v>
      </c>
      <c r="N39" s="219" t="e">
        <f>(#REF!-#REF!)*-$N$1</f>
        <v>#REF!</v>
      </c>
    </row>
    <row r="40" spans="3:14" x14ac:dyDescent="0.25">
      <c r="C40" s="229"/>
      <c r="D40" s="246">
        <v>36</v>
      </c>
      <c r="E40" s="247">
        <f t="shared" ca="1" si="2"/>
        <v>44813</v>
      </c>
      <c r="F40" s="248">
        <f t="shared" si="7"/>
        <v>0</v>
      </c>
      <c r="G40" s="249">
        <f t="shared" si="3"/>
        <v>0</v>
      </c>
      <c r="H40" s="249">
        <f t="shared" ca="1" si="4"/>
        <v>0</v>
      </c>
      <c r="I40" s="248">
        <f t="shared" si="0"/>
        <v>0</v>
      </c>
      <c r="J40" s="248">
        <f t="shared" si="1"/>
        <v>0</v>
      </c>
      <c r="K40" s="248"/>
      <c r="L40" s="248">
        <f t="shared" ca="1" si="5"/>
        <v>0</v>
      </c>
      <c r="M40" s="218">
        <f t="shared" ca="1" si="6"/>
        <v>0</v>
      </c>
      <c r="N40" s="219" t="e">
        <f>(#REF!-#REF!)*-$N$1</f>
        <v>#REF!</v>
      </c>
    </row>
    <row r="41" spans="3:14" x14ac:dyDescent="0.25">
      <c r="C41" s="229"/>
      <c r="D41" s="251" t="s">
        <v>132</v>
      </c>
      <c r="E41" s="252"/>
      <c r="F41" s="253"/>
      <c r="G41" s="253">
        <f t="shared" ref="G41:J41" si="8">SUM(G5:G40)</f>
        <v>11040</v>
      </c>
      <c r="H41" s="253">
        <f t="shared" ca="1" si="8"/>
        <v>4.1975000000000005E-2</v>
      </c>
      <c r="I41" s="253">
        <f t="shared" si="8"/>
        <v>828</v>
      </c>
      <c r="J41" s="253">
        <f t="shared" si="8"/>
        <v>240</v>
      </c>
      <c r="K41" s="253"/>
      <c r="L41" s="253">
        <f ca="1">SUM(L5:L40)</f>
        <v>11868.041975</v>
      </c>
      <c r="M41" s="221"/>
      <c r="N41" s="224"/>
    </row>
    <row r="42" spans="3:14" x14ac:dyDescent="0.25">
      <c r="C42" s="229"/>
      <c r="J42" s="225"/>
      <c r="K42" s="225"/>
      <c r="L42" s="225"/>
      <c r="M42" s="204"/>
    </row>
    <row r="43" spans="3:14" hidden="1" x14ac:dyDescent="0.25">
      <c r="C43" s="229"/>
      <c r="D43" s="255">
        <f ca="1">D1+1</f>
        <v>10</v>
      </c>
      <c r="E43" s="256" t="e">
        <f ca="1">VLOOKUP($D43,$A$21:$B$40,2,0)</f>
        <v>#N/A</v>
      </c>
      <c r="M43" s="204"/>
    </row>
    <row r="44" spans="3:14" ht="45" hidden="1" x14ac:dyDescent="0.25">
      <c r="C44" s="229"/>
      <c r="D44" s="257" t="s">
        <v>41</v>
      </c>
      <c r="E44" s="258" t="s">
        <v>42</v>
      </c>
      <c r="F44" s="257" t="s">
        <v>43</v>
      </c>
      <c r="G44" s="257" t="s">
        <v>44</v>
      </c>
      <c r="H44" s="257" t="s">
        <v>45</v>
      </c>
      <c r="I44" s="257" t="s">
        <v>46</v>
      </c>
      <c r="J44" s="257" t="s">
        <v>47</v>
      </c>
      <c r="K44" s="257" t="s">
        <v>48</v>
      </c>
      <c r="L44" s="257" t="s">
        <v>49</v>
      </c>
      <c r="M44" s="204"/>
    </row>
    <row r="45" spans="3:14" hidden="1" x14ac:dyDescent="0.25">
      <c r="C45" s="229"/>
      <c r="D45" s="259">
        <v>0</v>
      </c>
      <c r="E45" s="254">
        <f ca="1">DATE(2019,D43,$F$1)</f>
        <v>43747</v>
      </c>
      <c r="F45" s="259" t="e">
        <f ca="1">$B$2*E$43+$B$8*$B$2*E$43</f>
        <v>#N/A</v>
      </c>
      <c r="G45" s="259">
        <v>0</v>
      </c>
      <c r="H45" s="259">
        <v>0</v>
      </c>
      <c r="I45" s="259">
        <v>0</v>
      </c>
      <c r="J45" s="259">
        <v>0</v>
      </c>
      <c r="K45" s="259" t="e">
        <f ca="1">$B$2*$B$10*E$43</f>
        <v>#N/A</v>
      </c>
      <c r="L45" s="259" t="e">
        <f ca="1">-($F45-$B$8*$B$2*E$43-K45)</f>
        <v>#N/A</v>
      </c>
      <c r="M45" s="204"/>
    </row>
    <row r="46" spans="3:14" hidden="1" x14ac:dyDescent="0.25">
      <c r="C46" s="229"/>
      <c r="D46" s="259">
        <v>1</v>
      </c>
      <c r="E46" s="254">
        <f ca="1">DATE(YEAR(E45),MONTH(E45)+1,DAY(E45))</f>
        <v>43778</v>
      </c>
      <c r="F46" s="259" t="e">
        <f ca="1">F45-G46</f>
        <v>#N/A</v>
      </c>
      <c r="G46" s="259" t="e">
        <f t="shared" ref="G46:G105" ca="1" si="9">IF(D46&lt;=$B$11,0,IF(AND(F45&gt;-0.000001,F45&lt;0.000001),0,F$45/($B$5-$B$11)))</f>
        <v>#N/A</v>
      </c>
      <c r="H46" s="259" t="e">
        <f ca="1">F45*$B$4*(E46-E45)/$B$6</f>
        <v>#N/A</v>
      </c>
      <c r="I46" s="259" t="e">
        <f t="shared" ref="I46:I105" ca="1" si="10">IF(D46&lt;=$B$12,0,IF(F45&gt;0.000001,$B$7*$B$2*E$43,0))</f>
        <v>#N/A</v>
      </c>
      <c r="J46" s="259" t="e">
        <f t="shared" ref="J46:J105" ca="1" si="11">IF(F45&gt;0.000001,$B$13,0)*E$43</f>
        <v>#N/A</v>
      </c>
      <c r="K46" s="259"/>
      <c r="L46" s="259" t="e">
        <f ca="1">I46+H46+G46+#REF!+J46+K46</f>
        <v>#N/A</v>
      </c>
      <c r="M46" s="204"/>
    </row>
    <row r="47" spans="3:14" hidden="1" x14ac:dyDescent="0.25">
      <c r="C47" s="229"/>
      <c r="D47" s="259">
        <v>2</v>
      </c>
      <c r="E47" s="254">
        <f t="shared" ref="E47:E105" ca="1" si="12">DATE(YEAR(E46),MONTH(E46)+1,DAY(E46))</f>
        <v>43808</v>
      </c>
      <c r="F47" s="259" t="e">
        <f ca="1">F46-G47</f>
        <v>#N/A</v>
      </c>
      <c r="G47" s="259" t="e">
        <f t="shared" ca="1" si="9"/>
        <v>#N/A</v>
      </c>
      <c r="H47" s="259" t="e">
        <f t="shared" ref="H47:H48" ca="1" si="13">F46*$B$4*(E47-E46)/$B$6</f>
        <v>#N/A</v>
      </c>
      <c r="I47" s="259" t="e">
        <f t="shared" ca="1" si="10"/>
        <v>#N/A</v>
      </c>
      <c r="J47" s="259" t="e">
        <f t="shared" ca="1" si="11"/>
        <v>#N/A</v>
      </c>
      <c r="K47" s="259"/>
      <c r="L47" s="259" t="e">
        <f ca="1">I47+H47+G47+#REF!+J47+K47</f>
        <v>#N/A</v>
      </c>
      <c r="M47" s="204"/>
    </row>
    <row r="48" spans="3:14" hidden="1" x14ac:dyDescent="0.25">
      <c r="C48" s="229"/>
      <c r="D48" s="259">
        <v>3</v>
      </c>
      <c r="E48" s="254">
        <f t="shared" ca="1" si="12"/>
        <v>43839</v>
      </c>
      <c r="F48" s="259" t="e">
        <f ca="1">F47-G48</f>
        <v>#N/A</v>
      </c>
      <c r="G48" s="259" t="e">
        <f t="shared" ca="1" si="9"/>
        <v>#N/A</v>
      </c>
      <c r="H48" s="259" t="e">
        <f t="shared" ca="1" si="13"/>
        <v>#N/A</v>
      </c>
      <c r="I48" s="259" t="e">
        <f t="shared" ca="1" si="10"/>
        <v>#N/A</v>
      </c>
      <c r="J48" s="259" t="e">
        <f t="shared" ca="1" si="11"/>
        <v>#N/A</v>
      </c>
      <c r="K48" s="259"/>
      <c r="L48" s="259" t="e">
        <f ca="1">I48+H48+G48+#REF!+J48+K48</f>
        <v>#N/A</v>
      </c>
      <c r="M48" s="204"/>
    </row>
    <row r="49" spans="3:13" hidden="1" x14ac:dyDescent="0.25">
      <c r="C49" s="229"/>
      <c r="D49" s="259">
        <v>4</v>
      </c>
      <c r="E49" s="254">
        <f t="shared" ca="1" si="12"/>
        <v>43870</v>
      </c>
      <c r="F49" s="259" t="e">
        <f t="shared" ref="F49:F50" ca="1" si="14">F48-G49</f>
        <v>#N/A</v>
      </c>
      <c r="G49" s="259" t="e">
        <f t="shared" ca="1" si="9"/>
        <v>#N/A</v>
      </c>
      <c r="H49" s="259" t="e">
        <f ca="1">F48*$B$4*(E49-E48)/$B$6</f>
        <v>#N/A</v>
      </c>
      <c r="I49" s="259" t="e">
        <f t="shared" ca="1" si="10"/>
        <v>#N/A</v>
      </c>
      <c r="J49" s="259" t="e">
        <f t="shared" ca="1" si="11"/>
        <v>#N/A</v>
      </c>
      <c r="K49" s="259"/>
      <c r="L49" s="259" t="e">
        <f ca="1">I49+H49+G49+#REF!+J49+K49</f>
        <v>#N/A</v>
      </c>
      <c r="M49" s="204"/>
    </row>
    <row r="50" spans="3:13" hidden="1" x14ac:dyDescent="0.25">
      <c r="C50" s="229"/>
      <c r="D50" s="259">
        <v>5</v>
      </c>
      <c r="E50" s="254">
        <f t="shared" ca="1" si="12"/>
        <v>43899</v>
      </c>
      <c r="F50" s="259" t="e">
        <f t="shared" ca="1" si="14"/>
        <v>#N/A</v>
      </c>
      <c r="G50" s="259" t="e">
        <f t="shared" ca="1" si="9"/>
        <v>#N/A</v>
      </c>
      <c r="H50" s="259" t="e">
        <f ca="1">F49*$B$4*(E50-E49)/$B$6</f>
        <v>#N/A</v>
      </c>
      <c r="I50" s="259" t="e">
        <f t="shared" ca="1" si="10"/>
        <v>#N/A</v>
      </c>
      <c r="J50" s="259" t="e">
        <f t="shared" ca="1" si="11"/>
        <v>#N/A</v>
      </c>
      <c r="K50" s="259"/>
      <c r="L50" s="259" t="e">
        <f ca="1">I50+H50+G50+#REF!+J50+K50</f>
        <v>#N/A</v>
      </c>
      <c r="M50" s="204"/>
    </row>
    <row r="51" spans="3:13" hidden="1" x14ac:dyDescent="0.25">
      <c r="C51" s="229"/>
      <c r="D51" s="259">
        <v>6</v>
      </c>
      <c r="E51" s="254">
        <f t="shared" ca="1" si="12"/>
        <v>43930</v>
      </c>
      <c r="F51" s="259" t="e">
        <f ca="1">F50-G51</f>
        <v>#N/A</v>
      </c>
      <c r="G51" s="259" t="e">
        <f t="shared" ca="1" si="9"/>
        <v>#N/A</v>
      </c>
      <c r="H51" s="259" t="e">
        <f t="shared" ref="H51:H105" ca="1" si="15">F50*$B$4*(E51-E50)/$B$6</f>
        <v>#N/A</v>
      </c>
      <c r="I51" s="259" t="e">
        <f t="shared" ca="1" si="10"/>
        <v>#N/A</v>
      </c>
      <c r="J51" s="259" t="e">
        <f t="shared" ca="1" si="11"/>
        <v>#N/A</v>
      </c>
      <c r="K51" s="259"/>
      <c r="L51" s="259" t="e">
        <f ca="1">I51+H51+G51+#REF!+J51+K51</f>
        <v>#N/A</v>
      </c>
      <c r="M51" s="204"/>
    </row>
    <row r="52" spans="3:13" hidden="1" x14ac:dyDescent="0.25">
      <c r="C52" s="229"/>
      <c r="D52" s="259">
        <v>7</v>
      </c>
      <c r="E52" s="254">
        <f t="shared" ca="1" si="12"/>
        <v>43960</v>
      </c>
      <c r="F52" s="259" t="e">
        <f t="shared" ref="F52:F105" ca="1" si="16">F51-G52</f>
        <v>#N/A</v>
      </c>
      <c r="G52" s="259" t="e">
        <f t="shared" ca="1" si="9"/>
        <v>#N/A</v>
      </c>
      <c r="H52" s="259" t="e">
        <f t="shared" ca="1" si="15"/>
        <v>#N/A</v>
      </c>
      <c r="I52" s="259" t="e">
        <f t="shared" ca="1" si="10"/>
        <v>#N/A</v>
      </c>
      <c r="J52" s="259" t="e">
        <f t="shared" ca="1" si="11"/>
        <v>#N/A</v>
      </c>
      <c r="K52" s="259"/>
      <c r="L52" s="259" t="e">
        <f ca="1">I52+H52+G52+#REF!+J52+K52</f>
        <v>#N/A</v>
      </c>
      <c r="M52" s="204"/>
    </row>
    <row r="53" spans="3:13" hidden="1" x14ac:dyDescent="0.25">
      <c r="C53" s="229"/>
      <c r="D53" s="259">
        <v>8</v>
      </c>
      <c r="E53" s="254">
        <f t="shared" ca="1" si="12"/>
        <v>43991</v>
      </c>
      <c r="F53" s="259" t="e">
        <f t="shared" ca="1" si="16"/>
        <v>#N/A</v>
      </c>
      <c r="G53" s="259" t="e">
        <f t="shared" ca="1" si="9"/>
        <v>#N/A</v>
      </c>
      <c r="H53" s="259" t="e">
        <f t="shared" ca="1" si="15"/>
        <v>#N/A</v>
      </c>
      <c r="I53" s="259" t="e">
        <f t="shared" ca="1" si="10"/>
        <v>#N/A</v>
      </c>
      <c r="J53" s="259" t="e">
        <f t="shared" ca="1" si="11"/>
        <v>#N/A</v>
      </c>
      <c r="K53" s="259"/>
      <c r="L53" s="259" t="e">
        <f ca="1">I53+H53+G53+#REF!+J53+K53</f>
        <v>#N/A</v>
      </c>
      <c r="M53" s="204"/>
    </row>
    <row r="54" spans="3:13" hidden="1" x14ac:dyDescent="0.25">
      <c r="C54" s="229"/>
      <c r="D54" s="259">
        <v>9</v>
      </c>
      <c r="E54" s="254">
        <f t="shared" ca="1" si="12"/>
        <v>44021</v>
      </c>
      <c r="F54" s="259" t="e">
        <f t="shared" ca="1" si="16"/>
        <v>#N/A</v>
      </c>
      <c r="G54" s="259" t="e">
        <f t="shared" ca="1" si="9"/>
        <v>#N/A</v>
      </c>
      <c r="H54" s="259" t="e">
        <f t="shared" ca="1" si="15"/>
        <v>#N/A</v>
      </c>
      <c r="I54" s="259" t="e">
        <f t="shared" ca="1" si="10"/>
        <v>#N/A</v>
      </c>
      <c r="J54" s="259" t="e">
        <f t="shared" ca="1" si="11"/>
        <v>#N/A</v>
      </c>
      <c r="K54" s="259"/>
      <c r="L54" s="259" t="e">
        <f ca="1">I54+H54+G54+#REF!+J54+K54</f>
        <v>#N/A</v>
      </c>
    </row>
    <row r="55" spans="3:13" hidden="1" x14ac:dyDescent="0.25">
      <c r="C55" s="229"/>
      <c r="D55" s="259">
        <v>10</v>
      </c>
      <c r="E55" s="254">
        <f t="shared" ca="1" si="12"/>
        <v>44052</v>
      </c>
      <c r="F55" s="259" t="e">
        <f t="shared" ca="1" si="16"/>
        <v>#N/A</v>
      </c>
      <c r="G55" s="259" t="e">
        <f t="shared" ca="1" si="9"/>
        <v>#N/A</v>
      </c>
      <c r="H55" s="259" t="e">
        <f t="shared" ca="1" si="15"/>
        <v>#N/A</v>
      </c>
      <c r="I55" s="259" t="e">
        <f t="shared" ca="1" si="10"/>
        <v>#N/A</v>
      </c>
      <c r="J55" s="259" t="e">
        <f t="shared" ca="1" si="11"/>
        <v>#N/A</v>
      </c>
      <c r="K55" s="259"/>
      <c r="L55" s="259" t="e">
        <f ca="1">I55+H55+G55+#REF!+J55+K55</f>
        <v>#N/A</v>
      </c>
    </row>
    <row r="56" spans="3:13" hidden="1" x14ac:dyDescent="0.25">
      <c r="D56" s="259">
        <v>11</v>
      </c>
      <c r="E56" s="254">
        <f t="shared" ca="1" si="12"/>
        <v>44083</v>
      </c>
      <c r="F56" s="259" t="e">
        <f t="shared" ca="1" si="16"/>
        <v>#N/A</v>
      </c>
      <c r="G56" s="259" t="e">
        <f t="shared" ca="1" si="9"/>
        <v>#N/A</v>
      </c>
      <c r="H56" s="259" t="e">
        <f t="shared" ca="1" si="15"/>
        <v>#N/A</v>
      </c>
      <c r="I56" s="259" t="e">
        <f t="shared" ca="1" si="10"/>
        <v>#N/A</v>
      </c>
      <c r="J56" s="259" t="e">
        <f t="shared" ca="1" si="11"/>
        <v>#N/A</v>
      </c>
      <c r="K56" s="259"/>
      <c r="L56" s="259" t="e">
        <f ca="1">I56+H56+G56+#REF!+J56+K56</f>
        <v>#N/A</v>
      </c>
    </row>
    <row r="57" spans="3:13" hidden="1" x14ac:dyDescent="0.25">
      <c r="D57" s="259">
        <v>12</v>
      </c>
      <c r="E57" s="254">
        <f t="shared" ca="1" si="12"/>
        <v>44113</v>
      </c>
      <c r="F57" s="259" t="e">
        <f t="shared" ca="1" si="16"/>
        <v>#N/A</v>
      </c>
      <c r="G57" s="259" t="e">
        <f t="shared" ca="1" si="9"/>
        <v>#N/A</v>
      </c>
      <c r="H57" s="259" t="e">
        <f t="shared" ca="1" si="15"/>
        <v>#N/A</v>
      </c>
      <c r="I57" s="259" t="e">
        <f t="shared" ca="1" si="10"/>
        <v>#N/A</v>
      </c>
      <c r="J57" s="259" t="e">
        <f t="shared" ca="1" si="11"/>
        <v>#N/A</v>
      </c>
      <c r="K57" s="259"/>
      <c r="L57" s="259" t="e">
        <f ca="1">I57+H57+G57+#REF!+J57+K57</f>
        <v>#N/A</v>
      </c>
    </row>
    <row r="58" spans="3:13" hidden="1" x14ac:dyDescent="0.25">
      <c r="D58" s="259">
        <v>13</v>
      </c>
      <c r="E58" s="254">
        <f t="shared" ca="1" si="12"/>
        <v>44144</v>
      </c>
      <c r="F58" s="259" t="e">
        <f t="shared" ca="1" si="16"/>
        <v>#N/A</v>
      </c>
      <c r="G58" s="259" t="e">
        <f t="shared" ca="1" si="9"/>
        <v>#N/A</v>
      </c>
      <c r="H58" s="259" t="e">
        <f t="shared" ca="1" si="15"/>
        <v>#N/A</v>
      </c>
      <c r="I58" s="259" t="e">
        <f t="shared" ca="1" si="10"/>
        <v>#N/A</v>
      </c>
      <c r="J58" s="259" t="e">
        <f t="shared" ca="1" si="11"/>
        <v>#N/A</v>
      </c>
      <c r="K58" s="259"/>
      <c r="L58" s="259" t="e">
        <f ca="1">I58+H58+G58+#REF!+J58+K58</f>
        <v>#N/A</v>
      </c>
    </row>
    <row r="59" spans="3:13" hidden="1" x14ac:dyDescent="0.25">
      <c r="D59" s="259">
        <v>14</v>
      </c>
      <c r="E59" s="254">
        <f t="shared" ca="1" si="12"/>
        <v>44174</v>
      </c>
      <c r="F59" s="259" t="e">
        <f t="shared" ca="1" si="16"/>
        <v>#N/A</v>
      </c>
      <c r="G59" s="259" t="e">
        <f t="shared" ca="1" si="9"/>
        <v>#N/A</v>
      </c>
      <c r="H59" s="259" t="e">
        <f t="shared" ca="1" si="15"/>
        <v>#N/A</v>
      </c>
      <c r="I59" s="259" t="e">
        <f t="shared" ca="1" si="10"/>
        <v>#N/A</v>
      </c>
      <c r="J59" s="259" t="e">
        <f t="shared" ca="1" si="11"/>
        <v>#N/A</v>
      </c>
      <c r="K59" s="259"/>
      <c r="L59" s="259" t="e">
        <f ca="1">I59+H59+G59+#REF!+J59+K59</f>
        <v>#N/A</v>
      </c>
    </row>
    <row r="60" spans="3:13" hidden="1" x14ac:dyDescent="0.25">
      <c r="D60" s="259">
        <v>15</v>
      </c>
      <c r="E60" s="254">
        <f t="shared" ca="1" si="12"/>
        <v>44205</v>
      </c>
      <c r="F60" s="259" t="e">
        <f t="shared" ca="1" si="16"/>
        <v>#N/A</v>
      </c>
      <c r="G60" s="259" t="e">
        <f t="shared" ca="1" si="9"/>
        <v>#N/A</v>
      </c>
      <c r="H60" s="259" t="e">
        <f t="shared" ca="1" si="15"/>
        <v>#N/A</v>
      </c>
      <c r="I60" s="259" t="e">
        <f t="shared" ca="1" si="10"/>
        <v>#N/A</v>
      </c>
      <c r="J60" s="259" t="e">
        <f t="shared" ca="1" si="11"/>
        <v>#N/A</v>
      </c>
      <c r="K60" s="259"/>
      <c r="L60" s="259" t="e">
        <f ca="1">I60+H60+G60+#REF!+J60+K60</f>
        <v>#N/A</v>
      </c>
    </row>
    <row r="61" spans="3:13" hidden="1" x14ac:dyDescent="0.25">
      <c r="D61" s="259">
        <v>16</v>
      </c>
      <c r="E61" s="254">
        <f t="shared" ca="1" si="12"/>
        <v>44236</v>
      </c>
      <c r="F61" s="259" t="e">
        <f t="shared" ca="1" si="16"/>
        <v>#N/A</v>
      </c>
      <c r="G61" s="259" t="e">
        <f t="shared" ca="1" si="9"/>
        <v>#N/A</v>
      </c>
      <c r="H61" s="259" t="e">
        <f t="shared" ca="1" si="15"/>
        <v>#N/A</v>
      </c>
      <c r="I61" s="259" t="e">
        <f t="shared" ca="1" si="10"/>
        <v>#N/A</v>
      </c>
      <c r="J61" s="259" t="e">
        <f t="shared" ca="1" si="11"/>
        <v>#N/A</v>
      </c>
      <c r="K61" s="259"/>
      <c r="L61" s="259" t="e">
        <f ca="1">I61+H61+G61+#REF!+J61+K61</f>
        <v>#N/A</v>
      </c>
    </row>
    <row r="62" spans="3:13" hidden="1" x14ac:dyDescent="0.25">
      <c r="D62" s="259">
        <v>17</v>
      </c>
      <c r="E62" s="254">
        <f t="shared" ca="1" si="12"/>
        <v>44264</v>
      </c>
      <c r="F62" s="259" t="e">
        <f t="shared" ca="1" si="16"/>
        <v>#N/A</v>
      </c>
      <c r="G62" s="259" t="e">
        <f t="shared" ca="1" si="9"/>
        <v>#N/A</v>
      </c>
      <c r="H62" s="259" t="e">
        <f t="shared" ca="1" si="15"/>
        <v>#N/A</v>
      </c>
      <c r="I62" s="259" t="e">
        <f t="shared" ca="1" si="10"/>
        <v>#N/A</v>
      </c>
      <c r="J62" s="259" t="e">
        <f t="shared" ca="1" si="11"/>
        <v>#N/A</v>
      </c>
      <c r="K62" s="259"/>
      <c r="L62" s="259" t="e">
        <f ca="1">I62+H62+G62+#REF!+J62+K62</f>
        <v>#N/A</v>
      </c>
    </row>
    <row r="63" spans="3:13" hidden="1" x14ac:dyDescent="0.25">
      <c r="D63" s="259">
        <v>18</v>
      </c>
      <c r="E63" s="254">
        <f t="shared" ca="1" si="12"/>
        <v>44295</v>
      </c>
      <c r="F63" s="259" t="e">
        <f t="shared" ca="1" si="16"/>
        <v>#N/A</v>
      </c>
      <c r="G63" s="259" t="e">
        <f t="shared" ca="1" si="9"/>
        <v>#N/A</v>
      </c>
      <c r="H63" s="259" t="e">
        <f t="shared" ca="1" si="15"/>
        <v>#N/A</v>
      </c>
      <c r="I63" s="259" t="e">
        <f t="shared" ca="1" si="10"/>
        <v>#N/A</v>
      </c>
      <c r="J63" s="259" t="e">
        <f t="shared" ca="1" si="11"/>
        <v>#N/A</v>
      </c>
      <c r="K63" s="259"/>
      <c r="L63" s="259" t="e">
        <f ca="1">I63+H63+G63+#REF!+J63+K63</f>
        <v>#N/A</v>
      </c>
    </row>
    <row r="64" spans="3:13" hidden="1" x14ac:dyDescent="0.25">
      <c r="D64" s="259">
        <v>19</v>
      </c>
      <c r="E64" s="254">
        <f t="shared" ca="1" si="12"/>
        <v>44325</v>
      </c>
      <c r="F64" s="259" t="e">
        <f t="shared" ca="1" si="16"/>
        <v>#N/A</v>
      </c>
      <c r="G64" s="259" t="e">
        <f t="shared" ca="1" si="9"/>
        <v>#N/A</v>
      </c>
      <c r="H64" s="259" t="e">
        <f t="shared" ca="1" si="15"/>
        <v>#N/A</v>
      </c>
      <c r="I64" s="259" t="e">
        <f t="shared" ca="1" si="10"/>
        <v>#N/A</v>
      </c>
      <c r="J64" s="259" t="e">
        <f t="shared" ca="1" si="11"/>
        <v>#N/A</v>
      </c>
      <c r="K64" s="259"/>
      <c r="L64" s="259" t="e">
        <f ca="1">I64+H64+G64+#REF!+J64+K64</f>
        <v>#N/A</v>
      </c>
    </row>
    <row r="65" spans="4:12" hidden="1" x14ac:dyDescent="0.25">
      <c r="D65" s="259">
        <v>20</v>
      </c>
      <c r="E65" s="254">
        <f t="shared" ca="1" si="12"/>
        <v>44356</v>
      </c>
      <c r="F65" s="259" t="e">
        <f t="shared" ca="1" si="16"/>
        <v>#N/A</v>
      </c>
      <c r="G65" s="259" t="e">
        <f t="shared" ca="1" si="9"/>
        <v>#N/A</v>
      </c>
      <c r="H65" s="259" t="e">
        <f t="shared" ca="1" si="15"/>
        <v>#N/A</v>
      </c>
      <c r="I65" s="259" t="e">
        <f t="shared" ca="1" si="10"/>
        <v>#N/A</v>
      </c>
      <c r="J65" s="259" t="e">
        <f t="shared" ca="1" si="11"/>
        <v>#N/A</v>
      </c>
      <c r="K65" s="259"/>
      <c r="L65" s="259" t="e">
        <f ca="1">I65+H65+G65+#REF!+J65+K65</f>
        <v>#N/A</v>
      </c>
    </row>
    <row r="66" spans="4:12" hidden="1" x14ac:dyDescent="0.25">
      <c r="D66" s="259">
        <v>21</v>
      </c>
      <c r="E66" s="254">
        <f t="shared" ca="1" si="12"/>
        <v>44386</v>
      </c>
      <c r="F66" s="259" t="e">
        <f t="shared" ca="1" si="16"/>
        <v>#N/A</v>
      </c>
      <c r="G66" s="259" t="e">
        <f t="shared" ca="1" si="9"/>
        <v>#N/A</v>
      </c>
      <c r="H66" s="259" t="e">
        <f t="shared" ca="1" si="15"/>
        <v>#N/A</v>
      </c>
      <c r="I66" s="259" t="e">
        <f t="shared" ca="1" si="10"/>
        <v>#N/A</v>
      </c>
      <c r="J66" s="259" t="e">
        <f t="shared" ca="1" si="11"/>
        <v>#N/A</v>
      </c>
      <c r="K66" s="259"/>
      <c r="L66" s="259" t="e">
        <f ca="1">I66+H66+G66+#REF!+J66+K66</f>
        <v>#N/A</v>
      </c>
    </row>
    <row r="67" spans="4:12" hidden="1" x14ac:dyDescent="0.25">
      <c r="D67" s="259">
        <v>22</v>
      </c>
      <c r="E67" s="254">
        <f t="shared" ca="1" si="12"/>
        <v>44417</v>
      </c>
      <c r="F67" s="259" t="e">
        <f t="shared" ca="1" si="16"/>
        <v>#N/A</v>
      </c>
      <c r="G67" s="259" t="e">
        <f t="shared" ca="1" si="9"/>
        <v>#N/A</v>
      </c>
      <c r="H67" s="259" t="e">
        <f t="shared" ca="1" si="15"/>
        <v>#N/A</v>
      </c>
      <c r="I67" s="259" t="e">
        <f t="shared" ca="1" si="10"/>
        <v>#N/A</v>
      </c>
      <c r="J67" s="259" t="e">
        <f t="shared" ca="1" si="11"/>
        <v>#N/A</v>
      </c>
      <c r="K67" s="259"/>
      <c r="L67" s="259" t="e">
        <f ca="1">I67+H67+G67+#REF!+J67+K67</f>
        <v>#N/A</v>
      </c>
    </row>
    <row r="68" spans="4:12" hidden="1" x14ac:dyDescent="0.25">
      <c r="D68" s="259">
        <v>23</v>
      </c>
      <c r="E68" s="254">
        <f t="shared" ca="1" si="12"/>
        <v>44448</v>
      </c>
      <c r="F68" s="259" t="e">
        <f t="shared" ca="1" si="16"/>
        <v>#N/A</v>
      </c>
      <c r="G68" s="259" t="e">
        <f t="shared" ca="1" si="9"/>
        <v>#N/A</v>
      </c>
      <c r="H68" s="259" t="e">
        <f t="shared" ca="1" si="15"/>
        <v>#N/A</v>
      </c>
      <c r="I68" s="259" t="e">
        <f t="shared" ca="1" si="10"/>
        <v>#N/A</v>
      </c>
      <c r="J68" s="259" t="e">
        <f t="shared" ca="1" si="11"/>
        <v>#N/A</v>
      </c>
      <c r="K68" s="259"/>
      <c r="L68" s="259" t="e">
        <f ca="1">I68+H68+G68+#REF!+J68+K68</f>
        <v>#N/A</v>
      </c>
    </row>
    <row r="69" spans="4:12" hidden="1" x14ac:dyDescent="0.25">
      <c r="D69" s="259">
        <v>24</v>
      </c>
      <c r="E69" s="254">
        <f t="shared" ca="1" si="12"/>
        <v>44478</v>
      </c>
      <c r="F69" s="259" t="e">
        <f t="shared" ca="1" si="16"/>
        <v>#N/A</v>
      </c>
      <c r="G69" s="259" t="e">
        <f t="shared" ca="1" si="9"/>
        <v>#N/A</v>
      </c>
      <c r="H69" s="259" t="e">
        <f t="shared" ca="1" si="15"/>
        <v>#N/A</v>
      </c>
      <c r="I69" s="259" t="e">
        <f t="shared" ca="1" si="10"/>
        <v>#N/A</v>
      </c>
      <c r="J69" s="259" t="e">
        <f t="shared" ca="1" si="11"/>
        <v>#N/A</v>
      </c>
      <c r="K69" s="259"/>
      <c r="L69" s="259" t="e">
        <f ca="1">I69+H69+G69+#REF!+J69+K69</f>
        <v>#N/A</v>
      </c>
    </row>
    <row r="70" spans="4:12" hidden="1" x14ac:dyDescent="0.25">
      <c r="D70" s="259">
        <v>25</v>
      </c>
      <c r="E70" s="254">
        <f t="shared" ca="1" si="12"/>
        <v>44509</v>
      </c>
      <c r="F70" s="259" t="e">
        <f t="shared" ca="1" si="16"/>
        <v>#N/A</v>
      </c>
      <c r="G70" s="259" t="e">
        <f t="shared" ca="1" si="9"/>
        <v>#N/A</v>
      </c>
      <c r="H70" s="259" t="e">
        <f t="shared" ca="1" si="15"/>
        <v>#N/A</v>
      </c>
      <c r="I70" s="259" t="e">
        <f t="shared" ca="1" si="10"/>
        <v>#N/A</v>
      </c>
      <c r="J70" s="259" t="e">
        <f t="shared" ca="1" si="11"/>
        <v>#N/A</v>
      </c>
      <c r="K70" s="259"/>
      <c r="L70" s="259" t="e">
        <f ca="1">I70+H70+G70+#REF!+J70+K70</f>
        <v>#N/A</v>
      </c>
    </row>
    <row r="71" spans="4:12" hidden="1" x14ac:dyDescent="0.25">
      <c r="D71" s="259">
        <v>26</v>
      </c>
      <c r="E71" s="254">
        <f t="shared" ca="1" si="12"/>
        <v>44539</v>
      </c>
      <c r="F71" s="259" t="e">
        <f t="shared" ca="1" si="16"/>
        <v>#N/A</v>
      </c>
      <c r="G71" s="259" t="e">
        <f t="shared" ca="1" si="9"/>
        <v>#N/A</v>
      </c>
      <c r="H71" s="259" t="e">
        <f t="shared" ca="1" si="15"/>
        <v>#N/A</v>
      </c>
      <c r="I71" s="259" t="e">
        <f t="shared" ca="1" si="10"/>
        <v>#N/A</v>
      </c>
      <c r="J71" s="259" t="e">
        <f t="shared" ca="1" si="11"/>
        <v>#N/A</v>
      </c>
      <c r="K71" s="259"/>
      <c r="L71" s="259" t="e">
        <f ca="1">I71+H71+G71+#REF!+J71+K71</f>
        <v>#N/A</v>
      </c>
    </row>
    <row r="72" spans="4:12" hidden="1" x14ac:dyDescent="0.25">
      <c r="D72" s="259">
        <v>27</v>
      </c>
      <c r="E72" s="254">
        <f t="shared" ca="1" si="12"/>
        <v>44570</v>
      </c>
      <c r="F72" s="259" t="e">
        <f t="shared" ca="1" si="16"/>
        <v>#N/A</v>
      </c>
      <c r="G72" s="259" t="e">
        <f t="shared" ca="1" si="9"/>
        <v>#N/A</v>
      </c>
      <c r="H72" s="259" t="e">
        <f t="shared" ca="1" si="15"/>
        <v>#N/A</v>
      </c>
      <c r="I72" s="259" t="e">
        <f t="shared" ca="1" si="10"/>
        <v>#N/A</v>
      </c>
      <c r="J72" s="259" t="e">
        <f t="shared" ca="1" si="11"/>
        <v>#N/A</v>
      </c>
      <c r="K72" s="259"/>
      <c r="L72" s="259" t="e">
        <f ca="1">I72+H72+G72+#REF!+J72+K72</f>
        <v>#N/A</v>
      </c>
    </row>
    <row r="73" spans="4:12" hidden="1" x14ac:dyDescent="0.25">
      <c r="D73" s="259">
        <v>28</v>
      </c>
      <c r="E73" s="254">
        <f t="shared" ca="1" si="12"/>
        <v>44601</v>
      </c>
      <c r="F73" s="259" t="e">
        <f t="shared" ca="1" si="16"/>
        <v>#N/A</v>
      </c>
      <c r="G73" s="259" t="e">
        <f t="shared" ca="1" si="9"/>
        <v>#N/A</v>
      </c>
      <c r="H73" s="259" t="e">
        <f t="shared" ca="1" si="15"/>
        <v>#N/A</v>
      </c>
      <c r="I73" s="259" t="e">
        <f t="shared" ca="1" si="10"/>
        <v>#N/A</v>
      </c>
      <c r="J73" s="259" t="e">
        <f t="shared" ca="1" si="11"/>
        <v>#N/A</v>
      </c>
      <c r="K73" s="259"/>
      <c r="L73" s="259" t="e">
        <f ca="1">I73+H73+G73+#REF!+J73+K73</f>
        <v>#N/A</v>
      </c>
    </row>
    <row r="74" spans="4:12" hidden="1" x14ac:dyDescent="0.25">
      <c r="D74" s="259">
        <v>29</v>
      </c>
      <c r="E74" s="254">
        <f t="shared" ca="1" si="12"/>
        <v>44629</v>
      </c>
      <c r="F74" s="259" t="e">
        <f t="shared" ca="1" si="16"/>
        <v>#N/A</v>
      </c>
      <c r="G74" s="259" t="e">
        <f t="shared" ca="1" si="9"/>
        <v>#N/A</v>
      </c>
      <c r="H74" s="259" t="e">
        <f t="shared" ca="1" si="15"/>
        <v>#N/A</v>
      </c>
      <c r="I74" s="259" t="e">
        <f t="shared" ca="1" si="10"/>
        <v>#N/A</v>
      </c>
      <c r="J74" s="259" t="e">
        <f t="shared" ca="1" si="11"/>
        <v>#N/A</v>
      </c>
      <c r="K74" s="259"/>
      <c r="L74" s="259" t="e">
        <f ca="1">I74+H74+G74+#REF!+J74+K74</f>
        <v>#N/A</v>
      </c>
    </row>
    <row r="75" spans="4:12" hidden="1" x14ac:dyDescent="0.25">
      <c r="D75" s="259">
        <v>30</v>
      </c>
      <c r="E75" s="254">
        <f t="shared" ca="1" si="12"/>
        <v>44660</v>
      </c>
      <c r="F75" s="259" t="e">
        <f t="shared" ca="1" si="16"/>
        <v>#N/A</v>
      </c>
      <c r="G75" s="259" t="e">
        <f t="shared" ca="1" si="9"/>
        <v>#N/A</v>
      </c>
      <c r="H75" s="259" t="e">
        <f t="shared" ca="1" si="15"/>
        <v>#N/A</v>
      </c>
      <c r="I75" s="259" t="e">
        <f t="shared" ca="1" si="10"/>
        <v>#N/A</v>
      </c>
      <c r="J75" s="259" t="e">
        <f t="shared" ca="1" si="11"/>
        <v>#N/A</v>
      </c>
      <c r="K75" s="259"/>
      <c r="L75" s="259" t="e">
        <f ca="1">I75+H75+G75+#REF!+J75+K75</f>
        <v>#N/A</v>
      </c>
    </row>
    <row r="76" spans="4:12" hidden="1" x14ac:dyDescent="0.25">
      <c r="D76" s="259">
        <v>31</v>
      </c>
      <c r="E76" s="254">
        <f t="shared" ca="1" si="12"/>
        <v>44690</v>
      </c>
      <c r="F76" s="259" t="e">
        <f t="shared" ca="1" si="16"/>
        <v>#N/A</v>
      </c>
      <c r="G76" s="259" t="e">
        <f t="shared" ca="1" si="9"/>
        <v>#N/A</v>
      </c>
      <c r="H76" s="259" t="e">
        <f t="shared" ca="1" si="15"/>
        <v>#N/A</v>
      </c>
      <c r="I76" s="259" t="e">
        <f t="shared" ca="1" si="10"/>
        <v>#N/A</v>
      </c>
      <c r="J76" s="259" t="e">
        <f t="shared" ca="1" si="11"/>
        <v>#N/A</v>
      </c>
      <c r="K76" s="259"/>
      <c r="L76" s="259" t="e">
        <f ca="1">I76+H76+G76+#REF!+J76+K76</f>
        <v>#N/A</v>
      </c>
    </row>
    <row r="77" spans="4:12" hidden="1" x14ac:dyDescent="0.25">
      <c r="D77" s="259">
        <v>32</v>
      </c>
      <c r="E77" s="254">
        <f t="shared" ca="1" si="12"/>
        <v>44721</v>
      </c>
      <c r="F77" s="259" t="e">
        <f t="shared" ca="1" si="16"/>
        <v>#N/A</v>
      </c>
      <c r="G77" s="259" t="e">
        <f t="shared" ca="1" si="9"/>
        <v>#N/A</v>
      </c>
      <c r="H77" s="259" t="e">
        <f t="shared" ca="1" si="15"/>
        <v>#N/A</v>
      </c>
      <c r="I77" s="259" t="e">
        <f t="shared" ca="1" si="10"/>
        <v>#N/A</v>
      </c>
      <c r="J77" s="259" t="e">
        <f t="shared" ca="1" si="11"/>
        <v>#N/A</v>
      </c>
      <c r="K77" s="259"/>
      <c r="L77" s="259" t="e">
        <f ca="1">I77+H77+G77+#REF!+J77+K77</f>
        <v>#N/A</v>
      </c>
    </row>
    <row r="78" spans="4:12" hidden="1" x14ac:dyDescent="0.25">
      <c r="D78" s="259">
        <v>33</v>
      </c>
      <c r="E78" s="254">
        <f t="shared" ca="1" si="12"/>
        <v>44751</v>
      </c>
      <c r="F78" s="259" t="e">
        <f t="shared" ca="1" si="16"/>
        <v>#N/A</v>
      </c>
      <c r="G78" s="259" t="e">
        <f t="shared" ca="1" si="9"/>
        <v>#N/A</v>
      </c>
      <c r="H78" s="259" t="e">
        <f t="shared" ca="1" si="15"/>
        <v>#N/A</v>
      </c>
      <c r="I78" s="259" t="e">
        <f t="shared" ca="1" si="10"/>
        <v>#N/A</v>
      </c>
      <c r="J78" s="259" t="e">
        <f t="shared" ca="1" si="11"/>
        <v>#N/A</v>
      </c>
      <c r="K78" s="259"/>
      <c r="L78" s="259" t="e">
        <f ca="1">I78+H78+G78+#REF!+J78+K78</f>
        <v>#N/A</v>
      </c>
    </row>
    <row r="79" spans="4:12" hidden="1" x14ac:dyDescent="0.25">
      <c r="D79" s="259">
        <v>34</v>
      </c>
      <c r="E79" s="254">
        <f t="shared" ca="1" si="12"/>
        <v>44782</v>
      </c>
      <c r="F79" s="259" t="e">
        <f t="shared" ca="1" si="16"/>
        <v>#N/A</v>
      </c>
      <c r="G79" s="259" t="e">
        <f t="shared" ca="1" si="9"/>
        <v>#N/A</v>
      </c>
      <c r="H79" s="259" t="e">
        <f t="shared" ca="1" si="15"/>
        <v>#N/A</v>
      </c>
      <c r="I79" s="259" t="e">
        <f t="shared" ca="1" si="10"/>
        <v>#N/A</v>
      </c>
      <c r="J79" s="259" t="e">
        <f t="shared" ca="1" si="11"/>
        <v>#N/A</v>
      </c>
      <c r="K79" s="259"/>
      <c r="L79" s="259" t="e">
        <f ca="1">I79+H79+G79+#REF!+J79+K79</f>
        <v>#N/A</v>
      </c>
    </row>
    <row r="80" spans="4:12" hidden="1" x14ac:dyDescent="0.25">
      <c r="D80" s="259">
        <v>35</v>
      </c>
      <c r="E80" s="254">
        <f t="shared" ca="1" si="12"/>
        <v>44813</v>
      </c>
      <c r="F80" s="259" t="e">
        <f t="shared" ca="1" si="16"/>
        <v>#N/A</v>
      </c>
      <c r="G80" s="259" t="e">
        <f t="shared" ca="1" si="9"/>
        <v>#N/A</v>
      </c>
      <c r="H80" s="259" t="e">
        <f t="shared" ca="1" si="15"/>
        <v>#N/A</v>
      </c>
      <c r="I80" s="259" t="e">
        <f t="shared" ca="1" si="10"/>
        <v>#N/A</v>
      </c>
      <c r="J80" s="259" t="e">
        <f t="shared" ca="1" si="11"/>
        <v>#N/A</v>
      </c>
      <c r="K80" s="259"/>
      <c r="L80" s="259" t="e">
        <f ca="1">I80+H80+G80+#REF!+J80+K80</f>
        <v>#N/A</v>
      </c>
    </row>
    <row r="81" spans="4:12" hidden="1" x14ac:dyDescent="0.25">
      <c r="D81" s="259">
        <v>36</v>
      </c>
      <c r="E81" s="254">
        <f t="shared" ca="1" si="12"/>
        <v>44843</v>
      </c>
      <c r="F81" s="259" t="e">
        <f t="shared" ca="1" si="16"/>
        <v>#N/A</v>
      </c>
      <c r="G81" s="259" t="e">
        <f t="shared" ca="1" si="9"/>
        <v>#N/A</v>
      </c>
      <c r="H81" s="259" t="e">
        <f t="shared" ca="1" si="15"/>
        <v>#N/A</v>
      </c>
      <c r="I81" s="259" t="e">
        <f t="shared" ca="1" si="10"/>
        <v>#N/A</v>
      </c>
      <c r="J81" s="259" t="e">
        <f t="shared" ca="1" si="11"/>
        <v>#N/A</v>
      </c>
      <c r="K81" s="259"/>
      <c r="L81" s="259" t="e">
        <f ca="1">I81+H81+G81+#REF!+J81+K81</f>
        <v>#N/A</v>
      </c>
    </row>
    <row r="82" spans="4:12" hidden="1" x14ac:dyDescent="0.25">
      <c r="D82" s="259">
        <v>37</v>
      </c>
      <c r="E82" s="254">
        <f t="shared" ca="1" si="12"/>
        <v>44874</v>
      </c>
      <c r="F82" s="259" t="e">
        <f t="shared" ca="1" si="16"/>
        <v>#N/A</v>
      </c>
      <c r="G82" s="259" t="e">
        <f t="shared" ca="1" si="9"/>
        <v>#N/A</v>
      </c>
      <c r="H82" s="259" t="e">
        <f t="shared" ca="1" si="15"/>
        <v>#N/A</v>
      </c>
      <c r="I82" s="259" t="e">
        <f t="shared" ca="1" si="10"/>
        <v>#N/A</v>
      </c>
      <c r="J82" s="259" t="e">
        <f t="shared" ca="1" si="11"/>
        <v>#N/A</v>
      </c>
      <c r="K82" s="259"/>
      <c r="L82" s="259" t="e">
        <f ca="1">I82+H82+G82+#REF!+J82+K82</f>
        <v>#N/A</v>
      </c>
    </row>
    <row r="83" spans="4:12" hidden="1" x14ac:dyDescent="0.25">
      <c r="D83" s="259">
        <v>38</v>
      </c>
      <c r="E83" s="254">
        <f t="shared" ca="1" si="12"/>
        <v>44904</v>
      </c>
      <c r="F83" s="259" t="e">
        <f t="shared" ca="1" si="16"/>
        <v>#N/A</v>
      </c>
      <c r="G83" s="259" t="e">
        <f t="shared" ca="1" si="9"/>
        <v>#N/A</v>
      </c>
      <c r="H83" s="259" t="e">
        <f t="shared" ca="1" si="15"/>
        <v>#N/A</v>
      </c>
      <c r="I83" s="259" t="e">
        <f t="shared" ca="1" si="10"/>
        <v>#N/A</v>
      </c>
      <c r="J83" s="259" t="e">
        <f t="shared" ca="1" si="11"/>
        <v>#N/A</v>
      </c>
      <c r="K83" s="259"/>
      <c r="L83" s="259" t="e">
        <f ca="1">I83+H83+G83+#REF!+J83+K83</f>
        <v>#N/A</v>
      </c>
    </row>
    <row r="84" spans="4:12" hidden="1" x14ac:dyDescent="0.25">
      <c r="D84" s="259">
        <v>39</v>
      </c>
      <c r="E84" s="254">
        <f t="shared" ca="1" si="12"/>
        <v>44935</v>
      </c>
      <c r="F84" s="259" t="e">
        <f t="shared" ca="1" si="16"/>
        <v>#N/A</v>
      </c>
      <c r="G84" s="259" t="e">
        <f t="shared" ca="1" si="9"/>
        <v>#N/A</v>
      </c>
      <c r="H84" s="259" t="e">
        <f t="shared" ca="1" si="15"/>
        <v>#N/A</v>
      </c>
      <c r="I84" s="259" t="e">
        <f t="shared" ca="1" si="10"/>
        <v>#N/A</v>
      </c>
      <c r="J84" s="259" t="e">
        <f t="shared" ca="1" si="11"/>
        <v>#N/A</v>
      </c>
      <c r="K84" s="259"/>
      <c r="L84" s="259" t="e">
        <f ca="1">I84+H84+G84+#REF!+J84+K84</f>
        <v>#N/A</v>
      </c>
    </row>
    <row r="85" spans="4:12" hidden="1" x14ac:dyDescent="0.25">
      <c r="D85" s="259">
        <v>40</v>
      </c>
      <c r="E85" s="254">
        <f t="shared" ca="1" si="12"/>
        <v>44966</v>
      </c>
      <c r="F85" s="259" t="e">
        <f t="shared" ca="1" si="16"/>
        <v>#N/A</v>
      </c>
      <c r="G85" s="259" t="e">
        <f t="shared" ca="1" si="9"/>
        <v>#N/A</v>
      </c>
      <c r="H85" s="259" t="e">
        <f t="shared" ca="1" si="15"/>
        <v>#N/A</v>
      </c>
      <c r="I85" s="259" t="e">
        <f t="shared" ca="1" si="10"/>
        <v>#N/A</v>
      </c>
      <c r="J85" s="259" t="e">
        <f t="shared" ca="1" si="11"/>
        <v>#N/A</v>
      </c>
      <c r="K85" s="259"/>
      <c r="L85" s="259" t="e">
        <f ca="1">I85+H85+G85+#REF!+J85+K85</f>
        <v>#N/A</v>
      </c>
    </row>
    <row r="86" spans="4:12" hidden="1" x14ac:dyDescent="0.25">
      <c r="D86" s="259">
        <v>41</v>
      </c>
      <c r="E86" s="254">
        <f t="shared" ca="1" si="12"/>
        <v>44994</v>
      </c>
      <c r="F86" s="259" t="e">
        <f t="shared" ca="1" si="16"/>
        <v>#N/A</v>
      </c>
      <c r="G86" s="259" t="e">
        <f t="shared" ca="1" si="9"/>
        <v>#N/A</v>
      </c>
      <c r="H86" s="259" t="e">
        <f t="shared" ca="1" si="15"/>
        <v>#N/A</v>
      </c>
      <c r="I86" s="259" t="e">
        <f t="shared" ca="1" si="10"/>
        <v>#N/A</v>
      </c>
      <c r="J86" s="259" t="e">
        <f t="shared" ca="1" si="11"/>
        <v>#N/A</v>
      </c>
      <c r="K86" s="259"/>
      <c r="L86" s="259" t="e">
        <f ca="1">I86+H86+G86+#REF!+J86+K86</f>
        <v>#N/A</v>
      </c>
    </row>
    <row r="87" spans="4:12" hidden="1" x14ac:dyDescent="0.25">
      <c r="D87" s="259">
        <v>42</v>
      </c>
      <c r="E87" s="254">
        <f t="shared" ca="1" si="12"/>
        <v>45025</v>
      </c>
      <c r="F87" s="259" t="e">
        <f t="shared" ca="1" si="16"/>
        <v>#N/A</v>
      </c>
      <c r="G87" s="259" t="e">
        <f t="shared" ca="1" si="9"/>
        <v>#N/A</v>
      </c>
      <c r="H87" s="259" t="e">
        <f t="shared" ca="1" si="15"/>
        <v>#N/A</v>
      </c>
      <c r="I87" s="259" t="e">
        <f t="shared" ca="1" si="10"/>
        <v>#N/A</v>
      </c>
      <c r="J87" s="259" t="e">
        <f t="shared" ca="1" si="11"/>
        <v>#N/A</v>
      </c>
      <c r="K87" s="259"/>
      <c r="L87" s="259" t="e">
        <f ca="1">I87+H87+G87+#REF!+J87+K87</f>
        <v>#N/A</v>
      </c>
    </row>
    <row r="88" spans="4:12" hidden="1" x14ac:dyDescent="0.25">
      <c r="D88" s="259">
        <v>43</v>
      </c>
      <c r="E88" s="254">
        <f t="shared" ca="1" si="12"/>
        <v>45055</v>
      </c>
      <c r="F88" s="259" t="e">
        <f t="shared" ca="1" si="16"/>
        <v>#N/A</v>
      </c>
      <c r="G88" s="259" t="e">
        <f t="shared" ca="1" si="9"/>
        <v>#N/A</v>
      </c>
      <c r="H88" s="259" t="e">
        <f t="shared" ca="1" si="15"/>
        <v>#N/A</v>
      </c>
      <c r="I88" s="259" t="e">
        <f t="shared" ca="1" si="10"/>
        <v>#N/A</v>
      </c>
      <c r="J88" s="259" t="e">
        <f t="shared" ca="1" si="11"/>
        <v>#N/A</v>
      </c>
      <c r="K88" s="259"/>
      <c r="L88" s="259" t="e">
        <f ca="1">I88+H88+G88+#REF!+J88+K88</f>
        <v>#N/A</v>
      </c>
    </row>
    <row r="89" spans="4:12" hidden="1" x14ac:dyDescent="0.25">
      <c r="D89" s="259">
        <v>44</v>
      </c>
      <c r="E89" s="254">
        <f t="shared" ca="1" si="12"/>
        <v>45086</v>
      </c>
      <c r="F89" s="259" t="e">
        <f t="shared" ca="1" si="16"/>
        <v>#N/A</v>
      </c>
      <c r="G89" s="259" t="e">
        <f t="shared" ca="1" si="9"/>
        <v>#N/A</v>
      </c>
      <c r="H89" s="259" t="e">
        <f t="shared" ca="1" si="15"/>
        <v>#N/A</v>
      </c>
      <c r="I89" s="259" t="e">
        <f t="shared" ca="1" si="10"/>
        <v>#N/A</v>
      </c>
      <c r="J89" s="259" t="e">
        <f t="shared" ca="1" si="11"/>
        <v>#N/A</v>
      </c>
      <c r="K89" s="259"/>
      <c r="L89" s="259" t="e">
        <f ca="1">I89+H89+G89+#REF!+J89+K89</f>
        <v>#N/A</v>
      </c>
    </row>
    <row r="90" spans="4:12" hidden="1" x14ac:dyDescent="0.25">
      <c r="D90" s="259">
        <v>45</v>
      </c>
      <c r="E90" s="254">
        <f t="shared" ca="1" si="12"/>
        <v>45116</v>
      </c>
      <c r="F90" s="259" t="e">
        <f t="shared" ca="1" si="16"/>
        <v>#N/A</v>
      </c>
      <c r="G90" s="259" t="e">
        <f t="shared" ca="1" si="9"/>
        <v>#N/A</v>
      </c>
      <c r="H90" s="259" t="e">
        <f t="shared" ca="1" si="15"/>
        <v>#N/A</v>
      </c>
      <c r="I90" s="259" t="e">
        <f t="shared" ca="1" si="10"/>
        <v>#N/A</v>
      </c>
      <c r="J90" s="259" t="e">
        <f t="shared" ca="1" si="11"/>
        <v>#N/A</v>
      </c>
      <c r="K90" s="259"/>
      <c r="L90" s="259" t="e">
        <f ca="1">I90+H90+G90+#REF!+J90+K90</f>
        <v>#N/A</v>
      </c>
    </row>
    <row r="91" spans="4:12" hidden="1" x14ac:dyDescent="0.25">
      <c r="D91" s="259">
        <v>46</v>
      </c>
      <c r="E91" s="254">
        <f t="shared" ca="1" si="12"/>
        <v>45147</v>
      </c>
      <c r="F91" s="259" t="e">
        <f t="shared" ca="1" si="16"/>
        <v>#N/A</v>
      </c>
      <c r="G91" s="259" t="e">
        <f t="shared" ca="1" si="9"/>
        <v>#N/A</v>
      </c>
      <c r="H91" s="259" t="e">
        <f t="shared" ca="1" si="15"/>
        <v>#N/A</v>
      </c>
      <c r="I91" s="259" t="e">
        <f t="shared" ca="1" si="10"/>
        <v>#N/A</v>
      </c>
      <c r="J91" s="259" t="e">
        <f t="shared" ca="1" si="11"/>
        <v>#N/A</v>
      </c>
      <c r="K91" s="259"/>
      <c r="L91" s="259" t="e">
        <f ca="1">I91+H91+G91+#REF!+J91+K91</f>
        <v>#N/A</v>
      </c>
    </row>
    <row r="92" spans="4:12" hidden="1" x14ac:dyDescent="0.25">
      <c r="D92" s="259">
        <v>47</v>
      </c>
      <c r="E92" s="254">
        <f t="shared" ca="1" si="12"/>
        <v>45178</v>
      </c>
      <c r="F92" s="259" t="e">
        <f t="shared" ca="1" si="16"/>
        <v>#N/A</v>
      </c>
      <c r="G92" s="259" t="e">
        <f t="shared" ca="1" si="9"/>
        <v>#N/A</v>
      </c>
      <c r="H92" s="259" t="e">
        <f t="shared" ca="1" si="15"/>
        <v>#N/A</v>
      </c>
      <c r="I92" s="259" t="e">
        <f t="shared" ca="1" si="10"/>
        <v>#N/A</v>
      </c>
      <c r="J92" s="259" t="e">
        <f t="shared" ca="1" si="11"/>
        <v>#N/A</v>
      </c>
      <c r="K92" s="259"/>
      <c r="L92" s="259" t="e">
        <f ca="1">I92+H92+G92+#REF!+J92+K92</f>
        <v>#N/A</v>
      </c>
    </row>
    <row r="93" spans="4:12" hidden="1" x14ac:dyDescent="0.25">
      <c r="D93" s="259">
        <v>48</v>
      </c>
      <c r="E93" s="254">
        <f t="shared" ca="1" si="12"/>
        <v>45208</v>
      </c>
      <c r="F93" s="259" t="e">
        <f t="shared" ca="1" si="16"/>
        <v>#N/A</v>
      </c>
      <c r="G93" s="259" t="e">
        <f t="shared" ca="1" si="9"/>
        <v>#N/A</v>
      </c>
      <c r="H93" s="259" t="e">
        <f t="shared" ca="1" si="15"/>
        <v>#N/A</v>
      </c>
      <c r="I93" s="259" t="e">
        <f t="shared" ca="1" si="10"/>
        <v>#N/A</v>
      </c>
      <c r="J93" s="259" t="e">
        <f t="shared" ca="1" si="11"/>
        <v>#N/A</v>
      </c>
      <c r="K93" s="259"/>
      <c r="L93" s="259" t="e">
        <f ca="1">I93+H93+G93+#REF!+J93+K93</f>
        <v>#N/A</v>
      </c>
    </row>
    <row r="94" spans="4:12" hidden="1" x14ac:dyDescent="0.25">
      <c r="D94" s="259">
        <v>49</v>
      </c>
      <c r="E94" s="254">
        <f t="shared" ca="1" si="12"/>
        <v>45239</v>
      </c>
      <c r="F94" s="259" t="e">
        <f t="shared" ca="1" si="16"/>
        <v>#N/A</v>
      </c>
      <c r="G94" s="259" t="e">
        <f t="shared" ca="1" si="9"/>
        <v>#N/A</v>
      </c>
      <c r="H94" s="259" t="e">
        <f t="shared" ca="1" si="15"/>
        <v>#N/A</v>
      </c>
      <c r="I94" s="259" t="e">
        <f t="shared" ca="1" si="10"/>
        <v>#N/A</v>
      </c>
      <c r="J94" s="259" t="e">
        <f t="shared" ca="1" si="11"/>
        <v>#N/A</v>
      </c>
      <c r="K94" s="259"/>
      <c r="L94" s="259" t="e">
        <f ca="1">I94+H94+G94+#REF!+J94+K94</f>
        <v>#N/A</v>
      </c>
    </row>
    <row r="95" spans="4:12" hidden="1" x14ac:dyDescent="0.25">
      <c r="D95" s="259">
        <v>50</v>
      </c>
      <c r="E95" s="254">
        <f t="shared" ca="1" si="12"/>
        <v>45269</v>
      </c>
      <c r="F95" s="259" t="e">
        <f t="shared" ca="1" si="16"/>
        <v>#N/A</v>
      </c>
      <c r="G95" s="259" t="e">
        <f t="shared" ca="1" si="9"/>
        <v>#N/A</v>
      </c>
      <c r="H95" s="259" t="e">
        <f t="shared" ca="1" si="15"/>
        <v>#N/A</v>
      </c>
      <c r="I95" s="259" t="e">
        <f t="shared" ca="1" si="10"/>
        <v>#N/A</v>
      </c>
      <c r="J95" s="259" t="e">
        <f t="shared" ca="1" si="11"/>
        <v>#N/A</v>
      </c>
      <c r="K95" s="259"/>
      <c r="L95" s="259" t="e">
        <f ca="1">I95+H95+G95+#REF!+J95+K95</f>
        <v>#N/A</v>
      </c>
    </row>
    <row r="96" spans="4:12" hidden="1" x14ac:dyDescent="0.25">
      <c r="D96" s="259">
        <v>51</v>
      </c>
      <c r="E96" s="254">
        <f t="shared" ca="1" si="12"/>
        <v>45300</v>
      </c>
      <c r="F96" s="259" t="e">
        <f t="shared" ca="1" si="16"/>
        <v>#N/A</v>
      </c>
      <c r="G96" s="259" t="e">
        <f t="shared" ca="1" si="9"/>
        <v>#N/A</v>
      </c>
      <c r="H96" s="259" t="e">
        <f t="shared" ca="1" si="15"/>
        <v>#N/A</v>
      </c>
      <c r="I96" s="259" t="e">
        <f t="shared" ca="1" si="10"/>
        <v>#N/A</v>
      </c>
      <c r="J96" s="259" t="e">
        <f t="shared" ca="1" si="11"/>
        <v>#N/A</v>
      </c>
      <c r="K96" s="259"/>
      <c r="L96" s="259" t="e">
        <f ca="1">I96+H96+G96+#REF!+J96+K96</f>
        <v>#N/A</v>
      </c>
    </row>
    <row r="97" spans="4:12" hidden="1" x14ac:dyDescent="0.25">
      <c r="D97" s="259">
        <v>52</v>
      </c>
      <c r="E97" s="254">
        <f t="shared" ca="1" si="12"/>
        <v>45331</v>
      </c>
      <c r="F97" s="259" t="e">
        <f t="shared" ca="1" si="16"/>
        <v>#N/A</v>
      </c>
      <c r="G97" s="259" t="e">
        <f t="shared" ca="1" si="9"/>
        <v>#N/A</v>
      </c>
      <c r="H97" s="259" t="e">
        <f t="shared" ca="1" si="15"/>
        <v>#N/A</v>
      </c>
      <c r="I97" s="259" t="e">
        <f t="shared" ca="1" si="10"/>
        <v>#N/A</v>
      </c>
      <c r="J97" s="259" t="e">
        <f t="shared" ca="1" si="11"/>
        <v>#N/A</v>
      </c>
      <c r="K97" s="259"/>
      <c r="L97" s="259" t="e">
        <f ca="1">I97+H97+G97+#REF!+J97+K97</f>
        <v>#N/A</v>
      </c>
    </row>
    <row r="98" spans="4:12" hidden="1" x14ac:dyDescent="0.25">
      <c r="D98" s="259">
        <v>53</v>
      </c>
      <c r="E98" s="254">
        <f t="shared" ca="1" si="12"/>
        <v>45360</v>
      </c>
      <c r="F98" s="259" t="e">
        <f t="shared" ca="1" si="16"/>
        <v>#N/A</v>
      </c>
      <c r="G98" s="259" t="e">
        <f t="shared" ca="1" si="9"/>
        <v>#N/A</v>
      </c>
      <c r="H98" s="259" t="e">
        <f t="shared" ca="1" si="15"/>
        <v>#N/A</v>
      </c>
      <c r="I98" s="259" t="e">
        <f t="shared" ca="1" si="10"/>
        <v>#N/A</v>
      </c>
      <c r="J98" s="259" t="e">
        <f t="shared" ca="1" si="11"/>
        <v>#N/A</v>
      </c>
      <c r="K98" s="259"/>
      <c r="L98" s="259" t="e">
        <f ca="1">I98+H98+G98+#REF!+J98+K98</f>
        <v>#N/A</v>
      </c>
    </row>
    <row r="99" spans="4:12" hidden="1" x14ac:dyDescent="0.25">
      <c r="D99" s="259">
        <v>54</v>
      </c>
      <c r="E99" s="254">
        <f t="shared" ca="1" si="12"/>
        <v>45391</v>
      </c>
      <c r="F99" s="259" t="e">
        <f t="shared" ca="1" si="16"/>
        <v>#N/A</v>
      </c>
      <c r="G99" s="259" t="e">
        <f t="shared" ca="1" si="9"/>
        <v>#N/A</v>
      </c>
      <c r="H99" s="259" t="e">
        <f t="shared" ca="1" si="15"/>
        <v>#N/A</v>
      </c>
      <c r="I99" s="259" t="e">
        <f t="shared" ca="1" si="10"/>
        <v>#N/A</v>
      </c>
      <c r="J99" s="259" t="e">
        <f t="shared" ca="1" si="11"/>
        <v>#N/A</v>
      </c>
      <c r="K99" s="259"/>
      <c r="L99" s="259" t="e">
        <f ca="1">I99+H99+G99+#REF!+J99+K99</f>
        <v>#N/A</v>
      </c>
    </row>
    <row r="100" spans="4:12" hidden="1" x14ac:dyDescent="0.25">
      <c r="D100" s="259">
        <v>55</v>
      </c>
      <c r="E100" s="254">
        <f t="shared" ca="1" si="12"/>
        <v>45421</v>
      </c>
      <c r="F100" s="259" t="e">
        <f t="shared" ca="1" si="16"/>
        <v>#N/A</v>
      </c>
      <c r="G100" s="259" t="e">
        <f t="shared" ca="1" si="9"/>
        <v>#N/A</v>
      </c>
      <c r="H100" s="259" t="e">
        <f t="shared" ca="1" si="15"/>
        <v>#N/A</v>
      </c>
      <c r="I100" s="259" t="e">
        <f t="shared" ca="1" si="10"/>
        <v>#N/A</v>
      </c>
      <c r="J100" s="259" t="e">
        <f t="shared" ca="1" si="11"/>
        <v>#N/A</v>
      </c>
      <c r="K100" s="259"/>
      <c r="L100" s="259" t="e">
        <f ca="1">I100+H100+G100+#REF!+J100+K100</f>
        <v>#N/A</v>
      </c>
    </row>
    <row r="101" spans="4:12" hidden="1" x14ac:dyDescent="0.25">
      <c r="D101" s="259">
        <v>56</v>
      </c>
      <c r="E101" s="254">
        <f t="shared" ca="1" si="12"/>
        <v>45452</v>
      </c>
      <c r="F101" s="259" t="e">
        <f t="shared" ca="1" si="16"/>
        <v>#N/A</v>
      </c>
      <c r="G101" s="259" t="e">
        <f t="shared" ca="1" si="9"/>
        <v>#N/A</v>
      </c>
      <c r="H101" s="259" t="e">
        <f t="shared" ca="1" si="15"/>
        <v>#N/A</v>
      </c>
      <c r="I101" s="259" t="e">
        <f t="shared" ca="1" si="10"/>
        <v>#N/A</v>
      </c>
      <c r="J101" s="259" t="e">
        <f t="shared" ca="1" si="11"/>
        <v>#N/A</v>
      </c>
      <c r="K101" s="259"/>
      <c r="L101" s="259" t="e">
        <f ca="1">I101+H101+G101+#REF!+J101+K101</f>
        <v>#N/A</v>
      </c>
    </row>
    <row r="102" spans="4:12" hidden="1" x14ac:dyDescent="0.25">
      <c r="D102" s="259">
        <v>57</v>
      </c>
      <c r="E102" s="254">
        <f t="shared" ca="1" si="12"/>
        <v>45482</v>
      </c>
      <c r="F102" s="259" t="e">
        <f t="shared" ca="1" si="16"/>
        <v>#N/A</v>
      </c>
      <c r="G102" s="259" t="e">
        <f t="shared" ca="1" si="9"/>
        <v>#N/A</v>
      </c>
      <c r="H102" s="259" t="e">
        <f t="shared" ca="1" si="15"/>
        <v>#N/A</v>
      </c>
      <c r="I102" s="259" t="e">
        <f t="shared" ca="1" si="10"/>
        <v>#N/A</v>
      </c>
      <c r="J102" s="259" t="e">
        <f t="shared" ca="1" si="11"/>
        <v>#N/A</v>
      </c>
      <c r="K102" s="259"/>
      <c r="L102" s="259" t="e">
        <f ca="1">I102+H102+G102+#REF!+J102+K102</f>
        <v>#N/A</v>
      </c>
    </row>
    <row r="103" spans="4:12" hidden="1" x14ac:dyDescent="0.25">
      <c r="D103" s="259">
        <v>58</v>
      </c>
      <c r="E103" s="254">
        <f t="shared" ca="1" si="12"/>
        <v>45513</v>
      </c>
      <c r="F103" s="259" t="e">
        <f t="shared" ca="1" si="16"/>
        <v>#N/A</v>
      </c>
      <c r="G103" s="259" t="e">
        <f t="shared" ca="1" si="9"/>
        <v>#N/A</v>
      </c>
      <c r="H103" s="259" t="e">
        <f t="shared" ca="1" si="15"/>
        <v>#N/A</v>
      </c>
      <c r="I103" s="259" t="e">
        <f t="shared" ca="1" si="10"/>
        <v>#N/A</v>
      </c>
      <c r="J103" s="259" t="e">
        <f t="shared" ca="1" si="11"/>
        <v>#N/A</v>
      </c>
      <c r="K103" s="259"/>
      <c r="L103" s="259" t="e">
        <f ca="1">I103+H103+G103+#REF!+J103+K103</f>
        <v>#N/A</v>
      </c>
    </row>
    <row r="104" spans="4:12" hidden="1" x14ac:dyDescent="0.25">
      <c r="D104" s="259">
        <v>59</v>
      </c>
      <c r="E104" s="254">
        <f t="shared" ca="1" si="12"/>
        <v>45544</v>
      </c>
      <c r="F104" s="259" t="e">
        <f t="shared" ca="1" si="16"/>
        <v>#N/A</v>
      </c>
      <c r="G104" s="259" t="e">
        <f t="shared" ca="1" si="9"/>
        <v>#N/A</v>
      </c>
      <c r="H104" s="259" t="e">
        <f t="shared" ca="1" si="15"/>
        <v>#N/A</v>
      </c>
      <c r="I104" s="259" t="e">
        <f t="shared" ca="1" si="10"/>
        <v>#N/A</v>
      </c>
      <c r="J104" s="259" t="e">
        <f t="shared" ca="1" si="11"/>
        <v>#N/A</v>
      </c>
      <c r="K104" s="259"/>
      <c r="L104" s="259" t="e">
        <f ca="1">I104+H104+G104+#REF!+J104+K104</f>
        <v>#N/A</v>
      </c>
    </row>
    <row r="105" spans="4:12" hidden="1" x14ac:dyDescent="0.25">
      <c r="D105" s="259">
        <v>60</v>
      </c>
      <c r="E105" s="254">
        <f t="shared" ca="1" si="12"/>
        <v>45574</v>
      </c>
      <c r="F105" s="259" t="e">
        <f t="shared" ca="1" si="16"/>
        <v>#N/A</v>
      </c>
      <c r="G105" s="259" t="e">
        <f t="shared" ca="1" si="9"/>
        <v>#N/A</v>
      </c>
      <c r="H105" s="259" t="e">
        <f t="shared" ca="1" si="15"/>
        <v>#N/A</v>
      </c>
      <c r="I105" s="259" t="e">
        <f t="shared" ca="1" si="10"/>
        <v>#N/A</v>
      </c>
      <c r="J105" s="259" t="e">
        <f t="shared" ca="1" si="11"/>
        <v>#N/A</v>
      </c>
      <c r="K105" s="259"/>
      <c r="L105" s="259" t="e">
        <f ca="1">I105+H105+G105+#REF!+J105+K105</f>
        <v>#N/A</v>
      </c>
    </row>
    <row r="106" spans="4:12" hidden="1" x14ac:dyDescent="0.25"/>
    <row r="107" spans="4:12" hidden="1" x14ac:dyDescent="0.25">
      <c r="D107" s="255">
        <f ca="1">D43+1</f>
        <v>11</v>
      </c>
      <c r="E107" s="256" t="e">
        <f ca="1">VLOOKUP($D107,$A$21:$B$40,2,0)</f>
        <v>#N/A</v>
      </c>
    </row>
    <row r="108" spans="4:12" ht="45" hidden="1" x14ac:dyDescent="0.25">
      <c r="D108" s="257" t="s">
        <v>41</v>
      </c>
      <c r="E108" s="258" t="s">
        <v>42</v>
      </c>
      <c r="F108" s="257" t="s">
        <v>43</v>
      </c>
      <c r="G108" s="257" t="s">
        <v>44</v>
      </c>
      <c r="H108" s="257" t="s">
        <v>45</v>
      </c>
      <c r="I108" s="257" t="s">
        <v>46</v>
      </c>
      <c r="J108" s="257" t="s">
        <v>47</v>
      </c>
      <c r="K108" s="257" t="s">
        <v>48</v>
      </c>
      <c r="L108" s="257" t="s">
        <v>49</v>
      </c>
    </row>
    <row r="109" spans="4:12" hidden="1" x14ac:dyDescent="0.25">
      <c r="D109" s="259">
        <v>0</v>
      </c>
      <c r="E109" s="254">
        <f ca="1">DATE(2019,D107,$F$1)</f>
        <v>43778</v>
      </c>
      <c r="F109" s="259" t="e">
        <f ca="1">$B$2*E$107+$B$8*$B$2*E$107</f>
        <v>#N/A</v>
      </c>
      <c r="G109" s="259">
        <v>0</v>
      </c>
      <c r="H109" s="259">
        <v>0</v>
      </c>
      <c r="I109" s="259">
        <v>0</v>
      </c>
      <c r="J109" s="259">
        <v>0</v>
      </c>
      <c r="K109" s="259" t="e">
        <f ca="1">$B$2*$B$10*E$107</f>
        <v>#N/A</v>
      </c>
      <c r="L109" s="259" t="e">
        <f ca="1">-($F109-$B$8*$B$2*E$107-K109)</f>
        <v>#N/A</v>
      </c>
    </row>
    <row r="110" spans="4:12" hidden="1" x14ac:dyDescent="0.25">
      <c r="D110" s="259">
        <v>1</v>
      </c>
      <c r="E110" s="254">
        <f ca="1">DATE(YEAR(E109),MONTH(E109)+1,DAY(E109))</f>
        <v>43808</v>
      </c>
      <c r="F110" s="259" t="e">
        <f ca="1">F109-G110</f>
        <v>#N/A</v>
      </c>
      <c r="G110" s="259" t="e">
        <f t="shared" ref="G110:G169" ca="1" si="17">IF(D110&lt;=$B$11,0,IF(AND(F109&gt;-0.000001,F109&lt;0.000001),0,F$109/($B$5-$B$11)))</f>
        <v>#N/A</v>
      </c>
      <c r="H110" s="259" t="e">
        <f ca="1">F109*$B$4*(E110-E109)/$B$6</f>
        <v>#N/A</v>
      </c>
      <c r="I110" s="259" t="e">
        <f t="shared" ref="I110:I169" ca="1" si="18">IF(D110&lt;=$B$12,0,IF(F109&gt;0.000001,$B$7*$B$2*E$107,0))</f>
        <v>#N/A</v>
      </c>
      <c r="J110" s="259" t="e">
        <f t="shared" ref="J110:J169" ca="1" si="19">IF(F109&gt;0.000001,$B$13,0)*E$107</f>
        <v>#N/A</v>
      </c>
      <c r="K110" s="259"/>
      <c r="L110" s="259" t="e">
        <f ca="1">I110+H110+G110+#REF!+J110+K110</f>
        <v>#N/A</v>
      </c>
    </row>
    <row r="111" spans="4:12" hidden="1" x14ac:dyDescent="0.25">
      <c r="D111" s="259">
        <v>2</v>
      </c>
      <c r="E111" s="254">
        <f t="shared" ref="E111:E169" ca="1" si="20">DATE(YEAR(E110),MONTH(E110)+1,DAY(E110))</f>
        <v>43839</v>
      </c>
      <c r="F111" s="259" t="e">
        <f ca="1">F110-G111</f>
        <v>#N/A</v>
      </c>
      <c r="G111" s="259" t="e">
        <f t="shared" ca="1" si="17"/>
        <v>#N/A</v>
      </c>
      <c r="H111" s="259" t="e">
        <f t="shared" ref="H111:H112" ca="1" si="21">F110*$B$4*(E111-E110)/$B$6</f>
        <v>#N/A</v>
      </c>
      <c r="I111" s="259" t="e">
        <f t="shared" ca="1" si="18"/>
        <v>#N/A</v>
      </c>
      <c r="J111" s="259" t="e">
        <f t="shared" ca="1" si="19"/>
        <v>#N/A</v>
      </c>
      <c r="K111" s="259"/>
      <c r="L111" s="259" t="e">
        <f ca="1">I111+H111+G111+#REF!+J111+K111</f>
        <v>#N/A</v>
      </c>
    </row>
    <row r="112" spans="4:12" hidden="1" x14ac:dyDescent="0.25">
      <c r="D112" s="259">
        <v>3</v>
      </c>
      <c r="E112" s="254">
        <f t="shared" ca="1" si="20"/>
        <v>43870</v>
      </c>
      <c r="F112" s="259" t="e">
        <f ca="1">F111-G112</f>
        <v>#N/A</v>
      </c>
      <c r="G112" s="259" t="e">
        <f t="shared" ca="1" si="17"/>
        <v>#N/A</v>
      </c>
      <c r="H112" s="259" t="e">
        <f t="shared" ca="1" si="21"/>
        <v>#N/A</v>
      </c>
      <c r="I112" s="259" t="e">
        <f t="shared" ca="1" si="18"/>
        <v>#N/A</v>
      </c>
      <c r="J112" s="259" t="e">
        <f t="shared" ca="1" si="19"/>
        <v>#N/A</v>
      </c>
      <c r="K112" s="259"/>
      <c r="L112" s="259" t="e">
        <f ca="1">I112+H112+G112+#REF!+J112+K112</f>
        <v>#N/A</v>
      </c>
    </row>
    <row r="113" spans="4:12" hidden="1" x14ac:dyDescent="0.25">
      <c r="D113" s="259">
        <v>4</v>
      </c>
      <c r="E113" s="254">
        <f t="shared" ca="1" si="20"/>
        <v>43899</v>
      </c>
      <c r="F113" s="259" t="e">
        <f t="shared" ref="F113:F114" ca="1" si="22">F112-G113</f>
        <v>#N/A</v>
      </c>
      <c r="G113" s="259" t="e">
        <f t="shared" ca="1" si="17"/>
        <v>#N/A</v>
      </c>
      <c r="H113" s="259" t="e">
        <f ca="1">F112*$B$4*(E113-E112)/$B$6</f>
        <v>#N/A</v>
      </c>
      <c r="I113" s="259" t="e">
        <f t="shared" ca="1" si="18"/>
        <v>#N/A</v>
      </c>
      <c r="J113" s="259" t="e">
        <f t="shared" ca="1" si="19"/>
        <v>#N/A</v>
      </c>
      <c r="K113" s="259"/>
      <c r="L113" s="259" t="e">
        <f ca="1">I113+H113+G113+#REF!+J113+K113</f>
        <v>#N/A</v>
      </c>
    </row>
    <row r="114" spans="4:12" hidden="1" x14ac:dyDescent="0.25">
      <c r="D114" s="259">
        <v>5</v>
      </c>
      <c r="E114" s="254">
        <f t="shared" ca="1" si="20"/>
        <v>43930</v>
      </c>
      <c r="F114" s="259" t="e">
        <f t="shared" ca="1" si="22"/>
        <v>#N/A</v>
      </c>
      <c r="G114" s="259" t="e">
        <f t="shared" ca="1" si="17"/>
        <v>#N/A</v>
      </c>
      <c r="H114" s="259" t="e">
        <f ca="1">F113*$B$4*(E114-E113)/$B$6</f>
        <v>#N/A</v>
      </c>
      <c r="I114" s="259" t="e">
        <f t="shared" ca="1" si="18"/>
        <v>#N/A</v>
      </c>
      <c r="J114" s="259" t="e">
        <f t="shared" ca="1" si="19"/>
        <v>#N/A</v>
      </c>
      <c r="K114" s="259"/>
      <c r="L114" s="259" t="e">
        <f ca="1">I114+H114+G114+#REF!+J114+K114</f>
        <v>#N/A</v>
      </c>
    </row>
    <row r="115" spans="4:12" hidden="1" x14ac:dyDescent="0.25">
      <c r="D115" s="259">
        <v>6</v>
      </c>
      <c r="E115" s="254">
        <f t="shared" ca="1" si="20"/>
        <v>43960</v>
      </c>
      <c r="F115" s="259" t="e">
        <f ca="1">F114-G115</f>
        <v>#N/A</v>
      </c>
      <c r="G115" s="259" t="e">
        <f t="shared" ca="1" si="17"/>
        <v>#N/A</v>
      </c>
      <c r="H115" s="259" t="e">
        <f t="shared" ref="H115:H169" ca="1" si="23">F114*$B$4*(E115-E114)/$B$6</f>
        <v>#N/A</v>
      </c>
      <c r="I115" s="259" t="e">
        <f t="shared" ca="1" si="18"/>
        <v>#N/A</v>
      </c>
      <c r="J115" s="259" t="e">
        <f t="shared" ca="1" si="19"/>
        <v>#N/A</v>
      </c>
      <c r="K115" s="259"/>
      <c r="L115" s="259" t="e">
        <f ca="1">I115+H115+G115+#REF!+J115+K115</f>
        <v>#N/A</v>
      </c>
    </row>
    <row r="116" spans="4:12" hidden="1" x14ac:dyDescent="0.25">
      <c r="D116" s="259">
        <v>7</v>
      </c>
      <c r="E116" s="254">
        <f t="shared" ca="1" si="20"/>
        <v>43991</v>
      </c>
      <c r="F116" s="259" t="e">
        <f t="shared" ref="F116:F169" ca="1" si="24">F115-G116</f>
        <v>#N/A</v>
      </c>
      <c r="G116" s="259" t="e">
        <f t="shared" ca="1" si="17"/>
        <v>#N/A</v>
      </c>
      <c r="H116" s="259" t="e">
        <f t="shared" ca="1" si="23"/>
        <v>#N/A</v>
      </c>
      <c r="I116" s="259" t="e">
        <f t="shared" ca="1" si="18"/>
        <v>#N/A</v>
      </c>
      <c r="J116" s="259" t="e">
        <f t="shared" ca="1" si="19"/>
        <v>#N/A</v>
      </c>
      <c r="K116" s="259"/>
      <c r="L116" s="259" t="e">
        <f ca="1">I116+H116+G116+#REF!+J116+K116</f>
        <v>#N/A</v>
      </c>
    </row>
    <row r="117" spans="4:12" hidden="1" x14ac:dyDescent="0.25">
      <c r="D117" s="259">
        <v>8</v>
      </c>
      <c r="E117" s="254">
        <f t="shared" ca="1" si="20"/>
        <v>44021</v>
      </c>
      <c r="F117" s="259" t="e">
        <f t="shared" ca="1" si="24"/>
        <v>#N/A</v>
      </c>
      <c r="G117" s="259" t="e">
        <f t="shared" ca="1" si="17"/>
        <v>#N/A</v>
      </c>
      <c r="H117" s="259" t="e">
        <f t="shared" ca="1" si="23"/>
        <v>#N/A</v>
      </c>
      <c r="I117" s="259" t="e">
        <f t="shared" ca="1" si="18"/>
        <v>#N/A</v>
      </c>
      <c r="J117" s="259" t="e">
        <f t="shared" ca="1" si="19"/>
        <v>#N/A</v>
      </c>
      <c r="K117" s="259"/>
      <c r="L117" s="259" t="e">
        <f ca="1">I117+H117+G117+#REF!+J117+K117</f>
        <v>#N/A</v>
      </c>
    </row>
    <row r="118" spans="4:12" hidden="1" x14ac:dyDescent="0.25">
      <c r="D118" s="259">
        <v>9</v>
      </c>
      <c r="E118" s="254">
        <f t="shared" ca="1" si="20"/>
        <v>44052</v>
      </c>
      <c r="F118" s="259" t="e">
        <f t="shared" ca="1" si="24"/>
        <v>#N/A</v>
      </c>
      <c r="G118" s="259" t="e">
        <f t="shared" ca="1" si="17"/>
        <v>#N/A</v>
      </c>
      <c r="H118" s="259" t="e">
        <f t="shared" ca="1" si="23"/>
        <v>#N/A</v>
      </c>
      <c r="I118" s="259" t="e">
        <f t="shared" ca="1" si="18"/>
        <v>#N/A</v>
      </c>
      <c r="J118" s="259" t="e">
        <f t="shared" ca="1" si="19"/>
        <v>#N/A</v>
      </c>
      <c r="K118" s="259"/>
      <c r="L118" s="259" t="e">
        <f ca="1">I118+H118+G118+#REF!+J118+K118</f>
        <v>#N/A</v>
      </c>
    </row>
    <row r="119" spans="4:12" hidden="1" x14ac:dyDescent="0.25">
      <c r="D119" s="259">
        <v>10</v>
      </c>
      <c r="E119" s="254">
        <f t="shared" ca="1" si="20"/>
        <v>44083</v>
      </c>
      <c r="F119" s="259" t="e">
        <f t="shared" ca="1" si="24"/>
        <v>#N/A</v>
      </c>
      <c r="G119" s="259" t="e">
        <f t="shared" ca="1" si="17"/>
        <v>#N/A</v>
      </c>
      <c r="H119" s="259" t="e">
        <f t="shared" ca="1" si="23"/>
        <v>#N/A</v>
      </c>
      <c r="I119" s="259" t="e">
        <f t="shared" ca="1" si="18"/>
        <v>#N/A</v>
      </c>
      <c r="J119" s="259" t="e">
        <f t="shared" ca="1" si="19"/>
        <v>#N/A</v>
      </c>
      <c r="K119" s="259"/>
      <c r="L119" s="259" t="e">
        <f ca="1">I119+H119+G119+#REF!+J119+K119</f>
        <v>#N/A</v>
      </c>
    </row>
    <row r="120" spans="4:12" hidden="1" x14ac:dyDescent="0.25">
      <c r="D120" s="259">
        <v>11</v>
      </c>
      <c r="E120" s="254">
        <f t="shared" ca="1" si="20"/>
        <v>44113</v>
      </c>
      <c r="F120" s="259" t="e">
        <f t="shared" ca="1" si="24"/>
        <v>#N/A</v>
      </c>
      <c r="G120" s="259" t="e">
        <f t="shared" ca="1" si="17"/>
        <v>#N/A</v>
      </c>
      <c r="H120" s="259" t="e">
        <f t="shared" ca="1" si="23"/>
        <v>#N/A</v>
      </c>
      <c r="I120" s="259" t="e">
        <f t="shared" ca="1" si="18"/>
        <v>#N/A</v>
      </c>
      <c r="J120" s="259" t="e">
        <f t="shared" ca="1" si="19"/>
        <v>#N/A</v>
      </c>
      <c r="K120" s="259"/>
      <c r="L120" s="259" t="e">
        <f ca="1">I120+H120+G120+#REF!+J120+K120</f>
        <v>#N/A</v>
      </c>
    </row>
    <row r="121" spans="4:12" hidden="1" x14ac:dyDescent="0.25">
      <c r="D121" s="259">
        <v>12</v>
      </c>
      <c r="E121" s="254">
        <f t="shared" ca="1" si="20"/>
        <v>44144</v>
      </c>
      <c r="F121" s="259" t="e">
        <f t="shared" ca="1" si="24"/>
        <v>#N/A</v>
      </c>
      <c r="G121" s="259" t="e">
        <f t="shared" ca="1" si="17"/>
        <v>#N/A</v>
      </c>
      <c r="H121" s="259" t="e">
        <f t="shared" ca="1" si="23"/>
        <v>#N/A</v>
      </c>
      <c r="I121" s="259" t="e">
        <f t="shared" ca="1" si="18"/>
        <v>#N/A</v>
      </c>
      <c r="J121" s="259" t="e">
        <f t="shared" ca="1" si="19"/>
        <v>#N/A</v>
      </c>
      <c r="K121" s="259"/>
      <c r="L121" s="259" t="e">
        <f ca="1">I121+H121+G121+#REF!+J121+K121</f>
        <v>#N/A</v>
      </c>
    </row>
    <row r="122" spans="4:12" hidden="1" x14ac:dyDescent="0.25">
      <c r="D122" s="259">
        <v>13</v>
      </c>
      <c r="E122" s="254">
        <f t="shared" ca="1" si="20"/>
        <v>44174</v>
      </c>
      <c r="F122" s="259" t="e">
        <f t="shared" ca="1" si="24"/>
        <v>#N/A</v>
      </c>
      <c r="G122" s="259" t="e">
        <f t="shared" ca="1" si="17"/>
        <v>#N/A</v>
      </c>
      <c r="H122" s="259" t="e">
        <f t="shared" ca="1" si="23"/>
        <v>#N/A</v>
      </c>
      <c r="I122" s="259" t="e">
        <f t="shared" ca="1" si="18"/>
        <v>#N/A</v>
      </c>
      <c r="J122" s="259" t="e">
        <f t="shared" ca="1" si="19"/>
        <v>#N/A</v>
      </c>
      <c r="K122" s="259"/>
      <c r="L122" s="259" t="e">
        <f ca="1">I122+H122+G122+#REF!+J122+K122</f>
        <v>#N/A</v>
      </c>
    </row>
    <row r="123" spans="4:12" hidden="1" x14ac:dyDescent="0.25">
      <c r="D123" s="259">
        <v>14</v>
      </c>
      <c r="E123" s="254">
        <f t="shared" ca="1" si="20"/>
        <v>44205</v>
      </c>
      <c r="F123" s="259" t="e">
        <f t="shared" ca="1" si="24"/>
        <v>#N/A</v>
      </c>
      <c r="G123" s="259" t="e">
        <f t="shared" ca="1" si="17"/>
        <v>#N/A</v>
      </c>
      <c r="H123" s="259" t="e">
        <f t="shared" ca="1" si="23"/>
        <v>#N/A</v>
      </c>
      <c r="I123" s="259" t="e">
        <f t="shared" ca="1" si="18"/>
        <v>#N/A</v>
      </c>
      <c r="J123" s="259" t="e">
        <f t="shared" ca="1" si="19"/>
        <v>#N/A</v>
      </c>
      <c r="K123" s="259"/>
      <c r="L123" s="259" t="e">
        <f ca="1">I123+H123+G123+#REF!+J123+K123</f>
        <v>#N/A</v>
      </c>
    </row>
    <row r="124" spans="4:12" hidden="1" x14ac:dyDescent="0.25">
      <c r="D124" s="259">
        <v>15</v>
      </c>
      <c r="E124" s="254">
        <f t="shared" ca="1" si="20"/>
        <v>44236</v>
      </c>
      <c r="F124" s="259" t="e">
        <f t="shared" ca="1" si="24"/>
        <v>#N/A</v>
      </c>
      <c r="G124" s="259" t="e">
        <f t="shared" ca="1" si="17"/>
        <v>#N/A</v>
      </c>
      <c r="H124" s="259" t="e">
        <f t="shared" ca="1" si="23"/>
        <v>#N/A</v>
      </c>
      <c r="I124" s="259" t="e">
        <f t="shared" ca="1" si="18"/>
        <v>#N/A</v>
      </c>
      <c r="J124" s="259" t="e">
        <f t="shared" ca="1" si="19"/>
        <v>#N/A</v>
      </c>
      <c r="K124" s="259"/>
      <c r="L124" s="259" t="e">
        <f ca="1">I124+H124+G124+#REF!+J124+K124</f>
        <v>#N/A</v>
      </c>
    </row>
    <row r="125" spans="4:12" hidden="1" x14ac:dyDescent="0.25">
      <c r="D125" s="259">
        <v>16</v>
      </c>
      <c r="E125" s="254">
        <f t="shared" ca="1" si="20"/>
        <v>44264</v>
      </c>
      <c r="F125" s="259" t="e">
        <f t="shared" ca="1" si="24"/>
        <v>#N/A</v>
      </c>
      <c r="G125" s="259" t="e">
        <f t="shared" ca="1" si="17"/>
        <v>#N/A</v>
      </c>
      <c r="H125" s="259" t="e">
        <f t="shared" ca="1" si="23"/>
        <v>#N/A</v>
      </c>
      <c r="I125" s="259" t="e">
        <f t="shared" ca="1" si="18"/>
        <v>#N/A</v>
      </c>
      <c r="J125" s="259" t="e">
        <f t="shared" ca="1" si="19"/>
        <v>#N/A</v>
      </c>
      <c r="K125" s="259"/>
      <c r="L125" s="259" t="e">
        <f ca="1">I125+H125+G125+#REF!+J125+K125</f>
        <v>#N/A</v>
      </c>
    </row>
    <row r="126" spans="4:12" hidden="1" x14ac:dyDescent="0.25">
      <c r="D126" s="259">
        <v>17</v>
      </c>
      <c r="E126" s="254">
        <f t="shared" ca="1" si="20"/>
        <v>44295</v>
      </c>
      <c r="F126" s="259" t="e">
        <f t="shared" ca="1" si="24"/>
        <v>#N/A</v>
      </c>
      <c r="G126" s="259" t="e">
        <f t="shared" ca="1" si="17"/>
        <v>#N/A</v>
      </c>
      <c r="H126" s="259" t="e">
        <f t="shared" ca="1" si="23"/>
        <v>#N/A</v>
      </c>
      <c r="I126" s="259" t="e">
        <f t="shared" ca="1" si="18"/>
        <v>#N/A</v>
      </c>
      <c r="J126" s="259" t="e">
        <f t="shared" ca="1" si="19"/>
        <v>#N/A</v>
      </c>
      <c r="K126" s="259"/>
      <c r="L126" s="259" t="e">
        <f ca="1">I126+H126+G126+#REF!+J126+K126</f>
        <v>#N/A</v>
      </c>
    </row>
    <row r="127" spans="4:12" hidden="1" x14ac:dyDescent="0.25">
      <c r="D127" s="259">
        <v>18</v>
      </c>
      <c r="E127" s="254">
        <f t="shared" ca="1" si="20"/>
        <v>44325</v>
      </c>
      <c r="F127" s="259" t="e">
        <f t="shared" ca="1" si="24"/>
        <v>#N/A</v>
      </c>
      <c r="G127" s="259" t="e">
        <f t="shared" ca="1" si="17"/>
        <v>#N/A</v>
      </c>
      <c r="H127" s="259" t="e">
        <f t="shared" ca="1" si="23"/>
        <v>#N/A</v>
      </c>
      <c r="I127" s="259" t="e">
        <f t="shared" ca="1" si="18"/>
        <v>#N/A</v>
      </c>
      <c r="J127" s="259" t="e">
        <f t="shared" ca="1" si="19"/>
        <v>#N/A</v>
      </c>
      <c r="K127" s="259"/>
      <c r="L127" s="259" t="e">
        <f ca="1">I127+H127+G127+#REF!+J127+K127</f>
        <v>#N/A</v>
      </c>
    </row>
    <row r="128" spans="4:12" hidden="1" x14ac:dyDescent="0.25">
      <c r="D128" s="259">
        <v>19</v>
      </c>
      <c r="E128" s="254">
        <f t="shared" ca="1" si="20"/>
        <v>44356</v>
      </c>
      <c r="F128" s="259" t="e">
        <f t="shared" ca="1" si="24"/>
        <v>#N/A</v>
      </c>
      <c r="G128" s="259" t="e">
        <f t="shared" ca="1" si="17"/>
        <v>#N/A</v>
      </c>
      <c r="H128" s="259" t="e">
        <f t="shared" ca="1" si="23"/>
        <v>#N/A</v>
      </c>
      <c r="I128" s="259" t="e">
        <f t="shared" ca="1" si="18"/>
        <v>#N/A</v>
      </c>
      <c r="J128" s="259" t="e">
        <f t="shared" ca="1" si="19"/>
        <v>#N/A</v>
      </c>
      <c r="K128" s="259"/>
      <c r="L128" s="259" t="e">
        <f ca="1">I128+H128+G128+#REF!+J128+K128</f>
        <v>#N/A</v>
      </c>
    </row>
    <row r="129" spans="4:12" hidden="1" x14ac:dyDescent="0.25">
      <c r="D129" s="259">
        <v>20</v>
      </c>
      <c r="E129" s="254">
        <f t="shared" ca="1" si="20"/>
        <v>44386</v>
      </c>
      <c r="F129" s="259" t="e">
        <f t="shared" ca="1" si="24"/>
        <v>#N/A</v>
      </c>
      <c r="G129" s="259" t="e">
        <f t="shared" ca="1" si="17"/>
        <v>#N/A</v>
      </c>
      <c r="H129" s="259" t="e">
        <f t="shared" ca="1" si="23"/>
        <v>#N/A</v>
      </c>
      <c r="I129" s="259" t="e">
        <f t="shared" ca="1" si="18"/>
        <v>#N/A</v>
      </c>
      <c r="J129" s="259" t="e">
        <f t="shared" ca="1" si="19"/>
        <v>#N/A</v>
      </c>
      <c r="K129" s="259"/>
      <c r="L129" s="259" t="e">
        <f ca="1">I129+H129+G129+#REF!+J129+K129</f>
        <v>#N/A</v>
      </c>
    </row>
    <row r="130" spans="4:12" hidden="1" x14ac:dyDescent="0.25">
      <c r="D130" s="259">
        <v>21</v>
      </c>
      <c r="E130" s="254">
        <f t="shared" ca="1" si="20"/>
        <v>44417</v>
      </c>
      <c r="F130" s="259" t="e">
        <f t="shared" ca="1" si="24"/>
        <v>#N/A</v>
      </c>
      <c r="G130" s="259" t="e">
        <f t="shared" ca="1" si="17"/>
        <v>#N/A</v>
      </c>
      <c r="H130" s="259" t="e">
        <f t="shared" ca="1" si="23"/>
        <v>#N/A</v>
      </c>
      <c r="I130" s="259" t="e">
        <f t="shared" ca="1" si="18"/>
        <v>#N/A</v>
      </c>
      <c r="J130" s="259" t="e">
        <f t="shared" ca="1" si="19"/>
        <v>#N/A</v>
      </c>
      <c r="K130" s="259"/>
      <c r="L130" s="259" t="e">
        <f ca="1">I130+H130+G130+#REF!+J130+K130</f>
        <v>#N/A</v>
      </c>
    </row>
    <row r="131" spans="4:12" hidden="1" x14ac:dyDescent="0.25">
      <c r="D131" s="259">
        <v>22</v>
      </c>
      <c r="E131" s="254">
        <f t="shared" ca="1" si="20"/>
        <v>44448</v>
      </c>
      <c r="F131" s="259" t="e">
        <f t="shared" ca="1" si="24"/>
        <v>#N/A</v>
      </c>
      <c r="G131" s="259" t="e">
        <f t="shared" ca="1" si="17"/>
        <v>#N/A</v>
      </c>
      <c r="H131" s="259" t="e">
        <f t="shared" ca="1" si="23"/>
        <v>#N/A</v>
      </c>
      <c r="I131" s="259" t="e">
        <f t="shared" ca="1" si="18"/>
        <v>#N/A</v>
      </c>
      <c r="J131" s="259" t="e">
        <f t="shared" ca="1" si="19"/>
        <v>#N/A</v>
      </c>
      <c r="K131" s="259"/>
      <c r="L131" s="259" t="e">
        <f ca="1">I131+H131+G131+#REF!+J131+K131</f>
        <v>#N/A</v>
      </c>
    </row>
    <row r="132" spans="4:12" hidden="1" x14ac:dyDescent="0.25">
      <c r="D132" s="259">
        <v>23</v>
      </c>
      <c r="E132" s="254">
        <f t="shared" ca="1" si="20"/>
        <v>44478</v>
      </c>
      <c r="F132" s="259" t="e">
        <f t="shared" ca="1" si="24"/>
        <v>#N/A</v>
      </c>
      <c r="G132" s="259" t="e">
        <f t="shared" ca="1" si="17"/>
        <v>#N/A</v>
      </c>
      <c r="H132" s="259" t="e">
        <f t="shared" ca="1" si="23"/>
        <v>#N/A</v>
      </c>
      <c r="I132" s="259" t="e">
        <f t="shared" ca="1" si="18"/>
        <v>#N/A</v>
      </c>
      <c r="J132" s="259" t="e">
        <f t="shared" ca="1" si="19"/>
        <v>#N/A</v>
      </c>
      <c r="K132" s="259"/>
      <c r="L132" s="259" t="e">
        <f ca="1">I132+H132+G132+#REF!+J132+K132</f>
        <v>#N/A</v>
      </c>
    </row>
    <row r="133" spans="4:12" hidden="1" x14ac:dyDescent="0.25">
      <c r="D133" s="259">
        <v>24</v>
      </c>
      <c r="E133" s="254">
        <f t="shared" ca="1" si="20"/>
        <v>44509</v>
      </c>
      <c r="F133" s="259" t="e">
        <f t="shared" ca="1" si="24"/>
        <v>#N/A</v>
      </c>
      <c r="G133" s="259" t="e">
        <f t="shared" ca="1" si="17"/>
        <v>#N/A</v>
      </c>
      <c r="H133" s="259" t="e">
        <f t="shared" ca="1" si="23"/>
        <v>#N/A</v>
      </c>
      <c r="I133" s="259" t="e">
        <f t="shared" ca="1" si="18"/>
        <v>#N/A</v>
      </c>
      <c r="J133" s="259" t="e">
        <f t="shared" ca="1" si="19"/>
        <v>#N/A</v>
      </c>
      <c r="K133" s="259"/>
      <c r="L133" s="259" t="e">
        <f ca="1">I133+H133+G133+#REF!+J133+K133</f>
        <v>#N/A</v>
      </c>
    </row>
    <row r="134" spans="4:12" hidden="1" x14ac:dyDescent="0.25">
      <c r="D134" s="259">
        <v>25</v>
      </c>
      <c r="E134" s="254">
        <f t="shared" ca="1" si="20"/>
        <v>44539</v>
      </c>
      <c r="F134" s="259" t="e">
        <f t="shared" ca="1" si="24"/>
        <v>#N/A</v>
      </c>
      <c r="G134" s="259" t="e">
        <f t="shared" ca="1" si="17"/>
        <v>#N/A</v>
      </c>
      <c r="H134" s="259" t="e">
        <f t="shared" ca="1" si="23"/>
        <v>#N/A</v>
      </c>
      <c r="I134" s="259" t="e">
        <f t="shared" ca="1" si="18"/>
        <v>#N/A</v>
      </c>
      <c r="J134" s="259" t="e">
        <f t="shared" ca="1" si="19"/>
        <v>#N/A</v>
      </c>
      <c r="K134" s="259"/>
      <c r="L134" s="259" t="e">
        <f ca="1">I134+H134+G134+#REF!+J134+K134</f>
        <v>#N/A</v>
      </c>
    </row>
    <row r="135" spans="4:12" hidden="1" x14ac:dyDescent="0.25">
      <c r="D135" s="259">
        <v>26</v>
      </c>
      <c r="E135" s="254">
        <f t="shared" ca="1" si="20"/>
        <v>44570</v>
      </c>
      <c r="F135" s="259" t="e">
        <f t="shared" ca="1" si="24"/>
        <v>#N/A</v>
      </c>
      <c r="G135" s="259" t="e">
        <f t="shared" ca="1" si="17"/>
        <v>#N/A</v>
      </c>
      <c r="H135" s="259" t="e">
        <f t="shared" ca="1" si="23"/>
        <v>#N/A</v>
      </c>
      <c r="I135" s="259" t="e">
        <f t="shared" ca="1" si="18"/>
        <v>#N/A</v>
      </c>
      <c r="J135" s="259" t="e">
        <f t="shared" ca="1" si="19"/>
        <v>#N/A</v>
      </c>
      <c r="K135" s="259"/>
      <c r="L135" s="259" t="e">
        <f ca="1">I135+H135+G135+#REF!+J135+K135</f>
        <v>#N/A</v>
      </c>
    </row>
    <row r="136" spans="4:12" hidden="1" x14ac:dyDescent="0.25">
      <c r="D136" s="259">
        <v>27</v>
      </c>
      <c r="E136" s="254">
        <f t="shared" ca="1" si="20"/>
        <v>44601</v>
      </c>
      <c r="F136" s="259" t="e">
        <f t="shared" ca="1" si="24"/>
        <v>#N/A</v>
      </c>
      <c r="G136" s="259" t="e">
        <f t="shared" ca="1" si="17"/>
        <v>#N/A</v>
      </c>
      <c r="H136" s="259" t="e">
        <f t="shared" ca="1" si="23"/>
        <v>#N/A</v>
      </c>
      <c r="I136" s="259" t="e">
        <f t="shared" ca="1" si="18"/>
        <v>#N/A</v>
      </c>
      <c r="J136" s="259" t="e">
        <f t="shared" ca="1" si="19"/>
        <v>#N/A</v>
      </c>
      <c r="K136" s="259"/>
      <c r="L136" s="259" t="e">
        <f ca="1">I136+H136+G136+#REF!+J136+K136</f>
        <v>#N/A</v>
      </c>
    </row>
    <row r="137" spans="4:12" hidden="1" x14ac:dyDescent="0.25">
      <c r="D137" s="259">
        <v>28</v>
      </c>
      <c r="E137" s="254">
        <f t="shared" ca="1" si="20"/>
        <v>44629</v>
      </c>
      <c r="F137" s="259" t="e">
        <f t="shared" ca="1" si="24"/>
        <v>#N/A</v>
      </c>
      <c r="G137" s="259" t="e">
        <f t="shared" ca="1" si="17"/>
        <v>#N/A</v>
      </c>
      <c r="H137" s="259" t="e">
        <f t="shared" ca="1" si="23"/>
        <v>#N/A</v>
      </c>
      <c r="I137" s="259" t="e">
        <f t="shared" ca="1" si="18"/>
        <v>#N/A</v>
      </c>
      <c r="J137" s="259" t="e">
        <f t="shared" ca="1" si="19"/>
        <v>#N/A</v>
      </c>
      <c r="K137" s="259"/>
      <c r="L137" s="259" t="e">
        <f ca="1">I137+H137+G137+#REF!+J137+K137</f>
        <v>#N/A</v>
      </c>
    </row>
    <row r="138" spans="4:12" hidden="1" x14ac:dyDescent="0.25">
      <c r="D138" s="259">
        <v>29</v>
      </c>
      <c r="E138" s="254">
        <f t="shared" ca="1" si="20"/>
        <v>44660</v>
      </c>
      <c r="F138" s="259" t="e">
        <f t="shared" ca="1" si="24"/>
        <v>#N/A</v>
      </c>
      <c r="G138" s="259" t="e">
        <f t="shared" ca="1" si="17"/>
        <v>#N/A</v>
      </c>
      <c r="H138" s="259" t="e">
        <f t="shared" ca="1" si="23"/>
        <v>#N/A</v>
      </c>
      <c r="I138" s="259" t="e">
        <f t="shared" ca="1" si="18"/>
        <v>#N/A</v>
      </c>
      <c r="J138" s="259" t="e">
        <f t="shared" ca="1" si="19"/>
        <v>#N/A</v>
      </c>
      <c r="K138" s="259"/>
      <c r="L138" s="259" t="e">
        <f ca="1">I138+H138+G138+#REF!+J138+K138</f>
        <v>#N/A</v>
      </c>
    </row>
    <row r="139" spans="4:12" hidden="1" x14ac:dyDescent="0.25">
      <c r="D139" s="259">
        <v>30</v>
      </c>
      <c r="E139" s="254">
        <f t="shared" ca="1" si="20"/>
        <v>44690</v>
      </c>
      <c r="F139" s="259" t="e">
        <f t="shared" ca="1" si="24"/>
        <v>#N/A</v>
      </c>
      <c r="G139" s="259" t="e">
        <f t="shared" ca="1" si="17"/>
        <v>#N/A</v>
      </c>
      <c r="H139" s="259" t="e">
        <f t="shared" ca="1" si="23"/>
        <v>#N/A</v>
      </c>
      <c r="I139" s="259" t="e">
        <f t="shared" ca="1" si="18"/>
        <v>#N/A</v>
      </c>
      <c r="J139" s="259" t="e">
        <f t="shared" ca="1" si="19"/>
        <v>#N/A</v>
      </c>
      <c r="K139" s="259"/>
      <c r="L139" s="259" t="e">
        <f ca="1">I139+H139+G139+#REF!+J139+K139</f>
        <v>#N/A</v>
      </c>
    </row>
    <row r="140" spans="4:12" hidden="1" x14ac:dyDescent="0.25">
      <c r="D140" s="259">
        <v>31</v>
      </c>
      <c r="E140" s="254">
        <f t="shared" ca="1" si="20"/>
        <v>44721</v>
      </c>
      <c r="F140" s="259" t="e">
        <f t="shared" ca="1" si="24"/>
        <v>#N/A</v>
      </c>
      <c r="G140" s="259" t="e">
        <f t="shared" ca="1" si="17"/>
        <v>#N/A</v>
      </c>
      <c r="H140" s="259" t="e">
        <f t="shared" ca="1" si="23"/>
        <v>#N/A</v>
      </c>
      <c r="I140" s="259" t="e">
        <f t="shared" ca="1" si="18"/>
        <v>#N/A</v>
      </c>
      <c r="J140" s="259" t="e">
        <f t="shared" ca="1" si="19"/>
        <v>#N/A</v>
      </c>
      <c r="K140" s="259"/>
      <c r="L140" s="259" t="e">
        <f ca="1">I140+H140+G140+#REF!+J140+K140</f>
        <v>#N/A</v>
      </c>
    </row>
    <row r="141" spans="4:12" hidden="1" x14ac:dyDescent="0.25">
      <c r="D141" s="259">
        <v>32</v>
      </c>
      <c r="E141" s="254">
        <f t="shared" ca="1" si="20"/>
        <v>44751</v>
      </c>
      <c r="F141" s="259" t="e">
        <f t="shared" ca="1" si="24"/>
        <v>#N/A</v>
      </c>
      <c r="G141" s="259" t="e">
        <f t="shared" ca="1" si="17"/>
        <v>#N/A</v>
      </c>
      <c r="H141" s="259" t="e">
        <f t="shared" ca="1" si="23"/>
        <v>#N/A</v>
      </c>
      <c r="I141" s="259" t="e">
        <f t="shared" ca="1" si="18"/>
        <v>#N/A</v>
      </c>
      <c r="J141" s="259" t="e">
        <f t="shared" ca="1" si="19"/>
        <v>#N/A</v>
      </c>
      <c r="K141" s="259"/>
      <c r="L141" s="259" t="e">
        <f ca="1">I141+H141+G141+#REF!+J141+K141</f>
        <v>#N/A</v>
      </c>
    </row>
    <row r="142" spans="4:12" hidden="1" x14ac:dyDescent="0.25">
      <c r="D142" s="259">
        <v>33</v>
      </c>
      <c r="E142" s="254">
        <f t="shared" ca="1" si="20"/>
        <v>44782</v>
      </c>
      <c r="F142" s="259" t="e">
        <f t="shared" ca="1" si="24"/>
        <v>#N/A</v>
      </c>
      <c r="G142" s="259" t="e">
        <f t="shared" ca="1" si="17"/>
        <v>#N/A</v>
      </c>
      <c r="H142" s="259" t="e">
        <f t="shared" ca="1" si="23"/>
        <v>#N/A</v>
      </c>
      <c r="I142" s="259" t="e">
        <f t="shared" ca="1" si="18"/>
        <v>#N/A</v>
      </c>
      <c r="J142" s="259" t="e">
        <f t="shared" ca="1" si="19"/>
        <v>#N/A</v>
      </c>
      <c r="K142" s="259"/>
      <c r="L142" s="259" t="e">
        <f ca="1">I142+H142+G142+#REF!+J142+K142</f>
        <v>#N/A</v>
      </c>
    </row>
    <row r="143" spans="4:12" hidden="1" x14ac:dyDescent="0.25">
      <c r="D143" s="259">
        <v>34</v>
      </c>
      <c r="E143" s="254">
        <f t="shared" ca="1" si="20"/>
        <v>44813</v>
      </c>
      <c r="F143" s="259" t="e">
        <f t="shared" ca="1" si="24"/>
        <v>#N/A</v>
      </c>
      <c r="G143" s="259" t="e">
        <f t="shared" ca="1" si="17"/>
        <v>#N/A</v>
      </c>
      <c r="H143" s="259" t="e">
        <f t="shared" ca="1" si="23"/>
        <v>#N/A</v>
      </c>
      <c r="I143" s="259" t="e">
        <f t="shared" ca="1" si="18"/>
        <v>#N/A</v>
      </c>
      <c r="J143" s="259" t="e">
        <f t="shared" ca="1" si="19"/>
        <v>#N/A</v>
      </c>
      <c r="K143" s="259"/>
      <c r="L143" s="259" t="e">
        <f ca="1">I143+H143+G143+#REF!+J143+K143</f>
        <v>#N/A</v>
      </c>
    </row>
    <row r="144" spans="4:12" hidden="1" x14ac:dyDescent="0.25">
      <c r="D144" s="259">
        <v>35</v>
      </c>
      <c r="E144" s="254">
        <f t="shared" ca="1" si="20"/>
        <v>44843</v>
      </c>
      <c r="F144" s="259" t="e">
        <f t="shared" ca="1" si="24"/>
        <v>#N/A</v>
      </c>
      <c r="G144" s="259" t="e">
        <f t="shared" ca="1" si="17"/>
        <v>#N/A</v>
      </c>
      <c r="H144" s="259" t="e">
        <f t="shared" ca="1" si="23"/>
        <v>#N/A</v>
      </c>
      <c r="I144" s="259" t="e">
        <f t="shared" ca="1" si="18"/>
        <v>#N/A</v>
      </c>
      <c r="J144" s="259" t="e">
        <f t="shared" ca="1" si="19"/>
        <v>#N/A</v>
      </c>
      <c r="K144" s="259"/>
      <c r="L144" s="259" t="e">
        <f ca="1">I144+H144+G144+#REF!+J144+K144</f>
        <v>#N/A</v>
      </c>
    </row>
    <row r="145" spans="4:12" hidden="1" x14ac:dyDescent="0.25">
      <c r="D145" s="259">
        <v>36</v>
      </c>
      <c r="E145" s="254">
        <f t="shared" ca="1" si="20"/>
        <v>44874</v>
      </c>
      <c r="F145" s="259" t="e">
        <f t="shared" ca="1" si="24"/>
        <v>#N/A</v>
      </c>
      <c r="G145" s="259" t="e">
        <f t="shared" ca="1" si="17"/>
        <v>#N/A</v>
      </c>
      <c r="H145" s="259" t="e">
        <f t="shared" ca="1" si="23"/>
        <v>#N/A</v>
      </c>
      <c r="I145" s="259" t="e">
        <f t="shared" ca="1" si="18"/>
        <v>#N/A</v>
      </c>
      <c r="J145" s="259" t="e">
        <f t="shared" ca="1" si="19"/>
        <v>#N/A</v>
      </c>
      <c r="K145" s="259"/>
      <c r="L145" s="259" t="e">
        <f ca="1">I145+H145+G145+#REF!+J145+K145</f>
        <v>#N/A</v>
      </c>
    </row>
    <row r="146" spans="4:12" hidden="1" x14ac:dyDescent="0.25">
      <c r="D146" s="259">
        <v>37</v>
      </c>
      <c r="E146" s="254">
        <f t="shared" ca="1" si="20"/>
        <v>44904</v>
      </c>
      <c r="F146" s="259" t="e">
        <f t="shared" ca="1" si="24"/>
        <v>#N/A</v>
      </c>
      <c r="G146" s="259" t="e">
        <f t="shared" ca="1" si="17"/>
        <v>#N/A</v>
      </c>
      <c r="H146" s="259" t="e">
        <f t="shared" ca="1" si="23"/>
        <v>#N/A</v>
      </c>
      <c r="I146" s="259" t="e">
        <f t="shared" ca="1" si="18"/>
        <v>#N/A</v>
      </c>
      <c r="J146" s="259" t="e">
        <f t="shared" ca="1" si="19"/>
        <v>#N/A</v>
      </c>
      <c r="K146" s="259"/>
      <c r="L146" s="259" t="e">
        <f ca="1">I146+H146+G146+#REF!+J146+K146</f>
        <v>#N/A</v>
      </c>
    </row>
    <row r="147" spans="4:12" hidden="1" x14ac:dyDescent="0.25">
      <c r="D147" s="259">
        <v>38</v>
      </c>
      <c r="E147" s="254">
        <f t="shared" ca="1" si="20"/>
        <v>44935</v>
      </c>
      <c r="F147" s="259" t="e">
        <f t="shared" ca="1" si="24"/>
        <v>#N/A</v>
      </c>
      <c r="G147" s="259" t="e">
        <f t="shared" ca="1" si="17"/>
        <v>#N/A</v>
      </c>
      <c r="H147" s="259" t="e">
        <f t="shared" ca="1" si="23"/>
        <v>#N/A</v>
      </c>
      <c r="I147" s="259" t="e">
        <f t="shared" ca="1" si="18"/>
        <v>#N/A</v>
      </c>
      <c r="J147" s="259" t="e">
        <f t="shared" ca="1" si="19"/>
        <v>#N/A</v>
      </c>
      <c r="K147" s="259"/>
      <c r="L147" s="259" t="e">
        <f ca="1">I147+H147+G147+#REF!+J147+K147</f>
        <v>#N/A</v>
      </c>
    </row>
    <row r="148" spans="4:12" hidden="1" x14ac:dyDescent="0.25">
      <c r="D148" s="259">
        <v>39</v>
      </c>
      <c r="E148" s="254">
        <f t="shared" ca="1" si="20"/>
        <v>44966</v>
      </c>
      <c r="F148" s="259" t="e">
        <f t="shared" ca="1" si="24"/>
        <v>#N/A</v>
      </c>
      <c r="G148" s="259" t="e">
        <f t="shared" ca="1" si="17"/>
        <v>#N/A</v>
      </c>
      <c r="H148" s="259" t="e">
        <f t="shared" ca="1" si="23"/>
        <v>#N/A</v>
      </c>
      <c r="I148" s="259" t="e">
        <f t="shared" ca="1" si="18"/>
        <v>#N/A</v>
      </c>
      <c r="J148" s="259" t="e">
        <f t="shared" ca="1" si="19"/>
        <v>#N/A</v>
      </c>
      <c r="K148" s="259"/>
      <c r="L148" s="259" t="e">
        <f ca="1">I148+H148+G148+#REF!+J148+K148</f>
        <v>#N/A</v>
      </c>
    </row>
    <row r="149" spans="4:12" hidden="1" x14ac:dyDescent="0.25">
      <c r="D149" s="259">
        <v>40</v>
      </c>
      <c r="E149" s="254">
        <f t="shared" ca="1" si="20"/>
        <v>44994</v>
      </c>
      <c r="F149" s="259" t="e">
        <f t="shared" ca="1" si="24"/>
        <v>#N/A</v>
      </c>
      <c r="G149" s="259" t="e">
        <f t="shared" ca="1" si="17"/>
        <v>#N/A</v>
      </c>
      <c r="H149" s="259" t="e">
        <f t="shared" ca="1" si="23"/>
        <v>#N/A</v>
      </c>
      <c r="I149" s="259" t="e">
        <f t="shared" ca="1" si="18"/>
        <v>#N/A</v>
      </c>
      <c r="J149" s="259" t="e">
        <f t="shared" ca="1" si="19"/>
        <v>#N/A</v>
      </c>
      <c r="K149" s="259"/>
      <c r="L149" s="259" t="e">
        <f ca="1">I149+H149+G149+#REF!+J149+K149</f>
        <v>#N/A</v>
      </c>
    </row>
    <row r="150" spans="4:12" hidden="1" x14ac:dyDescent="0.25">
      <c r="D150" s="259">
        <v>41</v>
      </c>
      <c r="E150" s="254">
        <f t="shared" ca="1" si="20"/>
        <v>45025</v>
      </c>
      <c r="F150" s="259" t="e">
        <f t="shared" ca="1" si="24"/>
        <v>#N/A</v>
      </c>
      <c r="G150" s="259" t="e">
        <f t="shared" ca="1" si="17"/>
        <v>#N/A</v>
      </c>
      <c r="H150" s="259" t="e">
        <f t="shared" ca="1" si="23"/>
        <v>#N/A</v>
      </c>
      <c r="I150" s="259" t="e">
        <f t="shared" ca="1" si="18"/>
        <v>#N/A</v>
      </c>
      <c r="J150" s="259" t="e">
        <f t="shared" ca="1" si="19"/>
        <v>#N/A</v>
      </c>
      <c r="K150" s="259"/>
      <c r="L150" s="259" t="e">
        <f ca="1">I150+H150+G150+#REF!+J150+K150</f>
        <v>#N/A</v>
      </c>
    </row>
    <row r="151" spans="4:12" hidden="1" x14ac:dyDescent="0.25">
      <c r="D151" s="259">
        <v>42</v>
      </c>
      <c r="E151" s="254">
        <f t="shared" ca="1" si="20"/>
        <v>45055</v>
      </c>
      <c r="F151" s="259" t="e">
        <f t="shared" ca="1" si="24"/>
        <v>#N/A</v>
      </c>
      <c r="G151" s="259" t="e">
        <f t="shared" ca="1" si="17"/>
        <v>#N/A</v>
      </c>
      <c r="H151" s="259" t="e">
        <f t="shared" ca="1" si="23"/>
        <v>#N/A</v>
      </c>
      <c r="I151" s="259" t="e">
        <f t="shared" ca="1" si="18"/>
        <v>#N/A</v>
      </c>
      <c r="J151" s="259" t="e">
        <f t="shared" ca="1" si="19"/>
        <v>#N/A</v>
      </c>
      <c r="K151" s="259"/>
      <c r="L151" s="259" t="e">
        <f ca="1">I151+H151+G151+#REF!+J151+K151</f>
        <v>#N/A</v>
      </c>
    </row>
    <row r="152" spans="4:12" hidden="1" x14ac:dyDescent="0.25">
      <c r="D152" s="259">
        <v>43</v>
      </c>
      <c r="E152" s="254">
        <f t="shared" ca="1" si="20"/>
        <v>45086</v>
      </c>
      <c r="F152" s="259" t="e">
        <f t="shared" ca="1" si="24"/>
        <v>#N/A</v>
      </c>
      <c r="G152" s="259" t="e">
        <f t="shared" ca="1" si="17"/>
        <v>#N/A</v>
      </c>
      <c r="H152" s="259" t="e">
        <f t="shared" ca="1" si="23"/>
        <v>#N/A</v>
      </c>
      <c r="I152" s="259" t="e">
        <f t="shared" ca="1" si="18"/>
        <v>#N/A</v>
      </c>
      <c r="J152" s="259" t="e">
        <f t="shared" ca="1" si="19"/>
        <v>#N/A</v>
      </c>
      <c r="K152" s="259"/>
      <c r="L152" s="259" t="e">
        <f ca="1">I152+H152+G152+#REF!+J152+K152</f>
        <v>#N/A</v>
      </c>
    </row>
    <row r="153" spans="4:12" hidden="1" x14ac:dyDescent="0.25">
      <c r="D153" s="259">
        <v>44</v>
      </c>
      <c r="E153" s="254">
        <f t="shared" ca="1" si="20"/>
        <v>45116</v>
      </c>
      <c r="F153" s="259" t="e">
        <f t="shared" ca="1" si="24"/>
        <v>#N/A</v>
      </c>
      <c r="G153" s="259" t="e">
        <f t="shared" ca="1" si="17"/>
        <v>#N/A</v>
      </c>
      <c r="H153" s="259" t="e">
        <f t="shared" ca="1" si="23"/>
        <v>#N/A</v>
      </c>
      <c r="I153" s="259" t="e">
        <f t="shared" ca="1" si="18"/>
        <v>#N/A</v>
      </c>
      <c r="J153" s="259" t="e">
        <f t="shared" ca="1" si="19"/>
        <v>#N/A</v>
      </c>
      <c r="K153" s="259"/>
      <c r="L153" s="259" t="e">
        <f ca="1">I153+H153+G153+#REF!+J153+K153</f>
        <v>#N/A</v>
      </c>
    </row>
    <row r="154" spans="4:12" hidden="1" x14ac:dyDescent="0.25">
      <c r="D154" s="259">
        <v>45</v>
      </c>
      <c r="E154" s="254">
        <f t="shared" ca="1" si="20"/>
        <v>45147</v>
      </c>
      <c r="F154" s="259" t="e">
        <f t="shared" ca="1" si="24"/>
        <v>#N/A</v>
      </c>
      <c r="G154" s="259" t="e">
        <f t="shared" ca="1" si="17"/>
        <v>#N/A</v>
      </c>
      <c r="H154" s="259" t="e">
        <f t="shared" ca="1" si="23"/>
        <v>#N/A</v>
      </c>
      <c r="I154" s="259" t="e">
        <f t="shared" ca="1" si="18"/>
        <v>#N/A</v>
      </c>
      <c r="J154" s="259" t="e">
        <f t="shared" ca="1" si="19"/>
        <v>#N/A</v>
      </c>
      <c r="K154" s="259"/>
      <c r="L154" s="259" t="e">
        <f ca="1">I154+H154+G154+#REF!+J154+K154</f>
        <v>#N/A</v>
      </c>
    </row>
    <row r="155" spans="4:12" hidden="1" x14ac:dyDescent="0.25">
      <c r="D155" s="259">
        <v>46</v>
      </c>
      <c r="E155" s="254">
        <f t="shared" ca="1" si="20"/>
        <v>45178</v>
      </c>
      <c r="F155" s="259" t="e">
        <f t="shared" ca="1" si="24"/>
        <v>#N/A</v>
      </c>
      <c r="G155" s="259" t="e">
        <f t="shared" ca="1" si="17"/>
        <v>#N/A</v>
      </c>
      <c r="H155" s="259" t="e">
        <f t="shared" ca="1" si="23"/>
        <v>#N/A</v>
      </c>
      <c r="I155" s="259" t="e">
        <f t="shared" ca="1" si="18"/>
        <v>#N/A</v>
      </c>
      <c r="J155" s="259" t="e">
        <f t="shared" ca="1" si="19"/>
        <v>#N/A</v>
      </c>
      <c r="K155" s="259"/>
      <c r="L155" s="259" t="e">
        <f ca="1">I155+H155+G155+#REF!+J155+K155</f>
        <v>#N/A</v>
      </c>
    </row>
    <row r="156" spans="4:12" hidden="1" x14ac:dyDescent="0.25">
      <c r="D156" s="259">
        <v>47</v>
      </c>
      <c r="E156" s="254">
        <f t="shared" ca="1" si="20"/>
        <v>45208</v>
      </c>
      <c r="F156" s="259" t="e">
        <f t="shared" ca="1" si="24"/>
        <v>#N/A</v>
      </c>
      <c r="G156" s="259" t="e">
        <f t="shared" ca="1" si="17"/>
        <v>#N/A</v>
      </c>
      <c r="H156" s="259" t="e">
        <f t="shared" ca="1" si="23"/>
        <v>#N/A</v>
      </c>
      <c r="I156" s="259" t="e">
        <f t="shared" ca="1" si="18"/>
        <v>#N/A</v>
      </c>
      <c r="J156" s="259" t="e">
        <f t="shared" ca="1" si="19"/>
        <v>#N/A</v>
      </c>
      <c r="K156" s="259"/>
      <c r="L156" s="259" t="e">
        <f ca="1">I156+H156+G156+#REF!+J156+K156</f>
        <v>#N/A</v>
      </c>
    </row>
    <row r="157" spans="4:12" hidden="1" x14ac:dyDescent="0.25">
      <c r="D157" s="259">
        <v>48</v>
      </c>
      <c r="E157" s="254">
        <f t="shared" ca="1" si="20"/>
        <v>45239</v>
      </c>
      <c r="F157" s="259" t="e">
        <f t="shared" ca="1" si="24"/>
        <v>#N/A</v>
      </c>
      <c r="G157" s="259" t="e">
        <f t="shared" ca="1" si="17"/>
        <v>#N/A</v>
      </c>
      <c r="H157" s="259" t="e">
        <f t="shared" ca="1" si="23"/>
        <v>#N/A</v>
      </c>
      <c r="I157" s="259" t="e">
        <f t="shared" ca="1" si="18"/>
        <v>#N/A</v>
      </c>
      <c r="J157" s="259" t="e">
        <f t="shared" ca="1" si="19"/>
        <v>#N/A</v>
      </c>
      <c r="K157" s="259"/>
      <c r="L157" s="259" t="e">
        <f ca="1">I157+H157+G157+#REF!+J157+K157</f>
        <v>#N/A</v>
      </c>
    </row>
    <row r="158" spans="4:12" hidden="1" x14ac:dyDescent="0.25">
      <c r="D158" s="259">
        <v>49</v>
      </c>
      <c r="E158" s="254">
        <f t="shared" ca="1" si="20"/>
        <v>45269</v>
      </c>
      <c r="F158" s="259" t="e">
        <f t="shared" ca="1" si="24"/>
        <v>#N/A</v>
      </c>
      <c r="G158" s="259" t="e">
        <f t="shared" ca="1" si="17"/>
        <v>#N/A</v>
      </c>
      <c r="H158" s="259" t="e">
        <f t="shared" ca="1" si="23"/>
        <v>#N/A</v>
      </c>
      <c r="I158" s="259" t="e">
        <f t="shared" ca="1" si="18"/>
        <v>#N/A</v>
      </c>
      <c r="J158" s="259" t="e">
        <f t="shared" ca="1" si="19"/>
        <v>#N/A</v>
      </c>
      <c r="K158" s="259"/>
      <c r="L158" s="259" t="e">
        <f ca="1">I158+H158+G158+#REF!+J158+K158</f>
        <v>#N/A</v>
      </c>
    </row>
    <row r="159" spans="4:12" hidden="1" x14ac:dyDescent="0.25">
      <c r="D159" s="259">
        <v>50</v>
      </c>
      <c r="E159" s="254">
        <f t="shared" ca="1" si="20"/>
        <v>45300</v>
      </c>
      <c r="F159" s="259" t="e">
        <f t="shared" ca="1" si="24"/>
        <v>#N/A</v>
      </c>
      <c r="G159" s="259" t="e">
        <f t="shared" ca="1" si="17"/>
        <v>#N/A</v>
      </c>
      <c r="H159" s="259" t="e">
        <f t="shared" ca="1" si="23"/>
        <v>#N/A</v>
      </c>
      <c r="I159" s="259" t="e">
        <f t="shared" ca="1" si="18"/>
        <v>#N/A</v>
      </c>
      <c r="J159" s="259" t="e">
        <f t="shared" ca="1" si="19"/>
        <v>#N/A</v>
      </c>
      <c r="K159" s="259"/>
      <c r="L159" s="259" t="e">
        <f ca="1">I159+H159+G159+#REF!+J159+K159</f>
        <v>#N/A</v>
      </c>
    </row>
    <row r="160" spans="4:12" hidden="1" x14ac:dyDescent="0.25">
      <c r="D160" s="259">
        <v>51</v>
      </c>
      <c r="E160" s="254">
        <f t="shared" ca="1" si="20"/>
        <v>45331</v>
      </c>
      <c r="F160" s="259" t="e">
        <f t="shared" ca="1" si="24"/>
        <v>#N/A</v>
      </c>
      <c r="G160" s="259" t="e">
        <f t="shared" ca="1" si="17"/>
        <v>#N/A</v>
      </c>
      <c r="H160" s="259" t="e">
        <f t="shared" ca="1" si="23"/>
        <v>#N/A</v>
      </c>
      <c r="I160" s="259" t="e">
        <f t="shared" ca="1" si="18"/>
        <v>#N/A</v>
      </c>
      <c r="J160" s="259" t="e">
        <f t="shared" ca="1" si="19"/>
        <v>#N/A</v>
      </c>
      <c r="K160" s="259"/>
      <c r="L160" s="259" t="e">
        <f ca="1">I160+H160+G160+#REF!+J160+K160</f>
        <v>#N/A</v>
      </c>
    </row>
    <row r="161" spans="4:12" hidden="1" x14ac:dyDescent="0.25">
      <c r="D161" s="259">
        <v>52</v>
      </c>
      <c r="E161" s="254">
        <f t="shared" ca="1" si="20"/>
        <v>45360</v>
      </c>
      <c r="F161" s="259" t="e">
        <f t="shared" ca="1" si="24"/>
        <v>#N/A</v>
      </c>
      <c r="G161" s="259" t="e">
        <f t="shared" ca="1" si="17"/>
        <v>#N/A</v>
      </c>
      <c r="H161" s="259" t="e">
        <f t="shared" ca="1" si="23"/>
        <v>#N/A</v>
      </c>
      <c r="I161" s="259" t="e">
        <f t="shared" ca="1" si="18"/>
        <v>#N/A</v>
      </c>
      <c r="J161" s="259" t="e">
        <f t="shared" ca="1" si="19"/>
        <v>#N/A</v>
      </c>
      <c r="K161" s="259"/>
      <c r="L161" s="259" t="e">
        <f ca="1">I161+H161+G161+#REF!+J161+K161</f>
        <v>#N/A</v>
      </c>
    </row>
    <row r="162" spans="4:12" hidden="1" x14ac:dyDescent="0.25">
      <c r="D162" s="259">
        <v>53</v>
      </c>
      <c r="E162" s="254">
        <f t="shared" ca="1" si="20"/>
        <v>45391</v>
      </c>
      <c r="F162" s="259" t="e">
        <f t="shared" ca="1" si="24"/>
        <v>#N/A</v>
      </c>
      <c r="G162" s="259" t="e">
        <f t="shared" ca="1" si="17"/>
        <v>#N/A</v>
      </c>
      <c r="H162" s="259" t="e">
        <f t="shared" ca="1" si="23"/>
        <v>#N/A</v>
      </c>
      <c r="I162" s="259" t="e">
        <f t="shared" ca="1" si="18"/>
        <v>#N/A</v>
      </c>
      <c r="J162" s="259" t="e">
        <f t="shared" ca="1" si="19"/>
        <v>#N/A</v>
      </c>
      <c r="K162" s="259"/>
      <c r="L162" s="259" t="e">
        <f ca="1">I162+H162+G162+#REF!+J162+K162</f>
        <v>#N/A</v>
      </c>
    </row>
    <row r="163" spans="4:12" hidden="1" x14ac:dyDescent="0.25">
      <c r="D163" s="259">
        <v>54</v>
      </c>
      <c r="E163" s="254">
        <f t="shared" ca="1" si="20"/>
        <v>45421</v>
      </c>
      <c r="F163" s="259" t="e">
        <f t="shared" ca="1" si="24"/>
        <v>#N/A</v>
      </c>
      <c r="G163" s="259" t="e">
        <f t="shared" ca="1" si="17"/>
        <v>#N/A</v>
      </c>
      <c r="H163" s="259" t="e">
        <f t="shared" ca="1" si="23"/>
        <v>#N/A</v>
      </c>
      <c r="I163" s="259" t="e">
        <f t="shared" ca="1" si="18"/>
        <v>#N/A</v>
      </c>
      <c r="J163" s="259" t="e">
        <f t="shared" ca="1" si="19"/>
        <v>#N/A</v>
      </c>
      <c r="K163" s="259"/>
      <c r="L163" s="259" t="e">
        <f ca="1">I163+H163+G163+#REF!+J163+K163</f>
        <v>#N/A</v>
      </c>
    </row>
    <row r="164" spans="4:12" hidden="1" x14ac:dyDescent="0.25">
      <c r="D164" s="259">
        <v>55</v>
      </c>
      <c r="E164" s="254">
        <f t="shared" ca="1" si="20"/>
        <v>45452</v>
      </c>
      <c r="F164" s="259" t="e">
        <f t="shared" ca="1" si="24"/>
        <v>#N/A</v>
      </c>
      <c r="G164" s="259" t="e">
        <f t="shared" ca="1" si="17"/>
        <v>#N/A</v>
      </c>
      <c r="H164" s="259" t="e">
        <f t="shared" ca="1" si="23"/>
        <v>#N/A</v>
      </c>
      <c r="I164" s="259" t="e">
        <f t="shared" ca="1" si="18"/>
        <v>#N/A</v>
      </c>
      <c r="J164" s="259" t="e">
        <f t="shared" ca="1" si="19"/>
        <v>#N/A</v>
      </c>
      <c r="K164" s="259"/>
      <c r="L164" s="259" t="e">
        <f ca="1">I164+H164+G164+#REF!+J164+K164</f>
        <v>#N/A</v>
      </c>
    </row>
    <row r="165" spans="4:12" hidden="1" x14ac:dyDescent="0.25">
      <c r="D165" s="259">
        <v>56</v>
      </c>
      <c r="E165" s="254">
        <f t="shared" ca="1" si="20"/>
        <v>45482</v>
      </c>
      <c r="F165" s="259" t="e">
        <f t="shared" ca="1" si="24"/>
        <v>#N/A</v>
      </c>
      <c r="G165" s="259" t="e">
        <f t="shared" ca="1" si="17"/>
        <v>#N/A</v>
      </c>
      <c r="H165" s="259" t="e">
        <f t="shared" ca="1" si="23"/>
        <v>#N/A</v>
      </c>
      <c r="I165" s="259" t="e">
        <f t="shared" ca="1" si="18"/>
        <v>#N/A</v>
      </c>
      <c r="J165" s="259" t="e">
        <f t="shared" ca="1" si="19"/>
        <v>#N/A</v>
      </c>
      <c r="K165" s="259"/>
      <c r="L165" s="259" t="e">
        <f ca="1">I165+H165+G165+#REF!+J165+K165</f>
        <v>#N/A</v>
      </c>
    </row>
    <row r="166" spans="4:12" hidden="1" x14ac:dyDescent="0.25">
      <c r="D166" s="259">
        <v>57</v>
      </c>
      <c r="E166" s="254">
        <f t="shared" ca="1" si="20"/>
        <v>45513</v>
      </c>
      <c r="F166" s="259" t="e">
        <f t="shared" ca="1" si="24"/>
        <v>#N/A</v>
      </c>
      <c r="G166" s="259" t="e">
        <f t="shared" ca="1" si="17"/>
        <v>#N/A</v>
      </c>
      <c r="H166" s="259" t="e">
        <f t="shared" ca="1" si="23"/>
        <v>#N/A</v>
      </c>
      <c r="I166" s="259" t="e">
        <f t="shared" ca="1" si="18"/>
        <v>#N/A</v>
      </c>
      <c r="J166" s="259" t="e">
        <f t="shared" ca="1" si="19"/>
        <v>#N/A</v>
      </c>
      <c r="K166" s="259"/>
      <c r="L166" s="259" t="e">
        <f ca="1">I166+H166+G166+#REF!+J166+K166</f>
        <v>#N/A</v>
      </c>
    </row>
    <row r="167" spans="4:12" hidden="1" x14ac:dyDescent="0.25">
      <c r="D167" s="259">
        <v>58</v>
      </c>
      <c r="E167" s="254">
        <f t="shared" ca="1" si="20"/>
        <v>45544</v>
      </c>
      <c r="F167" s="259" t="e">
        <f t="shared" ca="1" si="24"/>
        <v>#N/A</v>
      </c>
      <c r="G167" s="259" t="e">
        <f t="shared" ca="1" si="17"/>
        <v>#N/A</v>
      </c>
      <c r="H167" s="259" t="e">
        <f t="shared" ca="1" si="23"/>
        <v>#N/A</v>
      </c>
      <c r="I167" s="259" t="e">
        <f t="shared" ca="1" si="18"/>
        <v>#N/A</v>
      </c>
      <c r="J167" s="259" t="e">
        <f t="shared" ca="1" si="19"/>
        <v>#N/A</v>
      </c>
      <c r="K167" s="259"/>
      <c r="L167" s="259" t="e">
        <f ca="1">I167+H167+G167+#REF!+J167+K167</f>
        <v>#N/A</v>
      </c>
    </row>
    <row r="168" spans="4:12" hidden="1" x14ac:dyDescent="0.25">
      <c r="D168" s="259">
        <v>59</v>
      </c>
      <c r="E168" s="254">
        <f t="shared" ca="1" si="20"/>
        <v>45574</v>
      </c>
      <c r="F168" s="259" t="e">
        <f t="shared" ca="1" si="24"/>
        <v>#N/A</v>
      </c>
      <c r="G168" s="259" t="e">
        <f t="shared" ca="1" si="17"/>
        <v>#N/A</v>
      </c>
      <c r="H168" s="259" t="e">
        <f t="shared" ca="1" si="23"/>
        <v>#N/A</v>
      </c>
      <c r="I168" s="259" t="e">
        <f t="shared" ca="1" si="18"/>
        <v>#N/A</v>
      </c>
      <c r="J168" s="259" t="e">
        <f t="shared" ca="1" si="19"/>
        <v>#N/A</v>
      </c>
      <c r="K168" s="259"/>
      <c r="L168" s="259" t="e">
        <f ca="1">I168+H168+G168+#REF!+J168+K168</f>
        <v>#N/A</v>
      </c>
    </row>
    <row r="169" spans="4:12" hidden="1" x14ac:dyDescent="0.25">
      <c r="D169" s="259">
        <v>60</v>
      </c>
      <c r="E169" s="254">
        <f t="shared" ca="1" si="20"/>
        <v>45605</v>
      </c>
      <c r="F169" s="259" t="e">
        <f t="shared" ca="1" si="24"/>
        <v>#N/A</v>
      </c>
      <c r="G169" s="259" t="e">
        <f t="shared" ca="1" si="17"/>
        <v>#N/A</v>
      </c>
      <c r="H169" s="259" t="e">
        <f t="shared" ca="1" si="23"/>
        <v>#N/A</v>
      </c>
      <c r="I169" s="259" t="e">
        <f t="shared" ca="1" si="18"/>
        <v>#N/A</v>
      </c>
      <c r="J169" s="259" t="e">
        <f t="shared" ca="1" si="19"/>
        <v>#N/A</v>
      </c>
      <c r="K169" s="259"/>
      <c r="L169" s="259" t="e">
        <f ca="1">I169+H169+G169+#REF!+J169+K169</f>
        <v>#N/A</v>
      </c>
    </row>
    <row r="170" spans="4:12" hidden="1" x14ac:dyDescent="0.25"/>
    <row r="171" spans="4:12" hidden="1" x14ac:dyDescent="0.25">
      <c r="D171" s="255">
        <f ca="1">D107+1</f>
        <v>12</v>
      </c>
      <c r="E171" s="256" t="e">
        <f ca="1">VLOOKUP($D171,$A$21:$B$40,2,0)</f>
        <v>#N/A</v>
      </c>
    </row>
    <row r="172" spans="4:12" ht="45" hidden="1" x14ac:dyDescent="0.25">
      <c r="D172" s="257" t="s">
        <v>41</v>
      </c>
      <c r="E172" s="258" t="s">
        <v>42</v>
      </c>
      <c r="F172" s="257" t="s">
        <v>43</v>
      </c>
      <c r="G172" s="257" t="s">
        <v>44</v>
      </c>
      <c r="H172" s="257" t="s">
        <v>45</v>
      </c>
      <c r="I172" s="257" t="s">
        <v>46</v>
      </c>
      <c r="J172" s="257" t="s">
        <v>47</v>
      </c>
      <c r="K172" s="257" t="s">
        <v>48</v>
      </c>
      <c r="L172" s="257" t="s">
        <v>49</v>
      </c>
    </row>
    <row r="173" spans="4:12" hidden="1" x14ac:dyDescent="0.25">
      <c r="D173" s="259">
        <v>0</v>
      </c>
      <c r="E173" s="254">
        <f ca="1">DATE(2019,D171,$F$1)</f>
        <v>43808</v>
      </c>
      <c r="F173" s="259" t="e">
        <f ca="1">$B$2*E$171+$B$8*$B$2*E$171</f>
        <v>#N/A</v>
      </c>
      <c r="G173" s="259">
        <v>0</v>
      </c>
      <c r="H173" s="259">
        <v>0</v>
      </c>
      <c r="I173" s="259">
        <v>0</v>
      </c>
      <c r="J173" s="259">
        <v>0</v>
      </c>
      <c r="K173" s="259" t="e">
        <f ca="1">$B$2*$B$10*E$171</f>
        <v>#N/A</v>
      </c>
      <c r="L173" s="259" t="e">
        <f ca="1">-($F173-$B$8*$B$2*E$171-K173)</f>
        <v>#N/A</v>
      </c>
    </row>
    <row r="174" spans="4:12" hidden="1" x14ac:dyDescent="0.25">
      <c r="D174" s="259">
        <v>1</v>
      </c>
      <c r="E174" s="254">
        <f ca="1">DATE(YEAR(E173),MONTH(E173)+1,DAY(E173))</f>
        <v>43839</v>
      </c>
      <c r="F174" s="259" t="e">
        <f ca="1">F173-G174</f>
        <v>#N/A</v>
      </c>
      <c r="G174" s="259" t="e">
        <f t="shared" ref="G174:G233" ca="1" si="25">IF(D174&lt;=$B$11,0,IF(AND(F173&gt;-0.000001,F173&lt;0.000001),0,F$173/($B$5-$B$11)))</f>
        <v>#N/A</v>
      </c>
      <c r="H174" s="259" t="e">
        <f ca="1">F173*$B$4*(E174-E173)/$B$6</f>
        <v>#N/A</v>
      </c>
      <c r="I174" s="259" t="e">
        <f t="shared" ref="I174:I233" ca="1" si="26">IF(D174&lt;=$B$12,0,IF(F173&gt;0.000001,$B$7*$B$2*E$171,0))</f>
        <v>#N/A</v>
      </c>
      <c r="J174" s="259" t="e">
        <f t="shared" ref="J174:J233" ca="1" si="27">IF(F173&gt;0.000001,$B$13,0)*E$171</f>
        <v>#N/A</v>
      </c>
      <c r="K174" s="259"/>
      <c r="L174" s="259" t="e">
        <f ca="1">I174+H174+G174+#REF!+J174+K174</f>
        <v>#N/A</v>
      </c>
    </row>
    <row r="175" spans="4:12" hidden="1" x14ac:dyDescent="0.25">
      <c r="D175" s="259">
        <v>2</v>
      </c>
      <c r="E175" s="254">
        <f t="shared" ref="E175:E233" ca="1" si="28">DATE(YEAR(E174),MONTH(E174)+1,DAY(E174))</f>
        <v>43870</v>
      </c>
      <c r="F175" s="259" t="e">
        <f ca="1">F174-G175</f>
        <v>#N/A</v>
      </c>
      <c r="G175" s="259" t="e">
        <f t="shared" ca="1" si="25"/>
        <v>#N/A</v>
      </c>
      <c r="H175" s="259" t="e">
        <f t="shared" ref="H175:H176" ca="1" si="29">F174*$B$4*(E175-E174)/$B$6</f>
        <v>#N/A</v>
      </c>
      <c r="I175" s="259" t="e">
        <f t="shared" ca="1" si="26"/>
        <v>#N/A</v>
      </c>
      <c r="J175" s="259" t="e">
        <f t="shared" ca="1" si="27"/>
        <v>#N/A</v>
      </c>
      <c r="K175" s="259"/>
      <c r="L175" s="259" t="e">
        <f ca="1">I175+H175+G175+#REF!+J175+K175</f>
        <v>#N/A</v>
      </c>
    </row>
    <row r="176" spans="4:12" hidden="1" x14ac:dyDescent="0.25">
      <c r="D176" s="259">
        <v>3</v>
      </c>
      <c r="E176" s="254">
        <f t="shared" ca="1" si="28"/>
        <v>43899</v>
      </c>
      <c r="F176" s="259" t="e">
        <f ca="1">F175-G176</f>
        <v>#N/A</v>
      </c>
      <c r="G176" s="259" t="e">
        <f t="shared" ca="1" si="25"/>
        <v>#N/A</v>
      </c>
      <c r="H176" s="259" t="e">
        <f t="shared" ca="1" si="29"/>
        <v>#N/A</v>
      </c>
      <c r="I176" s="259" t="e">
        <f t="shared" ca="1" si="26"/>
        <v>#N/A</v>
      </c>
      <c r="J176" s="259" t="e">
        <f t="shared" ca="1" si="27"/>
        <v>#N/A</v>
      </c>
      <c r="K176" s="259"/>
      <c r="L176" s="259" t="e">
        <f ca="1">I176+H176+G176+#REF!+J176+K176</f>
        <v>#N/A</v>
      </c>
    </row>
    <row r="177" spans="4:12" hidden="1" x14ac:dyDescent="0.25">
      <c r="D177" s="259">
        <v>4</v>
      </c>
      <c r="E177" s="254">
        <f t="shared" ca="1" si="28"/>
        <v>43930</v>
      </c>
      <c r="F177" s="259" t="e">
        <f t="shared" ref="F177:F178" ca="1" si="30">F176-G177</f>
        <v>#N/A</v>
      </c>
      <c r="G177" s="259" t="e">
        <f t="shared" ca="1" si="25"/>
        <v>#N/A</v>
      </c>
      <c r="H177" s="259" t="e">
        <f ca="1">F176*$B$4*(E177-E176)/$B$6</f>
        <v>#N/A</v>
      </c>
      <c r="I177" s="259" t="e">
        <f t="shared" ca="1" si="26"/>
        <v>#N/A</v>
      </c>
      <c r="J177" s="259" t="e">
        <f t="shared" ca="1" si="27"/>
        <v>#N/A</v>
      </c>
      <c r="K177" s="259"/>
      <c r="L177" s="259" t="e">
        <f ca="1">I177+H177+G177+#REF!+J177+K177</f>
        <v>#N/A</v>
      </c>
    </row>
    <row r="178" spans="4:12" hidden="1" x14ac:dyDescent="0.25">
      <c r="D178" s="259">
        <v>5</v>
      </c>
      <c r="E178" s="254">
        <f t="shared" ca="1" si="28"/>
        <v>43960</v>
      </c>
      <c r="F178" s="259" t="e">
        <f t="shared" ca="1" si="30"/>
        <v>#N/A</v>
      </c>
      <c r="G178" s="259" t="e">
        <f t="shared" ca="1" si="25"/>
        <v>#N/A</v>
      </c>
      <c r="H178" s="259" t="e">
        <f ca="1">F177*$B$4*(E178-E177)/$B$6</f>
        <v>#N/A</v>
      </c>
      <c r="I178" s="259" t="e">
        <f t="shared" ca="1" si="26"/>
        <v>#N/A</v>
      </c>
      <c r="J178" s="259" t="e">
        <f t="shared" ca="1" si="27"/>
        <v>#N/A</v>
      </c>
      <c r="K178" s="259"/>
      <c r="L178" s="259" t="e">
        <f ca="1">I178+H178+G178+#REF!+J178+K178</f>
        <v>#N/A</v>
      </c>
    </row>
    <row r="179" spans="4:12" hidden="1" x14ac:dyDescent="0.25">
      <c r="D179" s="259">
        <v>6</v>
      </c>
      <c r="E179" s="254">
        <f t="shared" ca="1" si="28"/>
        <v>43991</v>
      </c>
      <c r="F179" s="259" t="e">
        <f ca="1">F178-G179</f>
        <v>#N/A</v>
      </c>
      <c r="G179" s="259" t="e">
        <f t="shared" ca="1" si="25"/>
        <v>#N/A</v>
      </c>
      <c r="H179" s="259" t="e">
        <f t="shared" ref="H179:H233" ca="1" si="31">F178*$B$4*(E179-E178)/$B$6</f>
        <v>#N/A</v>
      </c>
      <c r="I179" s="259" t="e">
        <f t="shared" ca="1" si="26"/>
        <v>#N/A</v>
      </c>
      <c r="J179" s="259" t="e">
        <f t="shared" ca="1" si="27"/>
        <v>#N/A</v>
      </c>
      <c r="K179" s="259"/>
      <c r="L179" s="259" t="e">
        <f ca="1">I179+H179+G179+#REF!+J179+K179</f>
        <v>#N/A</v>
      </c>
    </row>
    <row r="180" spans="4:12" hidden="1" x14ac:dyDescent="0.25">
      <c r="D180" s="259">
        <v>7</v>
      </c>
      <c r="E180" s="254">
        <f t="shared" ca="1" si="28"/>
        <v>44021</v>
      </c>
      <c r="F180" s="259" t="e">
        <f t="shared" ref="F180:F233" ca="1" si="32">F179-G180</f>
        <v>#N/A</v>
      </c>
      <c r="G180" s="259" t="e">
        <f t="shared" ca="1" si="25"/>
        <v>#N/A</v>
      </c>
      <c r="H180" s="259" t="e">
        <f t="shared" ca="1" si="31"/>
        <v>#N/A</v>
      </c>
      <c r="I180" s="259" t="e">
        <f t="shared" ca="1" si="26"/>
        <v>#N/A</v>
      </c>
      <c r="J180" s="259" t="e">
        <f t="shared" ca="1" si="27"/>
        <v>#N/A</v>
      </c>
      <c r="K180" s="259"/>
      <c r="L180" s="259" t="e">
        <f ca="1">I180+H180+G180+#REF!+J180+K180</f>
        <v>#N/A</v>
      </c>
    </row>
    <row r="181" spans="4:12" hidden="1" x14ac:dyDescent="0.25">
      <c r="D181" s="259">
        <v>8</v>
      </c>
      <c r="E181" s="254">
        <f t="shared" ca="1" si="28"/>
        <v>44052</v>
      </c>
      <c r="F181" s="259" t="e">
        <f t="shared" ca="1" si="32"/>
        <v>#N/A</v>
      </c>
      <c r="G181" s="259" t="e">
        <f t="shared" ca="1" si="25"/>
        <v>#N/A</v>
      </c>
      <c r="H181" s="259" t="e">
        <f t="shared" ca="1" si="31"/>
        <v>#N/A</v>
      </c>
      <c r="I181" s="259" t="e">
        <f t="shared" ca="1" si="26"/>
        <v>#N/A</v>
      </c>
      <c r="J181" s="259" t="e">
        <f t="shared" ca="1" si="27"/>
        <v>#N/A</v>
      </c>
      <c r="K181" s="259"/>
      <c r="L181" s="259" t="e">
        <f ca="1">I181+H181+G181+#REF!+J181+K181</f>
        <v>#N/A</v>
      </c>
    </row>
    <row r="182" spans="4:12" hidden="1" x14ac:dyDescent="0.25">
      <c r="D182" s="259">
        <v>9</v>
      </c>
      <c r="E182" s="254">
        <f t="shared" ca="1" si="28"/>
        <v>44083</v>
      </c>
      <c r="F182" s="259" t="e">
        <f t="shared" ca="1" si="32"/>
        <v>#N/A</v>
      </c>
      <c r="G182" s="259" t="e">
        <f t="shared" ca="1" si="25"/>
        <v>#N/A</v>
      </c>
      <c r="H182" s="259" t="e">
        <f t="shared" ca="1" si="31"/>
        <v>#N/A</v>
      </c>
      <c r="I182" s="259" t="e">
        <f t="shared" ca="1" si="26"/>
        <v>#N/A</v>
      </c>
      <c r="J182" s="259" t="e">
        <f t="shared" ca="1" si="27"/>
        <v>#N/A</v>
      </c>
      <c r="K182" s="259"/>
      <c r="L182" s="259" t="e">
        <f ca="1">I182+H182+G182+#REF!+J182+K182</f>
        <v>#N/A</v>
      </c>
    </row>
    <row r="183" spans="4:12" hidden="1" x14ac:dyDescent="0.25">
      <c r="D183" s="259">
        <v>10</v>
      </c>
      <c r="E183" s="254">
        <f t="shared" ca="1" si="28"/>
        <v>44113</v>
      </c>
      <c r="F183" s="259" t="e">
        <f t="shared" ca="1" si="32"/>
        <v>#N/A</v>
      </c>
      <c r="G183" s="259" t="e">
        <f t="shared" ca="1" si="25"/>
        <v>#N/A</v>
      </c>
      <c r="H183" s="259" t="e">
        <f t="shared" ca="1" si="31"/>
        <v>#N/A</v>
      </c>
      <c r="I183" s="259" t="e">
        <f t="shared" ca="1" si="26"/>
        <v>#N/A</v>
      </c>
      <c r="J183" s="259" t="e">
        <f t="shared" ca="1" si="27"/>
        <v>#N/A</v>
      </c>
      <c r="K183" s="259"/>
      <c r="L183" s="259" t="e">
        <f ca="1">I183+H183+G183+#REF!+J183+K183</f>
        <v>#N/A</v>
      </c>
    </row>
    <row r="184" spans="4:12" hidden="1" x14ac:dyDescent="0.25">
      <c r="D184" s="259">
        <v>11</v>
      </c>
      <c r="E184" s="254">
        <f t="shared" ca="1" si="28"/>
        <v>44144</v>
      </c>
      <c r="F184" s="259" t="e">
        <f t="shared" ca="1" si="32"/>
        <v>#N/A</v>
      </c>
      <c r="G184" s="259" t="e">
        <f t="shared" ca="1" si="25"/>
        <v>#N/A</v>
      </c>
      <c r="H184" s="259" t="e">
        <f t="shared" ca="1" si="31"/>
        <v>#N/A</v>
      </c>
      <c r="I184" s="259" t="e">
        <f t="shared" ca="1" si="26"/>
        <v>#N/A</v>
      </c>
      <c r="J184" s="259" t="e">
        <f t="shared" ca="1" si="27"/>
        <v>#N/A</v>
      </c>
      <c r="K184" s="259"/>
      <c r="L184" s="259" t="e">
        <f ca="1">I184+H184+G184+#REF!+J184+K184</f>
        <v>#N/A</v>
      </c>
    </row>
    <row r="185" spans="4:12" hidden="1" x14ac:dyDescent="0.25">
      <c r="D185" s="259">
        <v>12</v>
      </c>
      <c r="E185" s="254">
        <f t="shared" ca="1" si="28"/>
        <v>44174</v>
      </c>
      <c r="F185" s="259" t="e">
        <f t="shared" ca="1" si="32"/>
        <v>#N/A</v>
      </c>
      <c r="G185" s="259" t="e">
        <f t="shared" ca="1" si="25"/>
        <v>#N/A</v>
      </c>
      <c r="H185" s="259" t="e">
        <f t="shared" ca="1" si="31"/>
        <v>#N/A</v>
      </c>
      <c r="I185" s="259" t="e">
        <f t="shared" ca="1" si="26"/>
        <v>#N/A</v>
      </c>
      <c r="J185" s="259" t="e">
        <f t="shared" ca="1" si="27"/>
        <v>#N/A</v>
      </c>
      <c r="K185" s="259"/>
      <c r="L185" s="259" t="e">
        <f ca="1">I185+H185+G185+#REF!+J185+K185</f>
        <v>#N/A</v>
      </c>
    </row>
    <row r="186" spans="4:12" hidden="1" x14ac:dyDescent="0.25">
      <c r="D186" s="259">
        <v>13</v>
      </c>
      <c r="E186" s="254">
        <f t="shared" ca="1" si="28"/>
        <v>44205</v>
      </c>
      <c r="F186" s="259" t="e">
        <f t="shared" ca="1" si="32"/>
        <v>#N/A</v>
      </c>
      <c r="G186" s="259" t="e">
        <f t="shared" ca="1" si="25"/>
        <v>#N/A</v>
      </c>
      <c r="H186" s="259" t="e">
        <f t="shared" ca="1" si="31"/>
        <v>#N/A</v>
      </c>
      <c r="I186" s="259" t="e">
        <f t="shared" ca="1" si="26"/>
        <v>#N/A</v>
      </c>
      <c r="J186" s="259" t="e">
        <f t="shared" ca="1" si="27"/>
        <v>#N/A</v>
      </c>
      <c r="K186" s="259"/>
      <c r="L186" s="259" t="e">
        <f ca="1">I186+H186+G186+#REF!+J186+K186</f>
        <v>#N/A</v>
      </c>
    </row>
    <row r="187" spans="4:12" hidden="1" x14ac:dyDescent="0.25">
      <c r="D187" s="259">
        <v>14</v>
      </c>
      <c r="E187" s="254">
        <f t="shared" ca="1" si="28"/>
        <v>44236</v>
      </c>
      <c r="F187" s="259" t="e">
        <f t="shared" ca="1" si="32"/>
        <v>#N/A</v>
      </c>
      <c r="G187" s="259" t="e">
        <f t="shared" ca="1" si="25"/>
        <v>#N/A</v>
      </c>
      <c r="H187" s="259" t="e">
        <f t="shared" ca="1" si="31"/>
        <v>#N/A</v>
      </c>
      <c r="I187" s="259" t="e">
        <f t="shared" ca="1" si="26"/>
        <v>#N/A</v>
      </c>
      <c r="J187" s="259" t="e">
        <f t="shared" ca="1" si="27"/>
        <v>#N/A</v>
      </c>
      <c r="K187" s="259"/>
      <c r="L187" s="259" t="e">
        <f ca="1">I187+H187+G187+#REF!+J187+K187</f>
        <v>#N/A</v>
      </c>
    </row>
    <row r="188" spans="4:12" hidden="1" x14ac:dyDescent="0.25">
      <c r="D188" s="259">
        <v>15</v>
      </c>
      <c r="E188" s="254">
        <f t="shared" ca="1" si="28"/>
        <v>44264</v>
      </c>
      <c r="F188" s="259" t="e">
        <f t="shared" ca="1" si="32"/>
        <v>#N/A</v>
      </c>
      <c r="G188" s="259" t="e">
        <f t="shared" ca="1" si="25"/>
        <v>#N/A</v>
      </c>
      <c r="H188" s="259" t="e">
        <f t="shared" ca="1" si="31"/>
        <v>#N/A</v>
      </c>
      <c r="I188" s="259" t="e">
        <f t="shared" ca="1" si="26"/>
        <v>#N/A</v>
      </c>
      <c r="J188" s="259" t="e">
        <f t="shared" ca="1" si="27"/>
        <v>#N/A</v>
      </c>
      <c r="K188" s="259"/>
      <c r="L188" s="259" t="e">
        <f ca="1">I188+H188+G188+#REF!+J188+K188</f>
        <v>#N/A</v>
      </c>
    </row>
    <row r="189" spans="4:12" hidden="1" x14ac:dyDescent="0.25">
      <c r="D189" s="259">
        <v>16</v>
      </c>
      <c r="E189" s="254">
        <f t="shared" ca="1" si="28"/>
        <v>44295</v>
      </c>
      <c r="F189" s="259" t="e">
        <f t="shared" ca="1" si="32"/>
        <v>#N/A</v>
      </c>
      <c r="G189" s="259" t="e">
        <f t="shared" ca="1" si="25"/>
        <v>#N/A</v>
      </c>
      <c r="H189" s="259" t="e">
        <f t="shared" ca="1" si="31"/>
        <v>#N/A</v>
      </c>
      <c r="I189" s="259" t="e">
        <f t="shared" ca="1" si="26"/>
        <v>#N/A</v>
      </c>
      <c r="J189" s="259" t="e">
        <f t="shared" ca="1" si="27"/>
        <v>#N/A</v>
      </c>
      <c r="K189" s="259"/>
      <c r="L189" s="259" t="e">
        <f ca="1">I189+H189+G189+#REF!+J189+K189</f>
        <v>#N/A</v>
      </c>
    </row>
    <row r="190" spans="4:12" hidden="1" x14ac:dyDescent="0.25">
      <c r="D190" s="259">
        <v>17</v>
      </c>
      <c r="E190" s="254">
        <f t="shared" ca="1" si="28"/>
        <v>44325</v>
      </c>
      <c r="F190" s="259" t="e">
        <f t="shared" ca="1" si="32"/>
        <v>#N/A</v>
      </c>
      <c r="G190" s="259" t="e">
        <f t="shared" ca="1" si="25"/>
        <v>#N/A</v>
      </c>
      <c r="H190" s="259" t="e">
        <f t="shared" ca="1" si="31"/>
        <v>#N/A</v>
      </c>
      <c r="I190" s="259" t="e">
        <f t="shared" ca="1" si="26"/>
        <v>#N/A</v>
      </c>
      <c r="J190" s="259" t="e">
        <f t="shared" ca="1" si="27"/>
        <v>#N/A</v>
      </c>
      <c r="K190" s="259"/>
      <c r="L190" s="259" t="e">
        <f ca="1">I190+H190+G190+#REF!+J190+K190</f>
        <v>#N/A</v>
      </c>
    </row>
    <row r="191" spans="4:12" hidden="1" x14ac:dyDescent="0.25">
      <c r="D191" s="259">
        <v>18</v>
      </c>
      <c r="E191" s="254">
        <f t="shared" ca="1" si="28"/>
        <v>44356</v>
      </c>
      <c r="F191" s="259" t="e">
        <f t="shared" ca="1" si="32"/>
        <v>#N/A</v>
      </c>
      <c r="G191" s="259" t="e">
        <f t="shared" ca="1" si="25"/>
        <v>#N/A</v>
      </c>
      <c r="H191" s="259" t="e">
        <f t="shared" ca="1" si="31"/>
        <v>#N/A</v>
      </c>
      <c r="I191" s="259" t="e">
        <f t="shared" ca="1" si="26"/>
        <v>#N/A</v>
      </c>
      <c r="J191" s="259" t="e">
        <f t="shared" ca="1" si="27"/>
        <v>#N/A</v>
      </c>
      <c r="K191" s="259"/>
      <c r="L191" s="259" t="e">
        <f ca="1">I191+H191+G191+#REF!+J191+K191</f>
        <v>#N/A</v>
      </c>
    </row>
    <row r="192" spans="4:12" hidden="1" x14ac:dyDescent="0.25">
      <c r="D192" s="259">
        <v>19</v>
      </c>
      <c r="E192" s="254">
        <f t="shared" ca="1" si="28"/>
        <v>44386</v>
      </c>
      <c r="F192" s="259" t="e">
        <f t="shared" ca="1" si="32"/>
        <v>#N/A</v>
      </c>
      <c r="G192" s="259" t="e">
        <f t="shared" ca="1" si="25"/>
        <v>#N/A</v>
      </c>
      <c r="H192" s="259" t="e">
        <f t="shared" ca="1" si="31"/>
        <v>#N/A</v>
      </c>
      <c r="I192" s="259" t="e">
        <f t="shared" ca="1" si="26"/>
        <v>#N/A</v>
      </c>
      <c r="J192" s="259" t="e">
        <f t="shared" ca="1" si="27"/>
        <v>#N/A</v>
      </c>
      <c r="K192" s="259"/>
      <c r="L192" s="259" t="e">
        <f ca="1">I192+H192+G192+#REF!+J192+K192</f>
        <v>#N/A</v>
      </c>
    </row>
    <row r="193" spans="4:12" hidden="1" x14ac:dyDescent="0.25">
      <c r="D193" s="259">
        <v>20</v>
      </c>
      <c r="E193" s="254">
        <f t="shared" ca="1" si="28"/>
        <v>44417</v>
      </c>
      <c r="F193" s="259" t="e">
        <f t="shared" ca="1" si="32"/>
        <v>#N/A</v>
      </c>
      <c r="G193" s="259" t="e">
        <f t="shared" ca="1" si="25"/>
        <v>#N/A</v>
      </c>
      <c r="H193" s="259" t="e">
        <f t="shared" ca="1" si="31"/>
        <v>#N/A</v>
      </c>
      <c r="I193" s="259" t="e">
        <f t="shared" ca="1" si="26"/>
        <v>#N/A</v>
      </c>
      <c r="J193" s="259" t="e">
        <f t="shared" ca="1" si="27"/>
        <v>#N/A</v>
      </c>
      <c r="K193" s="259"/>
      <c r="L193" s="259" t="e">
        <f ca="1">I193+H193+G193+#REF!+J193+K193</f>
        <v>#N/A</v>
      </c>
    </row>
    <row r="194" spans="4:12" hidden="1" x14ac:dyDescent="0.25">
      <c r="D194" s="259">
        <v>21</v>
      </c>
      <c r="E194" s="254">
        <f t="shared" ca="1" si="28"/>
        <v>44448</v>
      </c>
      <c r="F194" s="259" t="e">
        <f t="shared" ca="1" si="32"/>
        <v>#N/A</v>
      </c>
      <c r="G194" s="259" t="e">
        <f t="shared" ca="1" si="25"/>
        <v>#N/A</v>
      </c>
      <c r="H194" s="259" t="e">
        <f t="shared" ca="1" si="31"/>
        <v>#N/A</v>
      </c>
      <c r="I194" s="259" t="e">
        <f t="shared" ca="1" si="26"/>
        <v>#N/A</v>
      </c>
      <c r="J194" s="259" t="e">
        <f t="shared" ca="1" si="27"/>
        <v>#N/A</v>
      </c>
      <c r="K194" s="259"/>
      <c r="L194" s="259" t="e">
        <f ca="1">I194+H194+G194+#REF!+J194+K194</f>
        <v>#N/A</v>
      </c>
    </row>
    <row r="195" spans="4:12" hidden="1" x14ac:dyDescent="0.25">
      <c r="D195" s="259">
        <v>22</v>
      </c>
      <c r="E195" s="254">
        <f t="shared" ca="1" si="28"/>
        <v>44478</v>
      </c>
      <c r="F195" s="259" t="e">
        <f t="shared" ca="1" si="32"/>
        <v>#N/A</v>
      </c>
      <c r="G195" s="259" t="e">
        <f t="shared" ca="1" si="25"/>
        <v>#N/A</v>
      </c>
      <c r="H195" s="259" t="e">
        <f t="shared" ca="1" si="31"/>
        <v>#N/A</v>
      </c>
      <c r="I195" s="259" t="e">
        <f t="shared" ca="1" si="26"/>
        <v>#N/A</v>
      </c>
      <c r="J195" s="259" t="e">
        <f t="shared" ca="1" si="27"/>
        <v>#N/A</v>
      </c>
      <c r="K195" s="259"/>
      <c r="L195" s="259" t="e">
        <f ca="1">I195+H195+G195+#REF!+J195+K195</f>
        <v>#N/A</v>
      </c>
    </row>
    <row r="196" spans="4:12" hidden="1" x14ac:dyDescent="0.25">
      <c r="D196" s="259">
        <v>23</v>
      </c>
      <c r="E196" s="254">
        <f t="shared" ca="1" si="28"/>
        <v>44509</v>
      </c>
      <c r="F196" s="259" t="e">
        <f t="shared" ca="1" si="32"/>
        <v>#N/A</v>
      </c>
      <c r="G196" s="259" t="e">
        <f t="shared" ca="1" si="25"/>
        <v>#N/A</v>
      </c>
      <c r="H196" s="259" t="e">
        <f t="shared" ca="1" si="31"/>
        <v>#N/A</v>
      </c>
      <c r="I196" s="259" t="e">
        <f t="shared" ca="1" si="26"/>
        <v>#N/A</v>
      </c>
      <c r="J196" s="259" t="e">
        <f t="shared" ca="1" si="27"/>
        <v>#N/A</v>
      </c>
      <c r="K196" s="259"/>
      <c r="L196" s="259" t="e">
        <f ca="1">I196+H196+G196+#REF!+J196+K196</f>
        <v>#N/A</v>
      </c>
    </row>
    <row r="197" spans="4:12" hidden="1" x14ac:dyDescent="0.25">
      <c r="D197" s="259">
        <v>24</v>
      </c>
      <c r="E197" s="254">
        <f t="shared" ca="1" si="28"/>
        <v>44539</v>
      </c>
      <c r="F197" s="259" t="e">
        <f t="shared" ca="1" si="32"/>
        <v>#N/A</v>
      </c>
      <c r="G197" s="259" t="e">
        <f t="shared" ca="1" si="25"/>
        <v>#N/A</v>
      </c>
      <c r="H197" s="259" t="e">
        <f t="shared" ca="1" si="31"/>
        <v>#N/A</v>
      </c>
      <c r="I197" s="259" t="e">
        <f t="shared" ca="1" si="26"/>
        <v>#N/A</v>
      </c>
      <c r="J197" s="259" t="e">
        <f t="shared" ca="1" si="27"/>
        <v>#N/A</v>
      </c>
      <c r="K197" s="259"/>
      <c r="L197" s="259" t="e">
        <f ca="1">I197+H197+G197+#REF!+J197+K197</f>
        <v>#N/A</v>
      </c>
    </row>
    <row r="198" spans="4:12" hidden="1" x14ac:dyDescent="0.25">
      <c r="D198" s="259">
        <v>25</v>
      </c>
      <c r="E198" s="254">
        <f t="shared" ca="1" si="28"/>
        <v>44570</v>
      </c>
      <c r="F198" s="259" t="e">
        <f t="shared" ca="1" si="32"/>
        <v>#N/A</v>
      </c>
      <c r="G198" s="259" t="e">
        <f t="shared" ca="1" si="25"/>
        <v>#N/A</v>
      </c>
      <c r="H198" s="259" t="e">
        <f t="shared" ca="1" si="31"/>
        <v>#N/A</v>
      </c>
      <c r="I198" s="259" t="e">
        <f t="shared" ca="1" si="26"/>
        <v>#N/A</v>
      </c>
      <c r="J198" s="259" t="e">
        <f t="shared" ca="1" si="27"/>
        <v>#N/A</v>
      </c>
      <c r="K198" s="259"/>
      <c r="L198" s="259" t="e">
        <f ca="1">I198+H198+G198+#REF!+J198+K198</f>
        <v>#N/A</v>
      </c>
    </row>
    <row r="199" spans="4:12" hidden="1" x14ac:dyDescent="0.25">
      <c r="D199" s="259">
        <v>26</v>
      </c>
      <c r="E199" s="254">
        <f t="shared" ca="1" si="28"/>
        <v>44601</v>
      </c>
      <c r="F199" s="259" t="e">
        <f t="shared" ca="1" si="32"/>
        <v>#N/A</v>
      </c>
      <c r="G199" s="259" t="e">
        <f t="shared" ca="1" si="25"/>
        <v>#N/A</v>
      </c>
      <c r="H199" s="259" t="e">
        <f t="shared" ca="1" si="31"/>
        <v>#N/A</v>
      </c>
      <c r="I199" s="259" t="e">
        <f t="shared" ca="1" si="26"/>
        <v>#N/A</v>
      </c>
      <c r="J199" s="259" t="e">
        <f t="shared" ca="1" si="27"/>
        <v>#N/A</v>
      </c>
      <c r="K199" s="259"/>
      <c r="L199" s="259" t="e">
        <f ca="1">I199+H199+G199+#REF!+J199+K199</f>
        <v>#N/A</v>
      </c>
    </row>
    <row r="200" spans="4:12" hidden="1" x14ac:dyDescent="0.25">
      <c r="D200" s="259">
        <v>27</v>
      </c>
      <c r="E200" s="254">
        <f t="shared" ca="1" si="28"/>
        <v>44629</v>
      </c>
      <c r="F200" s="259" t="e">
        <f t="shared" ca="1" si="32"/>
        <v>#N/A</v>
      </c>
      <c r="G200" s="259" t="e">
        <f t="shared" ca="1" si="25"/>
        <v>#N/A</v>
      </c>
      <c r="H200" s="259" t="e">
        <f t="shared" ca="1" si="31"/>
        <v>#N/A</v>
      </c>
      <c r="I200" s="259" t="e">
        <f t="shared" ca="1" si="26"/>
        <v>#N/A</v>
      </c>
      <c r="J200" s="259" t="e">
        <f t="shared" ca="1" si="27"/>
        <v>#N/A</v>
      </c>
      <c r="K200" s="259"/>
      <c r="L200" s="259" t="e">
        <f ca="1">I200+H200+G200+#REF!+J200+K200</f>
        <v>#N/A</v>
      </c>
    </row>
    <row r="201" spans="4:12" hidden="1" x14ac:dyDescent="0.25">
      <c r="D201" s="259">
        <v>28</v>
      </c>
      <c r="E201" s="254">
        <f t="shared" ca="1" si="28"/>
        <v>44660</v>
      </c>
      <c r="F201" s="259" t="e">
        <f t="shared" ca="1" si="32"/>
        <v>#N/A</v>
      </c>
      <c r="G201" s="259" t="e">
        <f t="shared" ca="1" si="25"/>
        <v>#N/A</v>
      </c>
      <c r="H201" s="259" t="e">
        <f t="shared" ca="1" si="31"/>
        <v>#N/A</v>
      </c>
      <c r="I201" s="259" t="e">
        <f t="shared" ca="1" si="26"/>
        <v>#N/A</v>
      </c>
      <c r="J201" s="259" t="e">
        <f t="shared" ca="1" si="27"/>
        <v>#N/A</v>
      </c>
      <c r="K201" s="259"/>
      <c r="L201" s="259" t="e">
        <f ca="1">I201+H201+G201+#REF!+J201+K201</f>
        <v>#N/A</v>
      </c>
    </row>
    <row r="202" spans="4:12" hidden="1" x14ac:dyDescent="0.25">
      <c r="D202" s="259">
        <v>29</v>
      </c>
      <c r="E202" s="254">
        <f t="shared" ca="1" si="28"/>
        <v>44690</v>
      </c>
      <c r="F202" s="259" t="e">
        <f t="shared" ca="1" si="32"/>
        <v>#N/A</v>
      </c>
      <c r="G202" s="259" t="e">
        <f t="shared" ca="1" si="25"/>
        <v>#N/A</v>
      </c>
      <c r="H202" s="259" t="e">
        <f t="shared" ca="1" si="31"/>
        <v>#N/A</v>
      </c>
      <c r="I202" s="259" t="e">
        <f t="shared" ca="1" si="26"/>
        <v>#N/A</v>
      </c>
      <c r="J202" s="259" t="e">
        <f t="shared" ca="1" si="27"/>
        <v>#N/A</v>
      </c>
      <c r="K202" s="259"/>
      <c r="L202" s="259" t="e">
        <f ca="1">I202+H202+G202+#REF!+J202+K202</f>
        <v>#N/A</v>
      </c>
    </row>
    <row r="203" spans="4:12" hidden="1" x14ac:dyDescent="0.25">
      <c r="D203" s="259">
        <v>30</v>
      </c>
      <c r="E203" s="254">
        <f t="shared" ca="1" si="28"/>
        <v>44721</v>
      </c>
      <c r="F203" s="259" t="e">
        <f t="shared" ca="1" si="32"/>
        <v>#N/A</v>
      </c>
      <c r="G203" s="259" t="e">
        <f t="shared" ca="1" si="25"/>
        <v>#N/A</v>
      </c>
      <c r="H203" s="259" t="e">
        <f t="shared" ca="1" si="31"/>
        <v>#N/A</v>
      </c>
      <c r="I203" s="259" t="e">
        <f t="shared" ca="1" si="26"/>
        <v>#N/A</v>
      </c>
      <c r="J203" s="259" t="e">
        <f t="shared" ca="1" si="27"/>
        <v>#N/A</v>
      </c>
      <c r="K203" s="259"/>
      <c r="L203" s="259" t="e">
        <f ca="1">I203+H203+G203+#REF!+J203+K203</f>
        <v>#N/A</v>
      </c>
    </row>
    <row r="204" spans="4:12" hidden="1" x14ac:dyDescent="0.25">
      <c r="D204" s="259">
        <v>31</v>
      </c>
      <c r="E204" s="254">
        <f t="shared" ca="1" si="28"/>
        <v>44751</v>
      </c>
      <c r="F204" s="259" t="e">
        <f t="shared" ca="1" si="32"/>
        <v>#N/A</v>
      </c>
      <c r="G204" s="259" t="e">
        <f t="shared" ca="1" si="25"/>
        <v>#N/A</v>
      </c>
      <c r="H204" s="259" t="e">
        <f t="shared" ca="1" si="31"/>
        <v>#N/A</v>
      </c>
      <c r="I204" s="259" t="e">
        <f t="shared" ca="1" si="26"/>
        <v>#N/A</v>
      </c>
      <c r="J204" s="259" t="e">
        <f t="shared" ca="1" si="27"/>
        <v>#N/A</v>
      </c>
      <c r="K204" s="259"/>
      <c r="L204" s="259" t="e">
        <f ca="1">I204+H204+G204+#REF!+J204+K204</f>
        <v>#N/A</v>
      </c>
    </row>
    <row r="205" spans="4:12" hidden="1" x14ac:dyDescent="0.25">
      <c r="D205" s="259">
        <v>32</v>
      </c>
      <c r="E205" s="254">
        <f t="shared" ca="1" si="28"/>
        <v>44782</v>
      </c>
      <c r="F205" s="259" t="e">
        <f t="shared" ca="1" si="32"/>
        <v>#N/A</v>
      </c>
      <c r="G205" s="259" t="e">
        <f t="shared" ca="1" si="25"/>
        <v>#N/A</v>
      </c>
      <c r="H205" s="259" t="e">
        <f t="shared" ca="1" si="31"/>
        <v>#N/A</v>
      </c>
      <c r="I205" s="259" t="e">
        <f t="shared" ca="1" si="26"/>
        <v>#N/A</v>
      </c>
      <c r="J205" s="259" t="e">
        <f t="shared" ca="1" si="27"/>
        <v>#N/A</v>
      </c>
      <c r="K205" s="259"/>
      <c r="L205" s="259" t="e">
        <f ca="1">I205+H205+G205+#REF!+J205+K205</f>
        <v>#N/A</v>
      </c>
    </row>
    <row r="206" spans="4:12" hidden="1" x14ac:dyDescent="0.25">
      <c r="D206" s="259">
        <v>33</v>
      </c>
      <c r="E206" s="254">
        <f t="shared" ca="1" si="28"/>
        <v>44813</v>
      </c>
      <c r="F206" s="259" t="e">
        <f t="shared" ca="1" si="32"/>
        <v>#N/A</v>
      </c>
      <c r="G206" s="259" t="e">
        <f t="shared" ca="1" si="25"/>
        <v>#N/A</v>
      </c>
      <c r="H206" s="259" t="e">
        <f t="shared" ca="1" si="31"/>
        <v>#N/A</v>
      </c>
      <c r="I206" s="259" t="e">
        <f t="shared" ca="1" si="26"/>
        <v>#N/A</v>
      </c>
      <c r="J206" s="259" t="e">
        <f t="shared" ca="1" si="27"/>
        <v>#N/A</v>
      </c>
      <c r="K206" s="259"/>
      <c r="L206" s="259" t="e">
        <f ca="1">I206+H206+G206+#REF!+J206+K206</f>
        <v>#N/A</v>
      </c>
    </row>
    <row r="207" spans="4:12" hidden="1" x14ac:dyDescent="0.25">
      <c r="D207" s="259">
        <v>34</v>
      </c>
      <c r="E207" s="254">
        <f t="shared" ca="1" si="28"/>
        <v>44843</v>
      </c>
      <c r="F207" s="259" t="e">
        <f t="shared" ca="1" si="32"/>
        <v>#N/A</v>
      </c>
      <c r="G207" s="259" t="e">
        <f t="shared" ca="1" si="25"/>
        <v>#N/A</v>
      </c>
      <c r="H207" s="259" t="e">
        <f t="shared" ca="1" si="31"/>
        <v>#N/A</v>
      </c>
      <c r="I207" s="259" t="e">
        <f t="shared" ca="1" si="26"/>
        <v>#N/A</v>
      </c>
      <c r="J207" s="259" t="e">
        <f t="shared" ca="1" si="27"/>
        <v>#N/A</v>
      </c>
      <c r="K207" s="259"/>
      <c r="L207" s="259" t="e">
        <f ca="1">I207+H207+G207+#REF!+J207+K207</f>
        <v>#N/A</v>
      </c>
    </row>
    <row r="208" spans="4:12" hidden="1" x14ac:dyDescent="0.25">
      <c r="D208" s="259">
        <v>35</v>
      </c>
      <c r="E208" s="254">
        <f t="shared" ca="1" si="28"/>
        <v>44874</v>
      </c>
      <c r="F208" s="259" t="e">
        <f t="shared" ca="1" si="32"/>
        <v>#N/A</v>
      </c>
      <c r="G208" s="259" t="e">
        <f t="shared" ca="1" si="25"/>
        <v>#N/A</v>
      </c>
      <c r="H208" s="259" t="e">
        <f t="shared" ca="1" si="31"/>
        <v>#N/A</v>
      </c>
      <c r="I208" s="259" t="e">
        <f t="shared" ca="1" si="26"/>
        <v>#N/A</v>
      </c>
      <c r="J208" s="259" t="e">
        <f t="shared" ca="1" si="27"/>
        <v>#N/A</v>
      </c>
      <c r="K208" s="259"/>
      <c r="L208" s="259" t="e">
        <f ca="1">I208+H208+G208+#REF!+J208+K208</f>
        <v>#N/A</v>
      </c>
    </row>
    <row r="209" spans="4:12" hidden="1" x14ac:dyDescent="0.25">
      <c r="D209" s="259">
        <v>36</v>
      </c>
      <c r="E209" s="254">
        <f t="shared" ca="1" si="28"/>
        <v>44904</v>
      </c>
      <c r="F209" s="259" t="e">
        <f t="shared" ca="1" si="32"/>
        <v>#N/A</v>
      </c>
      <c r="G209" s="259" t="e">
        <f t="shared" ca="1" si="25"/>
        <v>#N/A</v>
      </c>
      <c r="H209" s="259" t="e">
        <f t="shared" ca="1" si="31"/>
        <v>#N/A</v>
      </c>
      <c r="I209" s="259" t="e">
        <f t="shared" ca="1" si="26"/>
        <v>#N/A</v>
      </c>
      <c r="J209" s="259" t="e">
        <f t="shared" ca="1" si="27"/>
        <v>#N/A</v>
      </c>
      <c r="K209" s="259"/>
      <c r="L209" s="259" t="e">
        <f ca="1">I209+H209+G209+#REF!+J209+K209</f>
        <v>#N/A</v>
      </c>
    </row>
    <row r="210" spans="4:12" hidden="1" x14ac:dyDescent="0.25">
      <c r="D210" s="259">
        <v>37</v>
      </c>
      <c r="E210" s="254">
        <f t="shared" ca="1" si="28"/>
        <v>44935</v>
      </c>
      <c r="F210" s="259" t="e">
        <f t="shared" ca="1" si="32"/>
        <v>#N/A</v>
      </c>
      <c r="G210" s="259" t="e">
        <f t="shared" ca="1" si="25"/>
        <v>#N/A</v>
      </c>
      <c r="H210" s="259" t="e">
        <f t="shared" ca="1" si="31"/>
        <v>#N/A</v>
      </c>
      <c r="I210" s="259" t="e">
        <f t="shared" ca="1" si="26"/>
        <v>#N/A</v>
      </c>
      <c r="J210" s="259" t="e">
        <f t="shared" ca="1" si="27"/>
        <v>#N/A</v>
      </c>
      <c r="K210" s="259"/>
      <c r="L210" s="259" t="e">
        <f ca="1">I210+H210+G210+#REF!+J210+K210</f>
        <v>#N/A</v>
      </c>
    </row>
    <row r="211" spans="4:12" hidden="1" x14ac:dyDescent="0.25">
      <c r="D211" s="259">
        <v>38</v>
      </c>
      <c r="E211" s="254">
        <f t="shared" ca="1" si="28"/>
        <v>44966</v>
      </c>
      <c r="F211" s="259" t="e">
        <f t="shared" ca="1" si="32"/>
        <v>#N/A</v>
      </c>
      <c r="G211" s="259" t="e">
        <f t="shared" ca="1" si="25"/>
        <v>#N/A</v>
      </c>
      <c r="H211" s="259" t="e">
        <f t="shared" ca="1" si="31"/>
        <v>#N/A</v>
      </c>
      <c r="I211" s="259" t="e">
        <f t="shared" ca="1" si="26"/>
        <v>#N/A</v>
      </c>
      <c r="J211" s="259" t="e">
        <f t="shared" ca="1" si="27"/>
        <v>#N/A</v>
      </c>
      <c r="K211" s="259"/>
      <c r="L211" s="259" t="e">
        <f ca="1">I211+H211+G211+#REF!+J211+K211</f>
        <v>#N/A</v>
      </c>
    </row>
    <row r="212" spans="4:12" hidden="1" x14ac:dyDescent="0.25">
      <c r="D212" s="259">
        <v>39</v>
      </c>
      <c r="E212" s="254">
        <f t="shared" ca="1" si="28"/>
        <v>44994</v>
      </c>
      <c r="F212" s="259" t="e">
        <f t="shared" ca="1" si="32"/>
        <v>#N/A</v>
      </c>
      <c r="G212" s="259" t="e">
        <f t="shared" ca="1" si="25"/>
        <v>#N/A</v>
      </c>
      <c r="H212" s="259" t="e">
        <f t="shared" ca="1" si="31"/>
        <v>#N/A</v>
      </c>
      <c r="I212" s="259" t="e">
        <f t="shared" ca="1" si="26"/>
        <v>#N/A</v>
      </c>
      <c r="J212" s="259" t="e">
        <f t="shared" ca="1" si="27"/>
        <v>#N/A</v>
      </c>
      <c r="K212" s="259"/>
      <c r="L212" s="259" t="e">
        <f ca="1">I212+H212+G212+#REF!+J212+K212</f>
        <v>#N/A</v>
      </c>
    </row>
    <row r="213" spans="4:12" hidden="1" x14ac:dyDescent="0.25">
      <c r="D213" s="259">
        <v>40</v>
      </c>
      <c r="E213" s="254">
        <f t="shared" ca="1" si="28"/>
        <v>45025</v>
      </c>
      <c r="F213" s="259" t="e">
        <f t="shared" ca="1" si="32"/>
        <v>#N/A</v>
      </c>
      <c r="G213" s="259" t="e">
        <f t="shared" ca="1" si="25"/>
        <v>#N/A</v>
      </c>
      <c r="H213" s="259" t="e">
        <f t="shared" ca="1" si="31"/>
        <v>#N/A</v>
      </c>
      <c r="I213" s="259" t="e">
        <f t="shared" ca="1" si="26"/>
        <v>#N/A</v>
      </c>
      <c r="J213" s="259" t="e">
        <f t="shared" ca="1" si="27"/>
        <v>#N/A</v>
      </c>
      <c r="K213" s="259"/>
      <c r="L213" s="259" t="e">
        <f ca="1">I213+H213+G213+#REF!+J213+K213</f>
        <v>#N/A</v>
      </c>
    </row>
    <row r="214" spans="4:12" hidden="1" x14ac:dyDescent="0.25">
      <c r="D214" s="259">
        <v>41</v>
      </c>
      <c r="E214" s="254">
        <f t="shared" ca="1" si="28"/>
        <v>45055</v>
      </c>
      <c r="F214" s="259" t="e">
        <f t="shared" ca="1" si="32"/>
        <v>#N/A</v>
      </c>
      <c r="G214" s="259" t="e">
        <f t="shared" ca="1" si="25"/>
        <v>#N/A</v>
      </c>
      <c r="H214" s="259" t="e">
        <f t="shared" ca="1" si="31"/>
        <v>#N/A</v>
      </c>
      <c r="I214" s="259" t="e">
        <f t="shared" ca="1" si="26"/>
        <v>#N/A</v>
      </c>
      <c r="J214" s="259" t="e">
        <f t="shared" ca="1" si="27"/>
        <v>#N/A</v>
      </c>
      <c r="K214" s="259"/>
      <c r="L214" s="259" t="e">
        <f ca="1">I214+H214+G214+#REF!+J214+K214</f>
        <v>#N/A</v>
      </c>
    </row>
    <row r="215" spans="4:12" hidden="1" x14ac:dyDescent="0.25">
      <c r="D215" s="259">
        <v>42</v>
      </c>
      <c r="E215" s="254">
        <f t="shared" ca="1" si="28"/>
        <v>45086</v>
      </c>
      <c r="F215" s="259" t="e">
        <f t="shared" ca="1" si="32"/>
        <v>#N/A</v>
      </c>
      <c r="G215" s="259" t="e">
        <f t="shared" ca="1" si="25"/>
        <v>#N/A</v>
      </c>
      <c r="H215" s="259" t="e">
        <f t="shared" ca="1" si="31"/>
        <v>#N/A</v>
      </c>
      <c r="I215" s="259" t="e">
        <f t="shared" ca="1" si="26"/>
        <v>#N/A</v>
      </c>
      <c r="J215" s="259" t="e">
        <f t="shared" ca="1" si="27"/>
        <v>#N/A</v>
      </c>
      <c r="K215" s="259"/>
      <c r="L215" s="259" t="e">
        <f ca="1">I215+H215+G215+#REF!+J215+K215</f>
        <v>#N/A</v>
      </c>
    </row>
    <row r="216" spans="4:12" hidden="1" x14ac:dyDescent="0.25">
      <c r="D216" s="259">
        <v>43</v>
      </c>
      <c r="E216" s="254">
        <f t="shared" ca="1" si="28"/>
        <v>45116</v>
      </c>
      <c r="F216" s="259" t="e">
        <f t="shared" ca="1" si="32"/>
        <v>#N/A</v>
      </c>
      <c r="G216" s="259" t="e">
        <f t="shared" ca="1" si="25"/>
        <v>#N/A</v>
      </c>
      <c r="H216" s="259" t="e">
        <f t="shared" ca="1" si="31"/>
        <v>#N/A</v>
      </c>
      <c r="I216" s="259" t="e">
        <f t="shared" ca="1" si="26"/>
        <v>#N/A</v>
      </c>
      <c r="J216" s="259" t="e">
        <f t="shared" ca="1" si="27"/>
        <v>#N/A</v>
      </c>
      <c r="K216" s="259"/>
      <c r="L216" s="259" t="e">
        <f ca="1">I216+H216+G216+#REF!+J216+K216</f>
        <v>#N/A</v>
      </c>
    </row>
    <row r="217" spans="4:12" hidden="1" x14ac:dyDescent="0.25">
      <c r="D217" s="259">
        <v>44</v>
      </c>
      <c r="E217" s="254">
        <f t="shared" ca="1" si="28"/>
        <v>45147</v>
      </c>
      <c r="F217" s="259" t="e">
        <f t="shared" ca="1" si="32"/>
        <v>#N/A</v>
      </c>
      <c r="G217" s="259" t="e">
        <f t="shared" ca="1" si="25"/>
        <v>#N/A</v>
      </c>
      <c r="H217" s="259" t="e">
        <f t="shared" ca="1" si="31"/>
        <v>#N/A</v>
      </c>
      <c r="I217" s="259" t="e">
        <f t="shared" ca="1" si="26"/>
        <v>#N/A</v>
      </c>
      <c r="J217" s="259" t="e">
        <f t="shared" ca="1" si="27"/>
        <v>#N/A</v>
      </c>
      <c r="K217" s="259"/>
      <c r="L217" s="259" t="e">
        <f ca="1">I217+H217+G217+#REF!+J217+K217</f>
        <v>#N/A</v>
      </c>
    </row>
    <row r="218" spans="4:12" hidden="1" x14ac:dyDescent="0.25">
      <c r="D218" s="259">
        <v>45</v>
      </c>
      <c r="E218" s="254">
        <f t="shared" ca="1" si="28"/>
        <v>45178</v>
      </c>
      <c r="F218" s="259" t="e">
        <f t="shared" ca="1" si="32"/>
        <v>#N/A</v>
      </c>
      <c r="G218" s="259" t="e">
        <f t="shared" ca="1" si="25"/>
        <v>#N/A</v>
      </c>
      <c r="H218" s="259" t="e">
        <f t="shared" ca="1" si="31"/>
        <v>#N/A</v>
      </c>
      <c r="I218" s="259" t="e">
        <f t="shared" ca="1" si="26"/>
        <v>#N/A</v>
      </c>
      <c r="J218" s="259" t="e">
        <f t="shared" ca="1" si="27"/>
        <v>#N/A</v>
      </c>
      <c r="K218" s="259"/>
      <c r="L218" s="259" t="e">
        <f ca="1">I218+H218+G218+#REF!+J218+K218</f>
        <v>#N/A</v>
      </c>
    </row>
    <row r="219" spans="4:12" hidden="1" x14ac:dyDescent="0.25">
      <c r="D219" s="259">
        <v>46</v>
      </c>
      <c r="E219" s="254">
        <f t="shared" ca="1" si="28"/>
        <v>45208</v>
      </c>
      <c r="F219" s="259" t="e">
        <f t="shared" ca="1" si="32"/>
        <v>#N/A</v>
      </c>
      <c r="G219" s="259" t="e">
        <f t="shared" ca="1" si="25"/>
        <v>#N/A</v>
      </c>
      <c r="H219" s="259" t="e">
        <f t="shared" ca="1" si="31"/>
        <v>#N/A</v>
      </c>
      <c r="I219" s="259" t="e">
        <f t="shared" ca="1" si="26"/>
        <v>#N/A</v>
      </c>
      <c r="J219" s="259" t="e">
        <f t="shared" ca="1" si="27"/>
        <v>#N/A</v>
      </c>
      <c r="K219" s="259"/>
      <c r="L219" s="259" t="e">
        <f ca="1">I219+H219+G219+#REF!+J219+K219</f>
        <v>#N/A</v>
      </c>
    </row>
    <row r="220" spans="4:12" hidden="1" x14ac:dyDescent="0.25">
      <c r="D220" s="259">
        <v>47</v>
      </c>
      <c r="E220" s="254">
        <f t="shared" ca="1" si="28"/>
        <v>45239</v>
      </c>
      <c r="F220" s="259" t="e">
        <f t="shared" ca="1" si="32"/>
        <v>#N/A</v>
      </c>
      <c r="G220" s="259" t="e">
        <f t="shared" ca="1" si="25"/>
        <v>#N/A</v>
      </c>
      <c r="H220" s="259" t="e">
        <f t="shared" ca="1" si="31"/>
        <v>#N/A</v>
      </c>
      <c r="I220" s="259" t="e">
        <f t="shared" ca="1" si="26"/>
        <v>#N/A</v>
      </c>
      <c r="J220" s="259" t="e">
        <f t="shared" ca="1" si="27"/>
        <v>#N/A</v>
      </c>
      <c r="K220" s="259"/>
      <c r="L220" s="259" t="e">
        <f ca="1">I220+H220+G220+#REF!+J220+K220</f>
        <v>#N/A</v>
      </c>
    </row>
    <row r="221" spans="4:12" hidden="1" x14ac:dyDescent="0.25">
      <c r="D221" s="259">
        <v>48</v>
      </c>
      <c r="E221" s="254">
        <f t="shared" ca="1" si="28"/>
        <v>45269</v>
      </c>
      <c r="F221" s="259" t="e">
        <f t="shared" ca="1" si="32"/>
        <v>#N/A</v>
      </c>
      <c r="G221" s="259" t="e">
        <f t="shared" ca="1" si="25"/>
        <v>#N/A</v>
      </c>
      <c r="H221" s="259" t="e">
        <f t="shared" ca="1" si="31"/>
        <v>#N/A</v>
      </c>
      <c r="I221" s="259" t="e">
        <f t="shared" ca="1" si="26"/>
        <v>#N/A</v>
      </c>
      <c r="J221" s="259" t="e">
        <f t="shared" ca="1" si="27"/>
        <v>#N/A</v>
      </c>
      <c r="K221" s="259"/>
      <c r="L221" s="259" t="e">
        <f ca="1">I221+H221+G221+#REF!+J221+K221</f>
        <v>#N/A</v>
      </c>
    </row>
    <row r="222" spans="4:12" hidden="1" x14ac:dyDescent="0.25">
      <c r="D222" s="259">
        <v>49</v>
      </c>
      <c r="E222" s="254">
        <f t="shared" ca="1" si="28"/>
        <v>45300</v>
      </c>
      <c r="F222" s="259" t="e">
        <f t="shared" ca="1" si="32"/>
        <v>#N/A</v>
      </c>
      <c r="G222" s="259" t="e">
        <f t="shared" ca="1" si="25"/>
        <v>#N/A</v>
      </c>
      <c r="H222" s="259" t="e">
        <f t="shared" ca="1" si="31"/>
        <v>#N/A</v>
      </c>
      <c r="I222" s="259" t="e">
        <f t="shared" ca="1" si="26"/>
        <v>#N/A</v>
      </c>
      <c r="J222" s="259" t="e">
        <f t="shared" ca="1" si="27"/>
        <v>#N/A</v>
      </c>
      <c r="K222" s="259"/>
      <c r="L222" s="259" t="e">
        <f ca="1">I222+H222+G222+#REF!+J222+K222</f>
        <v>#N/A</v>
      </c>
    </row>
    <row r="223" spans="4:12" hidden="1" x14ac:dyDescent="0.25">
      <c r="D223" s="259">
        <v>50</v>
      </c>
      <c r="E223" s="254">
        <f t="shared" ca="1" si="28"/>
        <v>45331</v>
      </c>
      <c r="F223" s="259" t="e">
        <f t="shared" ca="1" si="32"/>
        <v>#N/A</v>
      </c>
      <c r="G223" s="259" t="e">
        <f t="shared" ca="1" si="25"/>
        <v>#N/A</v>
      </c>
      <c r="H223" s="259" t="e">
        <f t="shared" ca="1" si="31"/>
        <v>#N/A</v>
      </c>
      <c r="I223" s="259" t="e">
        <f t="shared" ca="1" si="26"/>
        <v>#N/A</v>
      </c>
      <c r="J223" s="259" t="e">
        <f t="shared" ca="1" si="27"/>
        <v>#N/A</v>
      </c>
      <c r="K223" s="259"/>
      <c r="L223" s="259" t="e">
        <f ca="1">I223+H223+G223+#REF!+J223+K223</f>
        <v>#N/A</v>
      </c>
    </row>
    <row r="224" spans="4:12" hidden="1" x14ac:dyDescent="0.25">
      <c r="D224" s="259">
        <v>51</v>
      </c>
      <c r="E224" s="254">
        <f t="shared" ca="1" si="28"/>
        <v>45360</v>
      </c>
      <c r="F224" s="259" t="e">
        <f t="shared" ca="1" si="32"/>
        <v>#N/A</v>
      </c>
      <c r="G224" s="259" t="e">
        <f t="shared" ca="1" si="25"/>
        <v>#N/A</v>
      </c>
      <c r="H224" s="259" t="e">
        <f t="shared" ca="1" si="31"/>
        <v>#N/A</v>
      </c>
      <c r="I224" s="259" t="e">
        <f t="shared" ca="1" si="26"/>
        <v>#N/A</v>
      </c>
      <c r="J224" s="259" t="e">
        <f t="shared" ca="1" si="27"/>
        <v>#N/A</v>
      </c>
      <c r="K224" s="259"/>
      <c r="L224" s="259" t="e">
        <f ca="1">I224+H224+G224+#REF!+J224+K224</f>
        <v>#N/A</v>
      </c>
    </row>
    <row r="225" spans="4:12" hidden="1" x14ac:dyDescent="0.25">
      <c r="D225" s="259">
        <v>52</v>
      </c>
      <c r="E225" s="254">
        <f t="shared" ca="1" si="28"/>
        <v>45391</v>
      </c>
      <c r="F225" s="259" t="e">
        <f t="shared" ca="1" si="32"/>
        <v>#N/A</v>
      </c>
      <c r="G225" s="259" t="e">
        <f t="shared" ca="1" si="25"/>
        <v>#N/A</v>
      </c>
      <c r="H225" s="259" t="e">
        <f t="shared" ca="1" si="31"/>
        <v>#N/A</v>
      </c>
      <c r="I225" s="259" t="e">
        <f t="shared" ca="1" si="26"/>
        <v>#N/A</v>
      </c>
      <c r="J225" s="259" t="e">
        <f t="shared" ca="1" si="27"/>
        <v>#N/A</v>
      </c>
      <c r="K225" s="259"/>
      <c r="L225" s="259" t="e">
        <f ca="1">I225+H225+G225+#REF!+J225+K225</f>
        <v>#N/A</v>
      </c>
    </row>
    <row r="226" spans="4:12" hidden="1" x14ac:dyDescent="0.25">
      <c r="D226" s="259">
        <v>53</v>
      </c>
      <c r="E226" s="254">
        <f t="shared" ca="1" si="28"/>
        <v>45421</v>
      </c>
      <c r="F226" s="259" t="e">
        <f t="shared" ca="1" si="32"/>
        <v>#N/A</v>
      </c>
      <c r="G226" s="259" t="e">
        <f t="shared" ca="1" si="25"/>
        <v>#N/A</v>
      </c>
      <c r="H226" s="259" t="e">
        <f t="shared" ca="1" si="31"/>
        <v>#N/A</v>
      </c>
      <c r="I226" s="259" t="e">
        <f t="shared" ca="1" si="26"/>
        <v>#N/A</v>
      </c>
      <c r="J226" s="259" t="e">
        <f t="shared" ca="1" si="27"/>
        <v>#N/A</v>
      </c>
      <c r="K226" s="259"/>
      <c r="L226" s="259" t="e">
        <f ca="1">I226+H226+G226+#REF!+J226+K226</f>
        <v>#N/A</v>
      </c>
    </row>
    <row r="227" spans="4:12" hidden="1" x14ac:dyDescent="0.25">
      <c r="D227" s="259">
        <v>54</v>
      </c>
      <c r="E227" s="254">
        <f t="shared" ca="1" si="28"/>
        <v>45452</v>
      </c>
      <c r="F227" s="259" t="e">
        <f t="shared" ca="1" si="32"/>
        <v>#N/A</v>
      </c>
      <c r="G227" s="259" t="e">
        <f t="shared" ca="1" si="25"/>
        <v>#N/A</v>
      </c>
      <c r="H227" s="259" t="e">
        <f t="shared" ca="1" si="31"/>
        <v>#N/A</v>
      </c>
      <c r="I227" s="259" t="e">
        <f t="shared" ca="1" si="26"/>
        <v>#N/A</v>
      </c>
      <c r="J227" s="259" t="e">
        <f t="shared" ca="1" si="27"/>
        <v>#N/A</v>
      </c>
      <c r="K227" s="259"/>
      <c r="L227" s="259" t="e">
        <f ca="1">I227+H227+G227+#REF!+J227+K227</f>
        <v>#N/A</v>
      </c>
    </row>
    <row r="228" spans="4:12" hidden="1" x14ac:dyDescent="0.25">
      <c r="D228" s="259">
        <v>55</v>
      </c>
      <c r="E228" s="254">
        <f t="shared" ca="1" si="28"/>
        <v>45482</v>
      </c>
      <c r="F228" s="259" t="e">
        <f t="shared" ca="1" si="32"/>
        <v>#N/A</v>
      </c>
      <c r="G228" s="259" t="e">
        <f t="shared" ca="1" si="25"/>
        <v>#N/A</v>
      </c>
      <c r="H228" s="259" t="e">
        <f t="shared" ca="1" si="31"/>
        <v>#N/A</v>
      </c>
      <c r="I228" s="259" t="e">
        <f t="shared" ca="1" si="26"/>
        <v>#N/A</v>
      </c>
      <c r="J228" s="259" t="e">
        <f t="shared" ca="1" si="27"/>
        <v>#N/A</v>
      </c>
      <c r="K228" s="259"/>
      <c r="L228" s="259" t="e">
        <f ca="1">I228+H228+G228+#REF!+J228+K228</f>
        <v>#N/A</v>
      </c>
    </row>
    <row r="229" spans="4:12" hidden="1" x14ac:dyDescent="0.25">
      <c r="D229" s="259">
        <v>56</v>
      </c>
      <c r="E229" s="254">
        <f t="shared" ca="1" si="28"/>
        <v>45513</v>
      </c>
      <c r="F229" s="259" t="e">
        <f t="shared" ca="1" si="32"/>
        <v>#N/A</v>
      </c>
      <c r="G229" s="259" t="e">
        <f t="shared" ca="1" si="25"/>
        <v>#N/A</v>
      </c>
      <c r="H229" s="259" t="e">
        <f t="shared" ca="1" si="31"/>
        <v>#N/A</v>
      </c>
      <c r="I229" s="259" t="e">
        <f t="shared" ca="1" si="26"/>
        <v>#N/A</v>
      </c>
      <c r="J229" s="259" t="e">
        <f t="shared" ca="1" si="27"/>
        <v>#N/A</v>
      </c>
      <c r="K229" s="259"/>
      <c r="L229" s="259" t="e">
        <f ca="1">I229+H229+G229+#REF!+J229+K229</f>
        <v>#N/A</v>
      </c>
    </row>
    <row r="230" spans="4:12" hidden="1" x14ac:dyDescent="0.25">
      <c r="D230" s="259">
        <v>57</v>
      </c>
      <c r="E230" s="254">
        <f t="shared" ca="1" si="28"/>
        <v>45544</v>
      </c>
      <c r="F230" s="259" t="e">
        <f t="shared" ca="1" si="32"/>
        <v>#N/A</v>
      </c>
      <c r="G230" s="259" t="e">
        <f t="shared" ca="1" si="25"/>
        <v>#N/A</v>
      </c>
      <c r="H230" s="259" t="e">
        <f t="shared" ca="1" si="31"/>
        <v>#N/A</v>
      </c>
      <c r="I230" s="259" t="e">
        <f t="shared" ca="1" si="26"/>
        <v>#N/A</v>
      </c>
      <c r="J230" s="259" t="e">
        <f t="shared" ca="1" si="27"/>
        <v>#N/A</v>
      </c>
      <c r="K230" s="259"/>
      <c r="L230" s="259" t="e">
        <f ca="1">I230+H230+G230+#REF!+J230+K230</f>
        <v>#N/A</v>
      </c>
    </row>
    <row r="231" spans="4:12" hidden="1" x14ac:dyDescent="0.25">
      <c r="D231" s="259">
        <v>58</v>
      </c>
      <c r="E231" s="254">
        <f t="shared" ca="1" si="28"/>
        <v>45574</v>
      </c>
      <c r="F231" s="259" t="e">
        <f t="shared" ca="1" si="32"/>
        <v>#N/A</v>
      </c>
      <c r="G231" s="259" t="e">
        <f t="shared" ca="1" si="25"/>
        <v>#N/A</v>
      </c>
      <c r="H231" s="259" t="e">
        <f t="shared" ca="1" si="31"/>
        <v>#N/A</v>
      </c>
      <c r="I231" s="259" t="e">
        <f t="shared" ca="1" si="26"/>
        <v>#N/A</v>
      </c>
      <c r="J231" s="259" t="e">
        <f t="shared" ca="1" si="27"/>
        <v>#N/A</v>
      </c>
      <c r="K231" s="259"/>
      <c r="L231" s="259" t="e">
        <f ca="1">I231+H231+G231+#REF!+J231+K231</f>
        <v>#N/A</v>
      </c>
    </row>
    <row r="232" spans="4:12" hidden="1" x14ac:dyDescent="0.25">
      <c r="D232" s="259">
        <v>59</v>
      </c>
      <c r="E232" s="254">
        <f t="shared" ca="1" si="28"/>
        <v>45605</v>
      </c>
      <c r="F232" s="259" t="e">
        <f t="shared" ca="1" si="32"/>
        <v>#N/A</v>
      </c>
      <c r="G232" s="259" t="e">
        <f t="shared" ca="1" si="25"/>
        <v>#N/A</v>
      </c>
      <c r="H232" s="259" t="e">
        <f t="shared" ca="1" si="31"/>
        <v>#N/A</v>
      </c>
      <c r="I232" s="259" t="e">
        <f t="shared" ca="1" si="26"/>
        <v>#N/A</v>
      </c>
      <c r="J232" s="259" t="e">
        <f t="shared" ca="1" si="27"/>
        <v>#N/A</v>
      </c>
      <c r="K232" s="259"/>
      <c r="L232" s="259" t="e">
        <f ca="1">I232+H232+G232+#REF!+J232+K232</f>
        <v>#N/A</v>
      </c>
    </row>
    <row r="233" spans="4:12" hidden="1" x14ac:dyDescent="0.25">
      <c r="D233" s="259">
        <v>60</v>
      </c>
      <c r="E233" s="254">
        <f t="shared" ca="1" si="28"/>
        <v>45635</v>
      </c>
      <c r="F233" s="259" t="e">
        <f t="shared" ca="1" si="32"/>
        <v>#N/A</v>
      </c>
      <c r="G233" s="259" t="e">
        <f t="shared" ca="1" si="25"/>
        <v>#N/A</v>
      </c>
      <c r="H233" s="259" t="e">
        <f t="shared" ca="1" si="31"/>
        <v>#N/A</v>
      </c>
      <c r="I233" s="259" t="e">
        <f t="shared" ca="1" si="26"/>
        <v>#N/A</v>
      </c>
      <c r="J233" s="259" t="e">
        <f t="shared" ca="1" si="27"/>
        <v>#N/A</v>
      </c>
      <c r="K233" s="259"/>
      <c r="L233" s="259" t="e">
        <f ca="1">I233+H233+G233+#REF!+J233+K233</f>
        <v>#N/A</v>
      </c>
    </row>
    <row r="234" spans="4:12" hidden="1" x14ac:dyDescent="0.25"/>
    <row r="235" spans="4:12" hidden="1" x14ac:dyDescent="0.25">
      <c r="D235" s="255">
        <f ca="1">D171+1</f>
        <v>13</v>
      </c>
      <c r="E235" s="256" t="e">
        <f ca="1">VLOOKUP($D235,$A$21:$B$40,2,0)</f>
        <v>#N/A</v>
      </c>
    </row>
    <row r="236" spans="4:12" ht="45" hidden="1" x14ac:dyDescent="0.25">
      <c r="D236" s="257" t="s">
        <v>41</v>
      </c>
      <c r="E236" s="258" t="s">
        <v>42</v>
      </c>
      <c r="F236" s="257" t="s">
        <v>43</v>
      </c>
      <c r="G236" s="257" t="s">
        <v>44</v>
      </c>
      <c r="H236" s="257" t="s">
        <v>45</v>
      </c>
      <c r="I236" s="257" t="s">
        <v>46</v>
      </c>
      <c r="J236" s="257" t="s">
        <v>47</v>
      </c>
      <c r="K236" s="257" t="s">
        <v>48</v>
      </c>
      <c r="L236" s="257" t="s">
        <v>49</v>
      </c>
    </row>
    <row r="237" spans="4:12" hidden="1" x14ac:dyDescent="0.25">
      <c r="D237" s="259">
        <v>0</v>
      </c>
      <c r="E237" s="254">
        <f ca="1">DATE(2019,D235,$F$1)</f>
        <v>43839</v>
      </c>
      <c r="F237" s="259" t="e">
        <f ca="1">$B$2*E$235+$B$8*$B$2*E$235</f>
        <v>#N/A</v>
      </c>
      <c r="G237" s="259">
        <v>0</v>
      </c>
      <c r="H237" s="259">
        <v>0</v>
      </c>
      <c r="I237" s="259">
        <v>0</v>
      </c>
      <c r="J237" s="259">
        <v>0</v>
      </c>
      <c r="K237" s="259" t="e">
        <f ca="1">$B$2*$B$10*E$235</f>
        <v>#N/A</v>
      </c>
      <c r="L237" s="259" t="e">
        <f ca="1">-($F237-$B$8*$B$2*E$235-K237)</f>
        <v>#N/A</v>
      </c>
    </row>
    <row r="238" spans="4:12" hidden="1" x14ac:dyDescent="0.25">
      <c r="D238" s="259">
        <v>1</v>
      </c>
      <c r="E238" s="254">
        <f ca="1">DATE(YEAR(E237),MONTH(E237)+1,DAY(E237))</f>
        <v>43870</v>
      </c>
      <c r="F238" s="259" t="e">
        <f ca="1">F237-G238</f>
        <v>#N/A</v>
      </c>
      <c r="G238" s="259" t="e">
        <f t="shared" ref="G238:G297" ca="1" si="33">IF(D238&lt;=$B$11,0,IF(AND(F237&gt;-0.000001,F237&lt;0.000001),0,F$237/($B$5-$B$11)))</f>
        <v>#N/A</v>
      </c>
      <c r="H238" s="259" t="e">
        <f ca="1">F237*$B$4*(E238-E237)/$B$6</f>
        <v>#N/A</v>
      </c>
      <c r="I238" s="259" t="e">
        <f t="shared" ref="I238:I297" ca="1" si="34">IF(D238&lt;=$B$12,0,IF(F237&gt;0.000001,$B$7*$B$2*E$235,0))</f>
        <v>#N/A</v>
      </c>
      <c r="J238" s="259" t="e">
        <f t="shared" ref="J238:J297" ca="1" si="35">IF(F237&gt;0.000001,$B$13,0)*E$235</f>
        <v>#N/A</v>
      </c>
      <c r="K238" s="259"/>
      <c r="L238" s="259" t="e">
        <f ca="1">I238+H238+G238+#REF!+J238+K238</f>
        <v>#N/A</v>
      </c>
    </row>
    <row r="239" spans="4:12" hidden="1" x14ac:dyDescent="0.25">
      <c r="D239" s="259">
        <v>2</v>
      </c>
      <c r="E239" s="254">
        <f t="shared" ref="E239:E297" ca="1" si="36">DATE(YEAR(E238),MONTH(E238)+1,DAY(E238))</f>
        <v>43899</v>
      </c>
      <c r="F239" s="259" t="e">
        <f ca="1">F238-G239</f>
        <v>#N/A</v>
      </c>
      <c r="G239" s="259" t="e">
        <f t="shared" ca="1" si="33"/>
        <v>#N/A</v>
      </c>
      <c r="H239" s="259" t="e">
        <f t="shared" ref="H239:H240" ca="1" si="37">F238*$B$4*(E239-E238)/$B$6</f>
        <v>#N/A</v>
      </c>
      <c r="I239" s="259" t="e">
        <f t="shared" ca="1" si="34"/>
        <v>#N/A</v>
      </c>
      <c r="J239" s="259" t="e">
        <f t="shared" ca="1" si="35"/>
        <v>#N/A</v>
      </c>
      <c r="K239" s="259"/>
      <c r="L239" s="259" t="e">
        <f ca="1">I239+H239+G239+#REF!+J239+K239</f>
        <v>#N/A</v>
      </c>
    </row>
    <row r="240" spans="4:12" hidden="1" x14ac:dyDescent="0.25">
      <c r="D240" s="259">
        <v>3</v>
      </c>
      <c r="E240" s="254">
        <f t="shared" ca="1" si="36"/>
        <v>43930</v>
      </c>
      <c r="F240" s="259" t="e">
        <f ca="1">F239-G240</f>
        <v>#N/A</v>
      </c>
      <c r="G240" s="259" t="e">
        <f t="shared" ca="1" si="33"/>
        <v>#N/A</v>
      </c>
      <c r="H240" s="259" t="e">
        <f t="shared" ca="1" si="37"/>
        <v>#N/A</v>
      </c>
      <c r="I240" s="259" t="e">
        <f t="shared" ca="1" si="34"/>
        <v>#N/A</v>
      </c>
      <c r="J240" s="259" t="e">
        <f t="shared" ca="1" si="35"/>
        <v>#N/A</v>
      </c>
      <c r="K240" s="259"/>
      <c r="L240" s="259" t="e">
        <f ca="1">I240+H240+G240+#REF!+J240+K240</f>
        <v>#N/A</v>
      </c>
    </row>
    <row r="241" spans="4:12" hidden="1" x14ac:dyDescent="0.25">
      <c r="D241" s="259">
        <v>4</v>
      </c>
      <c r="E241" s="254">
        <f t="shared" ca="1" si="36"/>
        <v>43960</v>
      </c>
      <c r="F241" s="259" t="e">
        <f t="shared" ref="F241:F242" ca="1" si="38">F240-G241</f>
        <v>#N/A</v>
      </c>
      <c r="G241" s="259" t="e">
        <f t="shared" ca="1" si="33"/>
        <v>#N/A</v>
      </c>
      <c r="H241" s="259" t="e">
        <f ca="1">F240*$B$4*(E241-E240)/$B$6</f>
        <v>#N/A</v>
      </c>
      <c r="I241" s="259" t="e">
        <f t="shared" ca="1" si="34"/>
        <v>#N/A</v>
      </c>
      <c r="J241" s="259" t="e">
        <f t="shared" ca="1" si="35"/>
        <v>#N/A</v>
      </c>
      <c r="K241" s="259"/>
      <c r="L241" s="259" t="e">
        <f ca="1">I241+H241+G241+#REF!+J241+K241</f>
        <v>#N/A</v>
      </c>
    </row>
    <row r="242" spans="4:12" hidden="1" x14ac:dyDescent="0.25">
      <c r="D242" s="259">
        <v>5</v>
      </c>
      <c r="E242" s="254">
        <f t="shared" ca="1" si="36"/>
        <v>43991</v>
      </c>
      <c r="F242" s="259" t="e">
        <f t="shared" ca="1" si="38"/>
        <v>#N/A</v>
      </c>
      <c r="G242" s="259" t="e">
        <f t="shared" ca="1" si="33"/>
        <v>#N/A</v>
      </c>
      <c r="H242" s="259" t="e">
        <f ca="1">F241*$B$4*(E242-E241)/$B$6</f>
        <v>#N/A</v>
      </c>
      <c r="I242" s="259" t="e">
        <f t="shared" ca="1" si="34"/>
        <v>#N/A</v>
      </c>
      <c r="J242" s="259" t="e">
        <f t="shared" ca="1" si="35"/>
        <v>#N/A</v>
      </c>
      <c r="K242" s="259"/>
      <c r="L242" s="259" t="e">
        <f ca="1">I242+H242+G242+#REF!+J242+K242</f>
        <v>#N/A</v>
      </c>
    </row>
    <row r="243" spans="4:12" hidden="1" x14ac:dyDescent="0.25">
      <c r="D243" s="259">
        <v>6</v>
      </c>
      <c r="E243" s="254">
        <f t="shared" ca="1" si="36"/>
        <v>44021</v>
      </c>
      <c r="F243" s="259" t="e">
        <f ca="1">F242-G243</f>
        <v>#N/A</v>
      </c>
      <c r="G243" s="259" t="e">
        <f t="shared" ca="1" si="33"/>
        <v>#N/A</v>
      </c>
      <c r="H243" s="259" t="e">
        <f t="shared" ref="H243:H297" ca="1" si="39">F242*$B$4*(E243-E242)/$B$6</f>
        <v>#N/A</v>
      </c>
      <c r="I243" s="259" t="e">
        <f t="shared" ca="1" si="34"/>
        <v>#N/A</v>
      </c>
      <c r="J243" s="259" t="e">
        <f t="shared" ca="1" si="35"/>
        <v>#N/A</v>
      </c>
      <c r="K243" s="259"/>
      <c r="L243" s="259" t="e">
        <f ca="1">I243+H243+G243+#REF!+J243+K243</f>
        <v>#N/A</v>
      </c>
    </row>
    <row r="244" spans="4:12" hidden="1" x14ac:dyDescent="0.25">
      <c r="D244" s="259">
        <v>7</v>
      </c>
      <c r="E244" s="254">
        <f t="shared" ca="1" si="36"/>
        <v>44052</v>
      </c>
      <c r="F244" s="259" t="e">
        <f t="shared" ref="F244:F297" ca="1" si="40">F243-G244</f>
        <v>#N/A</v>
      </c>
      <c r="G244" s="259" t="e">
        <f t="shared" ca="1" si="33"/>
        <v>#N/A</v>
      </c>
      <c r="H244" s="259" t="e">
        <f t="shared" ca="1" si="39"/>
        <v>#N/A</v>
      </c>
      <c r="I244" s="259" t="e">
        <f t="shared" ca="1" si="34"/>
        <v>#N/A</v>
      </c>
      <c r="J244" s="259" t="e">
        <f t="shared" ca="1" si="35"/>
        <v>#N/A</v>
      </c>
      <c r="K244" s="259"/>
      <c r="L244" s="259" t="e">
        <f ca="1">I244+H244+G244+#REF!+J244+K244</f>
        <v>#N/A</v>
      </c>
    </row>
    <row r="245" spans="4:12" hidden="1" x14ac:dyDescent="0.25">
      <c r="D245" s="259">
        <v>8</v>
      </c>
      <c r="E245" s="254">
        <f t="shared" ca="1" si="36"/>
        <v>44083</v>
      </c>
      <c r="F245" s="259" t="e">
        <f t="shared" ca="1" si="40"/>
        <v>#N/A</v>
      </c>
      <c r="G245" s="259" t="e">
        <f t="shared" ca="1" si="33"/>
        <v>#N/A</v>
      </c>
      <c r="H245" s="259" t="e">
        <f t="shared" ca="1" si="39"/>
        <v>#N/A</v>
      </c>
      <c r="I245" s="259" t="e">
        <f t="shared" ca="1" si="34"/>
        <v>#N/A</v>
      </c>
      <c r="J245" s="259" t="e">
        <f t="shared" ca="1" si="35"/>
        <v>#N/A</v>
      </c>
      <c r="K245" s="259"/>
      <c r="L245" s="259" t="e">
        <f ca="1">I245+H245+G245+#REF!+J245+K245</f>
        <v>#N/A</v>
      </c>
    </row>
    <row r="246" spans="4:12" hidden="1" x14ac:dyDescent="0.25">
      <c r="D246" s="259">
        <v>9</v>
      </c>
      <c r="E246" s="254">
        <f t="shared" ca="1" si="36"/>
        <v>44113</v>
      </c>
      <c r="F246" s="259" t="e">
        <f t="shared" ca="1" si="40"/>
        <v>#N/A</v>
      </c>
      <c r="G246" s="259" t="e">
        <f t="shared" ca="1" si="33"/>
        <v>#N/A</v>
      </c>
      <c r="H246" s="259" t="e">
        <f t="shared" ca="1" si="39"/>
        <v>#N/A</v>
      </c>
      <c r="I246" s="259" t="e">
        <f t="shared" ca="1" si="34"/>
        <v>#N/A</v>
      </c>
      <c r="J246" s="259" t="e">
        <f t="shared" ca="1" si="35"/>
        <v>#N/A</v>
      </c>
      <c r="K246" s="259"/>
      <c r="L246" s="259" t="e">
        <f ca="1">I246+H246+G246+#REF!+J246+K246</f>
        <v>#N/A</v>
      </c>
    </row>
    <row r="247" spans="4:12" hidden="1" x14ac:dyDescent="0.25">
      <c r="D247" s="259">
        <v>10</v>
      </c>
      <c r="E247" s="254">
        <f t="shared" ca="1" si="36"/>
        <v>44144</v>
      </c>
      <c r="F247" s="259" t="e">
        <f t="shared" ca="1" si="40"/>
        <v>#N/A</v>
      </c>
      <c r="G247" s="259" t="e">
        <f t="shared" ca="1" si="33"/>
        <v>#N/A</v>
      </c>
      <c r="H247" s="259" t="e">
        <f t="shared" ca="1" si="39"/>
        <v>#N/A</v>
      </c>
      <c r="I247" s="259" t="e">
        <f t="shared" ca="1" si="34"/>
        <v>#N/A</v>
      </c>
      <c r="J247" s="259" t="e">
        <f t="shared" ca="1" si="35"/>
        <v>#N/A</v>
      </c>
      <c r="K247" s="259"/>
      <c r="L247" s="259" t="e">
        <f ca="1">I247+H247+G247+#REF!+J247+K247</f>
        <v>#N/A</v>
      </c>
    </row>
    <row r="248" spans="4:12" hidden="1" x14ac:dyDescent="0.25">
      <c r="D248" s="259">
        <v>11</v>
      </c>
      <c r="E248" s="254">
        <f t="shared" ca="1" si="36"/>
        <v>44174</v>
      </c>
      <c r="F248" s="259" t="e">
        <f t="shared" ca="1" si="40"/>
        <v>#N/A</v>
      </c>
      <c r="G248" s="259" t="e">
        <f t="shared" ca="1" si="33"/>
        <v>#N/A</v>
      </c>
      <c r="H248" s="259" t="e">
        <f t="shared" ca="1" si="39"/>
        <v>#N/A</v>
      </c>
      <c r="I248" s="259" t="e">
        <f t="shared" ca="1" si="34"/>
        <v>#N/A</v>
      </c>
      <c r="J248" s="259" t="e">
        <f t="shared" ca="1" si="35"/>
        <v>#N/A</v>
      </c>
      <c r="K248" s="259"/>
      <c r="L248" s="259" t="e">
        <f ca="1">I248+H248+G248+#REF!+J248+K248</f>
        <v>#N/A</v>
      </c>
    </row>
    <row r="249" spans="4:12" hidden="1" x14ac:dyDescent="0.25">
      <c r="D249" s="259">
        <v>12</v>
      </c>
      <c r="E249" s="254">
        <f t="shared" ca="1" si="36"/>
        <v>44205</v>
      </c>
      <c r="F249" s="259" t="e">
        <f t="shared" ca="1" si="40"/>
        <v>#N/A</v>
      </c>
      <c r="G249" s="259" t="e">
        <f t="shared" ca="1" si="33"/>
        <v>#N/A</v>
      </c>
      <c r="H249" s="259" t="e">
        <f t="shared" ca="1" si="39"/>
        <v>#N/A</v>
      </c>
      <c r="I249" s="259" t="e">
        <f t="shared" ca="1" si="34"/>
        <v>#N/A</v>
      </c>
      <c r="J249" s="259" t="e">
        <f t="shared" ca="1" si="35"/>
        <v>#N/A</v>
      </c>
      <c r="K249" s="259"/>
      <c r="L249" s="259" t="e">
        <f ca="1">I249+H249+G249+#REF!+J249+K249</f>
        <v>#N/A</v>
      </c>
    </row>
    <row r="250" spans="4:12" hidden="1" x14ac:dyDescent="0.25">
      <c r="D250" s="259">
        <v>13</v>
      </c>
      <c r="E250" s="254">
        <f t="shared" ca="1" si="36"/>
        <v>44236</v>
      </c>
      <c r="F250" s="259" t="e">
        <f t="shared" ca="1" si="40"/>
        <v>#N/A</v>
      </c>
      <c r="G250" s="259" t="e">
        <f t="shared" ca="1" si="33"/>
        <v>#N/A</v>
      </c>
      <c r="H250" s="259" t="e">
        <f t="shared" ca="1" si="39"/>
        <v>#N/A</v>
      </c>
      <c r="I250" s="259" t="e">
        <f t="shared" ca="1" si="34"/>
        <v>#N/A</v>
      </c>
      <c r="J250" s="259" t="e">
        <f t="shared" ca="1" si="35"/>
        <v>#N/A</v>
      </c>
      <c r="K250" s="259"/>
      <c r="L250" s="259" t="e">
        <f ca="1">I250+H250+G250+#REF!+J250+K250</f>
        <v>#N/A</v>
      </c>
    </row>
    <row r="251" spans="4:12" hidden="1" x14ac:dyDescent="0.25">
      <c r="D251" s="259">
        <v>14</v>
      </c>
      <c r="E251" s="254">
        <f t="shared" ca="1" si="36"/>
        <v>44264</v>
      </c>
      <c r="F251" s="259" t="e">
        <f t="shared" ca="1" si="40"/>
        <v>#N/A</v>
      </c>
      <c r="G251" s="259" t="e">
        <f t="shared" ca="1" si="33"/>
        <v>#N/A</v>
      </c>
      <c r="H251" s="259" t="e">
        <f t="shared" ca="1" si="39"/>
        <v>#N/A</v>
      </c>
      <c r="I251" s="259" t="e">
        <f t="shared" ca="1" si="34"/>
        <v>#N/A</v>
      </c>
      <c r="J251" s="259" t="e">
        <f t="shared" ca="1" si="35"/>
        <v>#N/A</v>
      </c>
      <c r="K251" s="259"/>
      <c r="L251" s="259" t="e">
        <f ca="1">I251+H251+G251+#REF!+J251+K251</f>
        <v>#N/A</v>
      </c>
    </row>
    <row r="252" spans="4:12" hidden="1" x14ac:dyDescent="0.25">
      <c r="D252" s="259">
        <v>15</v>
      </c>
      <c r="E252" s="254">
        <f t="shared" ca="1" si="36"/>
        <v>44295</v>
      </c>
      <c r="F252" s="259" t="e">
        <f t="shared" ca="1" si="40"/>
        <v>#N/A</v>
      </c>
      <c r="G252" s="259" t="e">
        <f t="shared" ca="1" si="33"/>
        <v>#N/A</v>
      </c>
      <c r="H252" s="259" t="e">
        <f t="shared" ca="1" si="39"/>
        <v>#N/A</v>
      </c>
      <c r="I252" s="259" t="e">
        <f t="shared" ca="1" si="34"/>
        <v>#N/A</v>
      </c>
      <c r="J252" s="259" t="e">
        <f t="shared" ca="1" si="35"/>
        <v>#N/A</v>
      </c>
      <c r="K252" s="259"/>
      <c r="L252" s="259" t="e">
        <f ca="1">I252+H252+G252+#REF!+J252+K252</f>
        <v>#N/A</v>
      </c>
    </row>
    <row r="253" spans="4:12" hidden="1" x14ac:dyDescent="0.25">
      <c r="D253" s="259">
        <v>16</v>
      </c>
      <c r="E253" s="254">
        <f t="shared" ca="1" si="36"/>
        <v>44325</v>
      </c>
      <c r="F253" s="259" t="e">
        <f t="shared" ca="1" si="40"/>
        <v>#N/A</v>
      </c>
      <c r="G253" s="259" t="e">
        <f t="shared" ca="1" si="33"/>
        <v>#N/A</v>
      </c>
      <c r="H253" s="259" t="e">
        <f t="shared" ca="1" si="39"/>
        <v>#N/A</v>
      </c>
      <c r="I253" s="259" t="e">
        <f t="shared" ca="1" si="34"/>
        <v>#N/A</v>
      </c>
      <c r="J253" s="259" t="e">
        <f t="shared" ca="1" si="35"/>
        <v>#N/A</v>
      </c>
      <c r="K253" s="259"/>
      <c r="L253" s="259" t="e">
        <f ca="1">I253+H253+G253+#REF!+J253+K253</f>
        <v>#N/A</v>
      </c>
    </row>
    <row r="254" spans="4:12" hidden="1" x14ac:dyDescent="0.25">
      <c r="D254" s="259">
        <v>17</v>
      </c>
      <c r="E254" s="254">
        <f t="shared" ca="1" si="36"/>
        <v>44356</v>
      </c>
      <c r="F254" s="259" t="e">
        <f t="shared" ca="1" si="40"/>
        <v>#N/A</v>
      </c>
      <c r="G254" s="259" t="e">
        <f t="shared" ca="1" si="33"/>
        <v>#N/A</v>
      </c>
      <c r="H254" s="259" t="e">
        <f t="shared" ca="1" si="39"/>
        <v>#N/A</v>
      </c>
      <c r="I254" s="259" t="e">
        <f t="shared" ca="1" si="34"/>
        <v>#N/A</v>
      </c>
      <c r="J254" s="259" t="e">
        <f t="shared" ca="1" si="35"/>
        <v>#N/A</v>
      </c>
      <c r="K254" s="259"/>
      <c r="L254" s="259" t="e">
        <f ca="1">I254+H254+G254+#REF!+J254+K254</f>
        <v>#N/A</v>
      </c>
    </row>
    <row r="255" spans="4:12" hidden="1" x14ac:dyDescent="0.25">
      <c r="D255" s="259">
        <v>18</v>
      </c>
      <c r="E255" s="254">
        <f t="shared" ca="1" si="36"/>
        <v>44386</v>
      </c>
      <c r="F255" s="259" t="e">
        <f t="shared" ca="1" si="40"/>
        <v>#N/A</v>
      </c>
      <c r="G255" s="259" t="e">
        <f t="shared" ca="1" si="33"/>
        <v>#N/A</v>
      </c>
      <c r="H255" s="259" t="e">
        <f t="shared" ca="1" si="39"/>
        <v>#N/A</v>
      </c>
      <c r="I255" s="259" t="e">
        <f t="shared" ca="1" si="34"/>
        <v>#N/A</v>
      </c>
      <c r="J255" s="259" t="e">
        <f t="shared" ca="1" si="35"/>
        <v>#N/A</v>
      </c>
      <c r="K255" s="259"/>
      <c r="L255" s="259" t="e">
        <f ca="1">I255+H255+G255+#REF!+J255+K255</f>
        <v>#N/A</v>
      </c>
    </row>
    <row r="256" spans="4:12" hidden="1" x14ac:dyDescent="0.25">
      <c r="D256" s="259">
        <v>19</v>
      </c>
      <c r="E256" s="254">
        <f t="shared" ca="1" si="36"/>
        <v>44417</v>
      </c>
      <c r="F256" s="259" t="e">
        <f t="shared" ca="1" si="40"/>
        <v>#N/A</v>
      </c>
      <c r="G256" s="259" t="e">
        <f t="shared" ca="1" si="33"/>
        <v>#N/A</v>
      </c>
      <c r="H256" s="259" t="e">
        <f t="shared" ca="1" si="39"/>
        <v>#N/A</v>
      </c>
      <c r="I256" s="259" t="e">
        <f t="shared" ca="1" si="34"/>
        <v>#N/A</v>
      </c>
      <c r="J256" s="259" t="e">
        <f t="shared" ca="1" si="35"/>
        <v>#N/A</v>
      </c>
      <c r="K256" s="259"/>
      <c r="L256" s="259" t="e">
        <f ca="1">I256+H256+G256+#REF!+J256+K256</f>
        <v>#N/A</v>
      </c>
    </row>
    <row r="257" spans="4:12" hidden="1" x14ac:dyDescent="0.25">
      <c r="D257" s="259">
        <v>20</v>
      </c>
      <c r="E257" s="254">
        <f t="shared" ca="1" si="36"/>
        <v>44448</v>
      </c>
      <c r="F257" s="259" t="e">
        <f t="shared" ca="1" si="40"/>
        <v>#N/A</v>
      </c>
      <c r="G257" s="259" t="e">
        <f t="shared" ca="1" si="33"/>
        <v>#N/A</v>
      </c>
      <c r="H257" s="259" t="e">
        <f t="shared" ca="1" si="39"/>
        <v>#N/A</v>
      </c>
      <c r="I257" s="259" t="e">
        <f t="shared" ca="1" si="34"/>
        <v>#N/A</v>
      </c>
      <c r="J257" s="259" t="e">
        <f t="shared" ca="1" si="35"/>
        <v>#N/A</v>
      </c>
      <c r="K257" s="259"/>
      <c r="L257" s="259" t="e">
        <f ca="1">I257+H257+G257+#REF!+J257+K257</f>
        <v>#N/A</v>
      </c>
    </row>
    <row r="258" spans="4:12" hidden="1" x14ac:dyDescent="0.25">
      <c r="D258" s="259">
        <v>21</v>
      </c>
      <c r="E258" s="254">
        <f t="shared" ca="1" si="36"/>
        <v>44478</v>
      </c>
      <c r="F258" s="259" t="e">
        <f t="shared" ca="1" si="40"/>
        <v>#N/A</v>
      </c>
      <c r="G258" s="259" t="e">
        <f t="shared" ca="1" si="33"/>
        <v>#N/A</v>
      </c>
      <c r="H258" s="259" t="e">
        <f t="shared" ca="1" si="39"/>
        <v>#N/A</v>
      </c>
      <c r="I258" s="259" t="e">
        <f t="shared" ca="1" si="34"/>
        <v>#N/A</v>
      </c>
      <c r="J258" s="259" t="e">
        <f t="shared" ca="1" si="35"/>
        <v>#N/A</v>
      </c>
      <c r="K258" s="259"/>
      <c r="L258" s="259" t="e">
        <f ca="1">I258+H258+G258+#REF!+J258+K258</f>
        <v>#N/A</v>
      </c>
    </row>
    <row r="259" spans="4:12" hidden="1" x14ac:dyDescent="0.25">
      <c r="D259" s="259">
        <v>22</v>
      </c>
      <c r="E259" s="254">
        <f t="shared" ca="1" si="36"/>
        <v>44509</v>
      </c>
      <c r="F259" s="259" t="e">
        <f t="shared" ca="1" si="40"/>
        <v>#N/A</v>
      </c>
      <c r="G259" s="259" t="e">
        <f t="shared" ca="1" si="33"/>
        <v>#N/A</v>
      </c>
      <c r="H259" s="259" t="e">
        <f t="shared" ca="1" si="39"/>
        <v>#N/A</v>
      </c>
      <c r="I259" s="259" t="e">
        <f t="shared" ca="1" si="34"/>
        <v>#N/A</v>
      </c>
      <c r="J259" s="259" t="e">
        <f t="shared" ca="1" si="35"/>
        <v>#N/A</v>
      </c>
      <c r="K259" s="259"/>
      <c r="L259" s="259" t="e">
        <f ca="1">I259+H259+G259+#REF!+J259+K259</f>
        <v>#N/A</v>
      </c>
    </row>
    <row r="260" spans="4:12" hidden="1" x14ac:dyDescent="0.25">
      <c r="D260" s="259">
        <v>23</v>
      </c>
      <c r="E260" s="254">
        <f t="shared" ca="1" si="36"/>
        <v>44539</v>
      </c>
      <c r="F260" s="259" t="e">
        <f t="shared" ca="1" si="40"/>
        <v>#N/A</v>
      </c>
      <c r="G260" s="259" t="e">
        <f t="shared" ca="1" si="33"/>
        <v>#N/A</v>
      </c>
      <c r="H260" s="259" t="e">
        <f t="shared" ca="1" si="39"/>
        <v>#N/A</v>
      </c>
      <c r="I260" s="259" t="e">
        <f t="shared" ca="1" si="34"/>
        <v>#N/A</v>
      </c>
      <c r="J260" s="259" t="e">
        <f t="shared" ca="1" si="35"/>
        <v>#N/A</v>
      </c>
      <c r="K260" s="259"/>
      <c r="L260" s="259" t="e">
        <f ca="1">I260+H260+G260+#REF!+J260+K260</f>
        <v>#N/A</v>
      </c>
    </row>
    <row r="261" spans="4:12" hidden="1" x14ac:dyDescent="0.25">
      <c r="D261" s="259">
        <v>24</v>
      </c>
      <c r="E261" s="254">
        <f t="shared" ca="1" si="36"/>
        <v>44570</v>
      </c>
      <c r="F261" s="259" t="e">
        <f t="shared" ca="1" si="40"/>
        <v>#N/A</v>
      </c>
      <c r="G261" s="259" t="e">
        <f t="shared" ca="1" si="33"/>
        <v>#N/A</v>
      </c>
      <c r="H261" s="259" t="e">
        <f t="shared" ca="1" si="39"/>
        <v>#N/A</v>
      </c>
      <c r="I261" s="259" t="e">
        <f t="shared" ca="1" si="34"/>
        <v>#N/A</v>
      </c>
      <c r="J261" s="259" t="e">
        <f t="shared" ca="1" si="35"/>
        <v>#N/A</v>
      </c>
      <c r="K261" s="259"/>
      <c r="L261" s="259" t="e">
        <f ca="1">I261+H261+G261+#REF!+J261+K261</f>
        <v>#N/A</v>
      </c>
    </row>
    <row r="262" spans="4:12" hidden="1" x14ac:dyDescent="0.25">
      <c r="D262" s="259">
        <v>25</v>
      </c>
      <c r="E262" s="254">
        <f t="shared" ca="1" si="36"/>
        <v>44601</v>
      </c>
      <c r="F262" s="259" t="e">
        <f t="shared" ca="1" si="40"/>
        <v>#N/A</v>
      </c>
      <c r="G262" s="259" t="e">
        <f t="shared" ca="1" si="33"/>
        <v>#N/A</v>
      </c>
      <c r="H262" s="259" t="e">
        <f t="shared" ca="1" si="39"/>
        <v>#N/A</v>
      </c>
      <c r="I262" s="259" t="e">
        <f t="shared" ca="1" si="34"/>
        <v>#N/A</v>
      </c>
      <c r="J262" s="259" t="e">
        <f t="shared" ca="1" si="35"/>
        <v>#N/A</v>
      </c>
      <c r="K262" s="259"/>
      <c r="L262" s="259" t="e">
        <f ca="1">I262+H262+G262+#REF!+J262+K262</f>
        <v>#N/A</v>
      </c>
    </row>
    <row r="263" spans="4:12" hidden="1" x14ac:dyDescent="0.25">
      <c r="D263" s="259">
        <v>26</v>
      </c>
      <c r="E263" s="254">
        <f t="shared" ca="1" si="36"/>
        <v>44629</v>
      </c>
      <c r="F263" s="259" t="e">
        <f t="shared" ca="1" si="40"/>
        <v>#N/A</v>
      </c>
      <c r="G263" s="259" t="e">
        <f t="shared" ca="1" si="33"/>
        <v>#N/A</v>
      </c>
      <c r="H263" s="259" t="e">
        <f t="shared" ca="1" si="39"/>
        <v>#N/A</v>
      </c>
      <c r="I263" s="259" t="e">
        <f t="shared" ca="1" si="34"/>
        <v>#N/A</v>
      </c>
      <c r="J263" s="259" t="e">
        <f t="shared" ca="1" si="35"/>
        <v>#N/A</v>
      </c>
      <c r="K263" s="259"/>
      <c r="L263" s="259" t="e">
        <f ca="1">I263+H263+G263+#REF!+J263+K263</f>
        <v>#N/A</v>
      </c>
    </row>
    <row r="264" spans="4:12" hidden="1" x14ac:dyDescent="0.25">
      <c r="D264" s="259">
        <v>27</v>
      </c>
      <c r="E264" s="254">
        <f t="shared" ca="1" si="36"/>
        <v>44660</v>
      </c>
      <c r="F264" s="259" t="e">
        <f t="shared" ca="1" si="40"/>
        <v>#N/A</v>
      </c>
      <c r="G264" s="259" t="e">
        <f t="shared" ca="1" si="33"/>
        <v>#N/A</v>
      </c>
      <c r="H264" s="259" t="e">
        <f t="shared" ca="1" si="39"/>
        <v>#N/A</v>
      </c>
      <c r="I264" s="259" t="e">
        <f t="shared" ca="1" si="34"/>
        <v>#N/A</v>
      </c>
      <c r="J264" s="259" t="e">
        <f t="shared" ca="1" si="35"/>
        <v>#N/A</v>
      </c>
      <c r="K264" s="259"/>
      <c r="L264" s="259" t="e">
        <f ca="1">I264+H264+G264+#REF!+J264+K264</f>
        <v>#N/A</v>
      </c>
    </row>
    <row r="265" spans="4:12" hidden="1" x14ac:dyDescent="0.25">
      <c r="D265" s="259">
        <v>28</v>
      </c>
      <c r="E265" s="254">
        <f t="shared" ca="1" si="36"/>
        <v>44690</v>
      </c>
      <c r="F265" s="259" t="e">
        <f t="shared" ca="1" si="40"/>
        <v>#N/A</v>
      </c>
      <c r="G265" s="259" t="e">
        <f t="shared" ca="1" si="33"/>
        <v>#N/A</v>
      </c>
      <c r="H265" s="259" t="e">
        <f t="shared" ca="1" si="39"/>
        <v>#N/A</v>
      </c>
      <c r="I265" s="259" t="e">
        <f t="shared" ca="1" si="34"/>
        <v>#N/A</v>
      </c>
      <c r="J265" s="259" t="e">
        <f t="shared" ca="1" si="35"/>
        <v>#N/A</v>
      </c>
      <c r="K265" s="259"/>
      <c r="L265" s="259" t="e">
        <f ca="1">I265+H265+G265+#REF!+J265+K265</f>
        <v>#N/A</v>
      </c>
    </row>
    <row r="266" spans="4:12" hidden="1" x14ac:dyDescent="0.25">
      <c r="D266" s="259">
        <v>29</v>
      </c>
      <c r="E266" s="254">
        <f t="shared" ca="1" si="36"/>
        <v>44721</v>
      </c>
      <c r="F266" s="259" t="e">
        <f t="shared" ca="1" si="40"/>
        <v>#N/A</v>
      </c>
      <c r="G266" s="259" t="e">
        <f t="shared" ca="1" si="33"/>
        <v>#N/A</v>
      </c>
      <c r="H266" s="259" t="e">
        <f t="shared" ca="1" si="39"/>
        <v>#N/A</v>
      </c>
      <c r="I266" s="259" t="e">
        <f t="shared" ca="1" si="34"/>
        <v>#N/A</v>
      </c>
      <c r="J266" s="259" t="e">
        <f t="shared" ca="1" si="35"/>
        <v>#N/A</v>
      </c>
      <c r="K266" s="259"/>
      <c r="L266" s="259" t="e">
        <f ca="1">I266+H266+G266+#REF!+J266+K266</f>
        <v>#N/A</v>
      </c>
    </row>
    <row r="267" spans="4:12" hidden="1" x14ac:dyDescent="0.25">
      <c r="D267" s="259">
        <v>30</v>
      </c>
      <c r="E267" s="254">
        <f t="shared" ca="1" si="36"/>
        <v>44751</v>
      </c>
      <c r="F267" s="259" t="e">
        <f t="shared" ca="1" si="40"/>
        <v>#N/A</v>
      </c>
      <c r="G267" s="259" t="e">
        <f t="shared" ca="1" si="33"/>
        <v>#N/A</v>
      </c>
      <c r="H267" s="259" t="e">
        <f t="shared" ca="1" si="39"/>
        <v>#N/A</v>
      </c>
      <c r="I267" s="259" t="e">
        <f t="shared" ca="1" si="34"/>
        <v>#N/A</v>
      </c>
      <c r="J267" s="259" t="e">
        <f t="shared" ca="1" si="35"/>
        <v>#N/A</v>
      </c>
      <c r="K267" s="259"/>
      <c r="L267" s="259" t="e">
        <f ca="1">I267+H267+G267+#REF!+J267+K267</f>
        <v>#N/A</v>
      </c>
    </row>
    <row r="268" spans="4:12" hidden="1" x14ac:dyDescent="0.25">
      <c r="D268" s="259">
        <v>31</v>
      </c>
      <c r="E268" s="254">
        <f t="shared" ca="1" si="36"/>
        <v>44782</v>
      </c>
      <c r="F268" s="259" t="e">
        <f t="shared" ca="1" si="40"/>
        <v>#N/A</v>
      </c>
      <c r="G268" s="259" t="e">
        <f t="shared" ca="1" si="33"/>
        <v>#N/A</v>
      </c>
      <c r="H268" s="259" t="e">
        <f t="shared" ca="1" si="39"/>
        <v>#N/A</v>
      </c>
      <c r="I268" s="259" t="e">
        <f t="shared" ca="1" si="34"/>
        <v>#N/A</v>
      </c>
      <c r="J268" s="259" t="e">
        <f t="shared" ca="1" si="35"/>
        <v>#N/A</v>
      </c>
      <c r="K268" s="259"/>
      <c r="L268" s="259" t="e">
        <f ca="1">I268+H268+G268+#REF!+J268+K268</f>
        <v>#N/A</v>
      </c>
    </row>
    <row r="269" spans="4:12" hidden="1" x14ac:dyDescent="0.25">
      <c r="D269" s="259">
        <v>32</v>
      </c>
      <c r="E269" s="254">
        <f t="shared" ca="1" si="36"/>
        <v>44813</v>
      </c>
      <c r="F269" s="259" t="e">
        <f t="shared" ca="1" si="40"/>
        <v>#N/A</v>
      </c>
      <c r="G269" s="259" t="e">
        <f t="shared" ca="1" si="33"/>
        <v>#N/A</v>
      </c>
      <c r="H269" s="259" t="e">
        <f t="shared" ca="1" si="39"/>
        <v>#N/A</v>
      </c>
      <c r="I269" s="259" t="e">
        <f t="shared" ca="1" si="34"/>
        <v>#N/A</v>
      </c>
      <c r="J269" s="259" t="e">
        <f t="shared" ca="1" si="35"/>
        <v>#N/A</v>
      </c>
      <c r="K269" s="259"/>
      <c r="L269" s="259" t="e">
        <f ca="1">I269+H269+G269+#REF!+J269+K269</f>
        <v>#N/A</v>
      </c>
    </row>
    <row r="270" spans="4:12" hidden="1" x14ac:dyDescent="0.25">
      <c r="D270" s="259">
        <v>33</v>
      </c>
      <c r="E270" s="254">
        <f t="shared" ca="1" si="36"/>
        <v>44843</v>
      </c>
      <c r="F270" s="259" t="e">
        <f t="shared" ca="1" si="40"/>
        <v>#N/A</v>
      </c>
      <c r="G270" s="259" t="e">
        <f t="shared" ca="1" si="33"/>
        <v>#N/A</v>
      </c>
      <c r="H270" s="259" t="e">
        <f t="shared" ca="1" si="39"/>
        <v>#N/A</v>
      </c>
      <c r="I270" s="259" t="e">
        <f t="shared" ca="1" si="34"/>
        <v>#N/A</v>
      </c>
      <c r="J270" s="259" t="e">
        <f t="shared" ca="1" si="35"/>
        <v>#N/A</v>
      </c>
      <c r="K270" s="259"/>
      <c r="L270" s="259" t="e">
        <f ca="1">I270+H270+G270+#REF!+J270+K270</f>
        <v>#N/A</v>
      </c>
    </row>
    <row r="271" spans="4:12" hidden="1" x14ac:dyDescent="0.25">
      <c r="D271" s="259">
        <v>34</v>
      </c>
      <c r="E271" s="254">
        <f t="shared" ca="1" si="36"/>
        <v>44874</v>
      </c>
      <c r="F271" s="259" t="e">
        <f t="shared" ca="1" si="40"/>
        <v>#N/A</v>
      </c>
      <c r="G271" s="259" t="e">
        <f t="shared" ca="1" si="33"/>
        <v>#N/A</v>
      </c>
      <c r="H271" s="259" t="e">
        <f t="shared" ca="1" si="39"/>
        <v>#N/A</v>
      </c>
      <c r="I271" s="259" t="e">
        <f t="shared" ca="1" si="34"/>
        <v>#N/A</v>
      </c>
      <c r="J271" s="259" t="e">
        <f t="shared" ca="1" si="35"/>
        <v>#N/A</v>
      </c>
      <c r="K271" s="259"/>
      <c r="L271" s="259" t="e">
        <f ca="1">I271+H271+G271+#REF!+J271+K271</f>
        <v>#N/A</v>
      </c>
    </row>
    <row r="272" spans="4:12" hidden="1" x14ac:dyDescent="0.25">
      <c r="D272" s="259">
        <v>35</v>
      </c>
      <c r="E272" s="254">
        <f t="shared" ca="1" si="36"/>
        <v>44904</v>
      </c>
      <c r="F272" s="259" t="e">
        <f t="shared" ca="1" si="40"/>
        <v>#N/A</v>
      </c>
      <c r="G272" s="259" t="e">
        <f t="shared" ca="1" si="33"/>
        <v>#N/A</v>
      </c>
      <c r="H272" s="259" t="e">
        <f t="shared" ca="1" si="39"/>
        <v>#N/A</v>
      </c>
      <c r="I272" s="259" t="e">
        <f t="shared" ca="1" si="34"/>
        <v>#N/A</v>
      </c>
      <c r="J272" s="259" t="e">
        <f t="shared" ca="1" si="35"/>
        <v>#N/A</v>
      </c>
      <c r="K272" s="259"/>
      <c r="L272" s="259" t="e">
        <f ca="1">I272+H272+G272+#REF!+J272+K272</f>
        <v>#N/A</v>
      </c>
    </row>
    <row r="273" spans="4:12" hidden="1" x14ac:dyDescent="0.25">
      <c r="D273" s="259">
        <v>36</v>
      </c>
      <c r="E273" s="254">
        <f t="shared" ca="1" si="36"/>
        <v>44935</v>
      </c>
      <c r="F273" s="259" t="e">
        <f t="shared" ca="1" si="40"/>
        <v>#N/A</v>
      </c>
      <c r="G273" s="259" t="e">
        <f t="shared" ca="1" si="33"/>
        <v>#N/A</v>
      </c>
      <c r="H273" s="259" t="e">
        <f t="shared" ca="1" si="39"/>
        <v>#N/A</v>
      </c>
      <c r="I273" s="259" t="e">
        <f t="shared" ca="1" si="34"/>
        <v>#N/A</v>
      </c>
      <c r="J273" s="259" t="e">
        <f t="shared" ca="1" si="35"/>
        <v>#N/A</v>
      </c>
      <c r="K273" s="259"/>
      <c r="L273" s="259" t="e">
        <f ca="1">I273+H273+G273+#REF!+J273+K273</f>
        <v>#N/A</v>
      </c>
    </row>
    <row r="274" spans="4:12" hidden="1" x14ac:dyDescent="0.25">
      <c r="D274" s="259">
        <v>37</v>
      </c>
      <c r="E274" s="254">
        <f t="shared" ca="1" si="36"/>
        <v>44966</v>
      </c>
      <c r="F274" s="259" t="e">
        <f t="shared" ca="1" si="40"/>
        <v>#N/A</v>
      </c>
      <c r="G274" s="259" t="e">
        <f t="shared" ca="1" si="33"/>
        <v>#N/A</v>
      </c>
      <c r="H274" s="259" t="e">
        <f t="shared" ca="1" si="39"/>
        <v>#N/A</v>
      </c>
      <c r="I274" s="259" t="e">
        <f t="shared" ca="1" si="34"/>
        <v>#N/A</v>
      </c>
      <c r="J274" s="259" t="e">
        <f t="shared" ca="1" si="35"/>
        <v>#N/A</v>
      </c>
      <c r="K274" s="259"/>
      <c r="L274" s="259" t="e">
        <f ca="1">I274+H274+G274+#REF!+J274+K274</f>
        <v>#N/A</v>
      </c>
    </row>
    <row r="275" spans="4:12" hidden="1" x14ac:dyDescent="0.25">
      <c r="D275" s="259">
        <v>38</v>
      </c>
      <c r="E275" s="254">
        <f t="shared" ca="1" si="36"/>
        <v>44994</v>
      </c>
      <c r="F275" s="259" t="e">
        <f t="shared" ca="1" si="40"/>
        <v>#N/A</v>
      </c>
      <c r="G275" s="259" t="e">
        <f t="shared" ca="1" si="33"/>
        <v>#N/A</v>
      </c>
      <c r="H275" s="259" t="e">
        <f t="shared" ca="1" si="39"/>
        <v>#N/A</v>
      </c>
      <c r="I275" s="259" t="e">
        <f t="shared" ca="1" si="34"/>
        <v>#N/A</v>
      </c>
      <c r="J275" s="259" t="e">
        <f t="shared" ca="1" si="35"/>
        <v>#N/A</v>
      </c>
      <c r="K275" s="259"/>
      <c r="L275" s="259" t="e">
        <f ca="1">I275+H275+G275+#REF!+J275+K275</f>
        <v>#N/A</v>
      </c>
    </row>
    <row r="276" spans="4:12" hidden="1" x14ac:dyDescent="0.25">
      <c r="D276" s="259">
        <v>39</v>
      </c>
      <c r="E276" s="254">
        <f t="shared" ca="1" si="36"/>
        <v>45025</v>
      </c>
      <c r="F276" s="259" t="e">
        <f t="shared" ca="1" si="40"/>
        <v>#N/A</v>
      </c>
      <c r="G276" s="259" t="e">
        <f t="shared" ca="1" si="33"/>
        <v>#N/A</v>
      </c>
      <c r="H276" s="259" t="e">
        <f t="shared" ca="1" si="39"/>
        <v>#N/A</v>
      </c>
      <c r="I276" s="259" t="e">
        <f t="shared" ca="1" si="34"/>
        <v>#N/A</v>
      </c>
      <c r="J276" s="259" t="e">
        <f t="shared" ca="1" si="35"/>
        <v>#N/A</v>
      </c>
      <c r="K276" s="259"/>
      <c r="L276" s="259" t="e">
        <f ca="1">I276+H276+G276+#REF!+J276+K276</f>
        <v>#N/A</v>
      </c>
    </row>
    <row r="277" spans="4:12" hidden="1" x14ac:dyDescent="0.25">
      <c r="D277" s="259">
        <v>40</v>
      </c>
      <c r="E277" s="254">
        <f t="shared" ca="1" si="36"/>
        <v>45055</v>
      </c>
      <c r="F277" s="259" t="e">
        <f t="shared" ca="1" si="40"/>
        <v>#N/A</v>
      </c>
      <c r="G277" s="259" t="e">
        <f t="shared" ca="1" si="33"/>
        <v>#N/A</v>
      </c>
      <c r="H277" s="259" t="e">
        <f t="shared" ca="1" si="39"/>
        <v>#N/A</v>
      </c>
      <c r="I277" s="259" t="e">
        <f t="shared" ca="1" si="34"/>
        <v>#N/A</v>
      </c>
      <c r="J277" s="259" t="e">
        <f t="shared" ca="1" si="35"/>
        <v>#N/A</v>
      </c>
      <c r="K277" s="259"/>
      <c r="L277" s="259" t="e">
        <f ca="1">I277+H277+G277+#REF!+J277+K277</f>
        <v>#N/A</v>
      </c>
    </row>
    <row r="278" spans="4:12" hidden="1" x14ac:dyDescent="0.25">
      <c r="D278" s="259">
        <v>41</v>
      </c>
      <c r="E278" s="254">
        <f t="shared" ca="1" si="36"/>
        <v>45086</v>
      </c>
      <c r="F278" s="259" t="e">
        <f t="shared" ca="1" si="40"/>
        <v>#N/A</v>
      </c>
      <c r="G278" s="259" t="e">
        <f t="shared" ca="1" si="33"/>
        <v>#N/A</v>
      </c>
      <c r="H278" s="259" t="e">
        <f t="shared" ca="1" si="39"/>
        <v>#N/A</v>
      </c>
      <c r="I278" s="259" t="e">
        <f t="shared" ca="1" si="34"/>
        <v>#N/A</v>
      </c>
      <c r="J278" s="259" t="e">
        <f t="shared" ca="1" si="35"/>
        <v>#N/A</v>
      </c>
      <c r="K278" s="259"/>
      <c r="L278" s="259" t="e">
        <f ca="1">I278+H278+G278+#REF!+J278+K278</f>
        <v>#N/A</v>
      </c>
    </row>
    <row r="279" spans="4:12" hidden="1" x14ac:dyDescent="0.25">
      <c r="D279" s="259">
        <v>42</v>
      </c>
      <c r="E279" s="254">
        <f t="shared" ca="1" si="36"/>
        <v>45116</v>
      </c>
      <c r="F279" s="259" t="e">
        <f t="shared" ca="1" si="40"/>
        <v>#N/A</v>
      </c>
      <c r="G279" s="259" t="e">
        <f t="shared" ca="1" si="33"/>
        <v>#N/A</v>
      </c>
      <c r="H279" s="259" t="e">
        <f t="shared" ca="1" si="39"/>
        <v>#N/A</v>
      </c>
      <c r="I279" s="259" t="e">
        <f t="shared" ca="1" si="34"/>
        <v>#N/A</v>
      </c>
      <c r="J279" s="259" t="e">
        <f t="shared" ca="1" si="35"/>
        <v>#N/A</v>
      </c>
      <c r="K279" s="259"/>
      <c r="L279" s="259" t="e">
        <f ca="1">I279+H279+G279+#REF!+J279+K279</f>
        <v>#N/A</v>
      </c>
    </row>
    <row r="280" spans="4:12" hidden="1" x14ac:dyDescent="0.25">
      <c r="D280" s="259">
        <v>43</v>
      </c>
      <c r="E280" s="254">
        <f t="shared" ca="1" si="36"/>
        <v>45147</v>
      </c>
      <c r="F280" s="259" t="e">
        <f t="shared" ca="1" si="40"/>
        <v>#N/A</v>
      </c>
      <c r="G280" s="259" t="e">
        <f t="shared" ca="1" si="33"/>
        <v>#N/A</v>
      </c>
      <c r="H280" s="259" t="e">
        <f t="shared" ca="1" si="39"/>
        <v>#N/A</v>
      </c>
      <c r="I280" s="259" t="e">
        <f t="shared" ca="1" si="34"/>
        <v>#N/A</v>
      </c>
      <c r="J280" s="259" t="e">
        <f t="shared" ca="1" si="35"/>
        <v>#N/A</v>
      </c>
      <c r="K280" s="259"/>
      <c r="L280" s="259" t="e">
        <f ca="1">I280+H280+G280+#REF!+J280+K280</f>
        <v>#N/A</v>
      </c>
    </row>
    <row r="281" spans="4:12" hidden="1" x14ac:dyDescent="0.25">
      <c r="D281" s="259">
        <v>44</v>
      </c>
      <c r="E281" s="254">
        <f t="shared" ca="1" si="36"/>
        <v>45178</v>
      </c>
      <c r="F281" s="259" t="e">
        <f t="shared" ca="1" si="40"/>
        <v>#N/A</v>
      </c>
      <c r="G281" s="259" t="e">
        <f t="shared" ca="1" si="33"/>
        <v>#N/A</v>
      </c>
      <c r="H281" s="259" t="e">
        <f t="shared" ca="1" si="39"/>
        <v>#N/A</v>
      </c>
      <c r="I281" s="259" t="e">
        <f t="shared" ca="1" si="34"/>
        <v>#N/A</v>
      </c>
      <c r="J281" s="259" t="e">
        <f t="shared" ca="1" si="35"/>
        <v>#N/A</v>
      </c>
      <c r="K281" s="259"/>
      <c r="L281" s="259" t="e">
        <f ca="1">I281+H281+G281+#REF!+J281+K281</f>
        <v>#N/A</v>
      </c>
    </row>
    <row r="282" spans="4:12" hidden="1" x14ac:dyDescent="0.25">
      <c r="D282" s="259">
        <v>45</v>
      </c>
      <c r="E282" s="254">
        <f t="shared" ca="1" si="36"/>
        <v>45208</v>
      </c>
      <c r="F282" s="259" t="e">
        <f t="shared" ca="1" si="40"/>
        <v>#N/A</v>
      </c>
      <c r="G282" s="259" t="e">
        <f t="shared" ca="1" si="33"/>
        <v>#N/A</v>
      </c>
      <c r="H282" s="259" t="e">
        <f t="shared" ca="1" si="39"/>
        <v>#N/A</v>
      </c>
      <c r="I282" s="259" t="e">
        <f t="shared" ca="1" si="34"/>
        <v>#N/A</v>
      </c>
      <c r="J282" s="259" t="e">
        <f t="shared" ca="1" si="35"/>
        <v>#N/A</v>
      </c>
      <c r="K282" s="259"/>
      <c r="L282" s="259" t="e">
        <f ca="1">I282+H282+G282+#REF!+J282+K282</f>
        <v>#N/A</v>
      </c>
    </row>
    <row r="283" spans="4:12" hidden="1" x14ac:dyDescent="0.25">
      <c r="D283" s="259">
        <v>46</v>
      </c>
      <c r="E283" s="254">
        <f t="shared" ca="1" si="36"/>
        <v>45239</v>
      </c>
      <c r="F283" s="259" t="e">
        <f t="shared" ca="1" si="40"/>
        <v>#N/A</v>
      </c>
      <c r="G283" s="259" t="e">
        <f t="shared" ca="1" si="33"/>
        <v>#N/A</v>
      </c>
      <c r="H283" s="259" t="e">
        <f t="shared" ca="1" si="39"/>
        <v>#N/A</v>
      </c>
      <c r="I283" s="259" t="e">
        <f t="shared" ca="1" si="34"/>
        <v>#N/A</v>
      </c>
      <c r="J283" s="259" t="e">
        <f t="shared" ca="1" si="35"/>
        <v>#N/A</v>
      </c>
      <c r="K283" s="259"/>
      <c r="L283" s="259" t="e">
        <f ca="1">I283+H283+G283+#REF!+J283+K283</f>
        <v>#N/A</v>
      </c>
    </row>
    <row r="284" spans="4:12" hidden="1" x14ac:dyDescent="0.25">
      <c r="D284" s="259">
        <v>47</v>
      </c>
      <c r="E284" s="254">
        <f t="shared" ca="1" si="36"/>
        <v>45269</v>
      </c>
      <c r="F284" s="259" t="e">
        <f t="shared" ca="1" si="40"/>
        <v>#N/A</v>
      </c>
      <c r="G284" s="259" t="e">
        <f t="shared" ca="1" si="33"/>
        <v>#N/A</v>
      </c>
      <c r="H284" s="259" t="e">
        <f t="shared" ca="1" si="39"/>
        <v>#N/A</v>
      </c>
      <c r="I284" s="259" t="e">
        <f t="shared" ca="1" si="34"/>
        <v>#N/A</v>
      </c>
      <c r="J284" s="259" t="e">
        <f t="shared" ca="1" si="35"/>
        <v>#N/A</v>
      </c>
      <c r="K284" s="259"/>
      <c r="L284" s="259" t="e">
        <f ca="1">I284+H284+G284+#REF!+J284+K284</f>
        <v>#N/A</v>
      </c>
    </row>
    <row r="285" spans="4:12" hidden="1" x14ac:dyDescent="0.25">
      <c r="D285" s="259">
        <v>48</v>
      </c>
      <c r="E285" s="254">
        <f t="shared" ca="1" si="36"/>
        <v>45300</v>
      </c>
      <c r="F285" s="259" t="e">
        <f t="shared" ca="1" si="40"/>
        <v>#N/A</v>
      </c>
      <c r="G285" s="259" t="e">
        <f t="shared" ca="1" si="33"/>
        <v>#N/A</v>
      </c>
      <c r="H285" s="259" t="e">
        <f t="shared" ca="1" si="39"/>
        <v>#N/A</v>
      </c>
      <c r="I285" s="259" t="e">
        <f t="shared" ca="1" si="34"/>
        <v>#N/A</v>
      </c>
      <c r="J285" s="259" t="e">
        <f t="shared" ca="1" si="35"/>
        <v>#N/A</v>
      </c>
      <c r="K285" s="259"/>
      <c r="L285" s="259" t="e">
        <f ca="1">I285+H285+G285+#REF!+J285+K285</f>
        <v>#N/A</v>
      </c>
    </row>
    <row r="286" spans="4:12" hidden="1" x14ac:dyDescent="0.25">
      <c r="D286" s="259">
        <v>49</v>
      </c>
      <c r="E286" s="254">
        <f t="shared" ca="1" si="36"/>
        <v>45331</v>
      </c>
      <c r="F286" s="259" t="e">
        <f t="shared" ca="1" si="40"/>
        <v>#N/A</v>
      </c>
      <c r="G286" s="259" t="e">
        <f t="shared" ca="1" si="33"/>
        <v>#N/A</v>
      </c>
      <c r="H286" s="259" t="e">
        <f t="shared" ca="1" si="39"/>
        <v>#N/A</v>
      </c>
      <c r="I286" s="259" t="e">
        <f t="shared" ca="1" si="34"/>
        <v>#N/A</v>
      </c>
      <c r="J286" s="259" t="e">
        <f t="shared" ca="1" si="35"/>
        <v>#N/A</v>
      </c>
      <c r="K286" s="259"/>
      <c r="L286" s="259" t="e">
        <f ca="1">I286+H286+G286+#REF!+J286+K286</f>
        <v>#N/A</v>
      </c>
    </row>
    <row r="287" spans="4:12" hidden="1" x14ac:dyDescent="0.25">
      <c r="D287" s="259">
        <v>50</v>
      </c>
      <c r="E287" s="254">
        <f t="shared" ca="1" si="36"/>
        <v>45360</v>
      </c>
      <c r="F287" s="259" t="e">
        <f t="shared" ca="1" si="40"/>
        <v>#N/A</v>
      </c>
      <c r="G287" s="259" t="e">
        <f t="shared" ca="1" si="33"/>
        <v>#N/A</v>
      </c>
      <c r="H287" s="259" t="e">
        <f t="shared" ca="1" si="39"/>
        <v>#N/A</v>
      </c>
      <c r="I287" s="259" t="e">
        <f t="shared" ca="1" si="34"/>
        <v>#N/A</v>
      </c>
      <c r="J287" s="259" t="e">
        <f t="shared" ca="1" si="35"/>
        <v>#N/A</v>
      </c>
      <c r="K287" s="259"/>
      <c r="L287" s="259" t="e">
        <f ca="1">I287+H287+G287+#REF!+J287+K287</f>
        <v>#N/A</v>
      </c>
    </row>
    <row r="288" spans="4:12" hidden="1" x14ac:dyDescent="0.25">
      <c r="D288" s="259">
        <v>51</v>
      </c>
      <c r="E288" s="254">
        <f t="shared" ca="1" si="36"/>
        <v>45391</v>
      </c>
      <c r="F288" s="259" t="e">
        <f t="shared" ca="1" si="40"/>
        <v>#N/A</v>
      </c>
      <c r="G288" s="259" t="e">
        <f t="shared" ca="1" si="33"/>
        <v>#N/A</v>
      </c>
      <c r="H288" s="259" t="e">
        <f t="shared" ca="1" si="39"/>
        <v>#N/A</v>
      </c>
      <c r="I288" s="259" t="e">
        <f t="shared" ca="1" si="34"/>
        <v>#N/A</v>
      </c>
      <c r="J288" s="259" t="e">
        <f t="shared" ca="1" si="35"/>
        <v>#N/A</v>
      </c>
      <c r="K288" s="259"/>
      <c r="L288" s="259" t="e">
        <f ca="1">I288+H288+G288+#REF!+J288+K288</f>
        <v>#N/A</v>
      </c>
    </row>
    <row r="289" spans="4:12" hidden="1" x14ac:dyDescent="0.25">
      <c r="D289" s="259">
        <v>52</v>
      </c>
      <c r="E289" s="254">
        <f t="shared" ca="1" si="36"/>
        <v>45421</v>
      </c>
      <c r="F289" s="259" t="e">
        <f t="shared" ca="1" si="40"/>
        <v>#N/A</v>
      </c>
      <c r="G289" s="259" t="e">
        <f t="shared" ca="1" si="33"/>
        <v>#N/A</v>
      </c>
      <c r="H289" s="259" t="e">
        <f t="shared" ca="1" si="39"/>
        <v>#N/A</v>
      </c>
      <c r="I289" s="259" t="e">
        <f t="shared" ca="1" si="34"/>
        <v>#N/A</v>
      </c>
      <c r="J289" s="259" t="e">
        <f t="shared" ca="1" si="35"/>
        <v>#N/A</v>
      </c>
      <c r="K289" s="259"/>
      <c r="L289" s="259" t="e">
        <f ca="1">I289+H289+G289+#REF!+J289+K289</f>
        <v>#N/A</v>
      </c>
    </row>
    <row r="290" spans="4:12" hidden="1" x14ac:dyDescent="0.25">
      <c r="D290" s="259">
        <v>53</v>
      </c>
      <c r="E290" s="254">
        <f t="shared" ca="1" si="36"/>
        <v>45452</v>
      </c>
      <c r="F290" s="259" t="e">
        <f t="shared" ca="1" si="40"/>
        <v>#N/A</v>
      </c>
      <c r="G290" s="259" t="e">
        <f t="shared" ca="1" si="33"/>
        <v>#N/A</v>
      </c>
      <c r="H290" s="259" t="e">
        <f t="shared" ca="1" si="39"/>
        <v>#N/A</v>
      </c>
      <c r="I290" s="259" t="e">
        <f t="shared" ca="1" si="34"/>
        <v>#N/A</v>
      </c>
      <c r="J290" s="259" t="e">
        <f t="shared" ca="1" si="35"/>
        <v>#N/A</v>
      </c>
      <c r="K290" s="259"/>
      <c r="L290" s="259" t="e">
        <f ca="1">I290+H290+G290+#REF!+J290+K290</f>
        <v>#N/A</v>
      </c>
    </row>
    <row r="291" spans="4:12" hidden="1" x14ac:dyDescent="0.25">
      <c r="D291" s="259">
        <v>54</v>
      </c>
      <c r="E291" s="254">
        <f t="shared" ca="1" si="36"/>
        <v>45482</v>
      </c>
      <c r="F291" s="259" t="e">
        <f t="shared" ca="1" si="40"/>
        <v>#N/A</v>
      </c>
      <c r="G291" s="259" t="e">
        <f t="shared" ca="1" si="33"/>
        <v>#N/A</v>
      </c>
      <c r="H291" s="259" t="e">
        <f t="shared" ca="1" si="39"/>
        <v>#N/A</v>
      </c>
      <c r="I291" s="259" t="e">
        <f t="shared" ca="1" si="34"/>
        <v>#N/A</v>
      </c>
      <c r="J291" s="259" t="e">
        <f t="shared" ca="1" si="35"/>
        <v>#N/A</v>
      </c>
      <c r="K291" s="259"/>
      <c r="L291" s="259" t="e">
        <f ca="1">I291+H291+G291+#REF!+J291+K291</f>
        <v>#N/A</v>
      </c>
    </row>
    <row r="292" spans="4:12" hidden="1" x14ac:dyDescent="0.25">
      <c r="D292" s="259">
        <v>55</v>
      </c>
      <c r="E292" s="254">
        <f t="shared" ca="1" si="36"/>
        <v>45513</v>
      </c>
      <c r="F292" s="259" t="e">
        <f t="shared" ca="1" si="40"/>
        <v>#N/A</v>
      </c>
      <c r="G292" s="259" t="e">
        <f t="shared" ca="1" si="33"/>
        <v>#N/A</v>
      </c>
      <c r="H292" s="259" t="e">
        <f t="shared" ca="1" si="39"/>
        <v>#N/A</v>
      </c>
      <c r="I292" s="259" t="e">
        <f t="shared" ca="1" si="34"/>
        <v>#N/A</v>
      </c>
      <c r="J292" s="259" t="e">
        <f t="shared" ca="1" si="35"/>
        <v>#N/A</v>
      </c>
      <c r="K292" s="259"/>
      <c r="L292" s="259" t="e">
        <f ca="1">I292+H292+G292+#REF!+J292+K292</f>
        <v>#N/A</v>
      </c>
    </row>
    <row r="293" spans="4:12" hidden="1" x14ac:dyDescent="0.25">
      <c r="D293" s="259">
        <v>56</v>
      </c>
      <c r="E293" s="254">
        <f t="shared" ca="1" si="36"/>
        <v>45544</v>
      </c>
      <c r="F293" s="259" t="e">
        <f t="shared" ca="1" si="40"/>
        <v>#N/A</v>
      </c>
      <c r="G293" s="259" t="e">
        <f t="shared" ca="1" si="33"/>
        <v>#N/A</v>
      </c>
      <c r="H293" s="259" t="e">
        <f t="shared" ca="1" si="39"/>
        <v>#N/A</v>
      </c>
      <c r="I293" s="259" t="e">
        <f t="shared" ca="1" si="34"/>
        <v>#N/A</v>
      </c>
      <c r="J293" s="259" t="e">
        <f t="shared" ca="1" si="35"/>
        <v>#N/A</v>
      </c>
      <c r="K293" s="259"/>
      <c r="L293" s="259" t="e">
        <f ca="1">I293+H293+G293+#REF!+J293+K293</f>
        <v>#N/A</v>
      </c>
    </row>
    <row r="294" spans="4:12" hidden="1" x14ac:dyDescent="0.25">
      <c r="D294" s="259">
        <v>57</v>
      </c>
      <c r="E294" s="254">
        <f t="shared" ca="1" si="36"/>
        <v>45574</v>
      </c>
      <c r="F294" s="259" t="e">
        <f t="shared" ca="1" si="40"/>
        <v>#N/A</v>
      </c>
      <c r="G294" s="259" t="e">
        <f t="shared" ca="1" si="33"/>
        <v>#N/A</v>
      </c>
      <c r="H294" s="259" t="e">
        <f t="shared" ca="1" si="39"/>
        <v>#N/A</v>
      </c>
      <c r="I294" s="259" t="e">
        <f t="shared" ca="1" si="34"/>
        <v>#N/A</v>
      </c>
      <c r="J294" s="259" t="e">
        <f t="shared" ca="1" si="35"/>
        <v>#N/A</v>
      </c>
      <c r="K294" s="259"/>
      <c r="L294" s="259" t="e">
        <f ca="1">I294+H294+G294+#REF!+J294+K294</f>
        <v>#N/A</v>
      </c>
    </row>
    <row r="295" spans="4:12" hidden="1" x14ac:dyDescent="0.25">
      <c r="D295" s="259">
        <v>58</v>
      </c>
      <c r="E295" s="254">
        <f t="shared" ca="1" si="36"/>
        <v>45605</v>
      </c>
      <c r="F295" s="259" t="e">
        <f t="shared" ca="1" si="40"/>
        <v>#N/A</v>
      </c>
      <c r="G295" s="259" t="e">
        <f t="shared" ca="1" si="33"/>
        <v>#N/A</v>
      </c>
      <c r="H295" s="259" t="e">
        <f t="shared" ca="1" si="39"/>
        <v>#N/A</v>
      </c>
      <c r="I295" s="259" t="e">
        <f t="shared" ca="1" si="34"/>
        <v>#N/A</v>
      </c>
      <c r="J295" s="259" t="e">
        <f t="shared" ca="1" si="35"/>
        <v>#N/A</v>
      </c>
      <c r="K295" s="259"/>
      <c r="L295" s="259" t="e">
        <f ca="1">I295+H295+G295+#REF!+J295+K295</f>
        <v>#N/A</v>
      </c>
    </row>
    <row r="296" spans="4:12" hidden="1" x14ac:dyDescent="0.25">
      <c r="D296" s="259">
        <v>59</v>
      </c>
      <c r="E296" s="254">
        <f t="shared" ca="1" si="36"/>
        <v>45635</v>
      </c>
      <c r="F296" s="259" t="e">
        <f t="shared" ca="1" si="40"/>
        <v>#N/A</v>
      </c>
      <c r="G296" s="259" t="e">
        <f t="shared" ca="1" si="33"/>
        <v>#N/A</v>
      </c>
      <c r="H296" s="259" t="e">
        <f t="shared" ca="1" si="39"/>
        <v>#N/A</v>
      </c>
      <c r="I296" s="259" t="e">
        <f t="shared" ca="1" si="34"/>
        <v>#N/A</v>
      </c>
      <c r="J296" s="259" t="e">
        <f t="shared" ca="1" si="35"/>
        <v>#N/A</v>
      </c>
      <c r="K296" s="259"/>
      <c r="L296" s="259" t="e">
        <f ca="1">I296+H296+G296+#REF!+J296+K296</f>
        <v>#N/A</v>
      </c>
    </row>
    <row r="297" spans="4:12" hidden="1" x14ac:dyDescent="0.25">
      <c r="D297" s="259">
        <v>60</v>
      </c>
      <c r="E297" s="254">
        <f t="shared" ca="1" si="36"/>
        <v>45666</v>
      </c>
      <c r="F297" s="259" t="e">
        <f t="shared" ca="1" si="40"/>
        <v>#N/A</v>
      </c>
      <c r="G297" s="259" t="e">
        <f t="shared" ca="1" si="33"/>
        <v>#N/A</v>
      </c>
      <c r="H297" s="259" t="e">
        <f t="shared" ca="1" si="39"/>
        <v>#N/A</v>
      </c>
      <c r="I297" s="259" t="e">
        <f t="shared" ca="1" si="34"/>
        <v>#N/A</v>
      </c>
      <c r="J297" s="259" t="e">
        <f t="shared" ca="1" si="35"/>
        <v>#N/A</v>
      </c>
      <c r="K297" s="259"/>
      <c r="L297" s="259" t="e">
        <f ca="1">I297+H297+G297+#REF!+J297+K297</f>
        <v>#N/A</v>
      </c>
    </row>
    <row r="298" spans="4:12" hidden="1" x14ac:dyDescent="0.25"/>
    <row r="299" spans="4:12" hidden="1" x14ac:dyDescent="0.25">
      <c r="D299" s="255">
        <f ca="1">D235+1</f>
        <v>14</v>
      </c>
      <c r="E299" s="256" t="e">
        <f ca="1">VLOOKUP($D299,$A$21:$B$40,2,0)</f>
        <v>#N/A</v>
      </c>
    </row>
    <row r="300" spans="4:12" ht="45" hidden="1" x14ac:dyDescent="0.25">
      <c r="D300" s="257" t="s">
        <v>41</v>
      </c>
      <c r="E300" s="258" t="s">
        <v>42</v>
      </c>
      <c r="F300" s="257" t="s">
        <v>43</v>
      </c>
      <c r="G300" s="257" t="s">
        <v>44</v>
      </c>
      <c r="H300" s="257" t="s">
        <v>45</v>
      </c>
      <c r="I300" s="257" t="s">
        <v>46</v>
      </c>
      <c r="J300" s="257" t="s">
        <v>47</v>
      </c>
      <c r="K300" s="257" t="s">
        <v>48</v>
      </c>
      <c r="L300" s="257" t="s">
        <v>49</v>
      </c>
    </row>
    <row r="301" spans="4:12" hidden="1" x14ac:dyDescent="0.25">
      <c r="D301" s="259">
        <v>0</v>
      </c>
      <c r="E301" s="254">
        <f ca="1">DATE(2019,D299,$F$1)</f>
        <v>43870</v>
      </c>
      <c r="F301" s="259" t="e">
        <f ca="1">$B$2*E$299+$B$8*$B$2*E$299</f>
        <v>#N/A</v>
      </c>
      <c r="G301" s="259">
        <v>0</v>
      </c>
      <c r="H301" s="259">
        <v>0</v>
      </c>
      <c r="I301" s="259">
        <v>0</v>
      </c>
      <c r="J301" s="259">
        <v>0</v>
      </c>
      <c r="K301" s="259" t="e">
        <f ca="1">$B$2*$B$10*E$299</f>
        <v>#N/A</v>
      </c>
      <c r="L301" s="259" t="e">
        <f ca="1">-($F301-$B$8*$B$2*E$299-K301)</f>
        <v>#N/A</v>
      </c>
    </row>
    <row r="302" spans="4:12" hidden="1" x14ac:dyDescent="0.25">
      <c r="D302" s="259">
        <v>1</v>
      </c>
      <c r="E302" s="254">
        <f ca="1">DATE(YEAR(E301),MONTH(E301)+1,DAY(E301))</f>
        <v>43899</v>
      </c>
      <c r="F302" s="259" t="e">
        <f ca="1">F301-G302</f>
        <v>#N/A</v>
      </c>
      <c r="G302" s="259" t="e">
        <f t="shared" ref="G302:G361" ca="1" si="41">IF(D302&lt;=$B$11,0,IF(AND(F301&gt;-0.000001,F301&lt;0.000001),0,F$301/($B$5-$B$11)))</f>
        <v>#N/A</v>
      </c>
      <c r="H302" s="259" t="e">
        <f ca="1">F301*$B$4*(E302-E301)/$B$6</f>
        <v>#N/A</v>
      </c>
      <c r="I302" s="259" t="e">
        <f t="shared" ref="I302:I361" ca="1" si="42">IF(D302&lt;=$B$12,0,IF(F301&gt;0.000001,$B$7*$B$2*E$299,0))</f>
        <v>#N/A</v>
      </c>
      <c r="J302" s="259" t="e">
        <f t="shared" ref="J302:J361" ca="1" si="43">IF(F301&gt;0.000001,$B$13,0)*E$299</f>
        <v>#N/A</v>
      </c>
      <c r="K302" s="259"/>
      <c r="L302" s="259" t="e">
        <f ca="1">I302+H302+G302+#REF!+J302+K302</f>
        <v>#N/A</v>
      </c>
    </row>
    <row r="303" spans="4:12" hidden="1" x14ac:dyDescent="0.25">
      <c r="D303" s="259">
        <v>2</v>
      </c>
      <c r="E303" s="254">
        <f t="shared" ref="E303:E361" ca="1" si="44">DATE(YEAR(E302),MONTH(E302)+1,DAY(E302))</f>
        <v>43930</v>
      </c>
      <c r="F303" s="259" t="e">
        <f ca="1">F302-G303</f>
        <v>#N/A</v>
      </c>
      <c r="G303" s="259" t="e">
        <f t="shared" ca="1" si="41"/>
        <v>#N/A</v>
      </c>
      <c r="H303" s="259" t="e">
        <f t="shared" ref="H303:H304" ca="1" si="45">F302*$B$4*(E303-E302)/$B$6</f>
        <v>#N/A</v>
      </c>
      <c r="I303" s="259" t="e">
        <f t="shared" ca="1" si="42"/>
        <v>#N/A</v>
      </c>
      <c r="J303" s="259" t="e">
        <f t="shared" ca="1" si="43"/>
        <v>#N/A</v>
      </c>
      <c r="K303" s="259"/>
      <c r="L303" s="259" t="e">
        <f ca="1">I303+H303+G303+#REF!+J303+K303</f>
        <v>#N/A</v>
      </c>
    </row>
    <row r="304" spans="4:12" hidden="1" x14ac:dyDescent="0.25">
      <c r="D304" s="259">
        <v>3</v>
      </c>
      <c r="E304" s="254">
        <f t="shared" ca="1" si="44"/>
        <v>43960</v>
      </c>
      <c r="F304" s="259" t="e">
        <f ca="1">F303-G304</f>
        <v>#N/A</v>
      </c>
      <c r="G304" s="259" t="e">
        <f t="shared" ca="1" si="41"/>
        <v>#N/A</v>
      </c>
      <c r="H304" s="259" t="e">
        <f t="shared" ca="1" si="45"/>
        <v>#N/A</v>
      </c>
      <c r="I304" s="259" t="e">
        <f t="shared" ca="1" si="42"/>
        <v>#N/A</v>
      </c>
      <c r="J304" s="259" t="e">
        <f t="shared" ca="1" si="43"/>
        <v>#N/A</v>
      </c>
      <c r="K304" s="259"/>
      <c r="L304" s="259" t="e">
        <f ca="1">I304+H304+G304+#REF!+J304+K304</f>
        <v>#N/A</v>
      </c>
    </row>
    <row r="305" spans="4:12" hidden="1" x14ac:dyDescent="0.25">
      <c r="D305" s="259">
        <v>4</v>
      </c>
      <c r="E305" s="254">
        <f t="shared" ca="1" si="44"/>
        <v>43991</v>
      </c>
      <c r="F305" s="259" t="e">
        <f t="shared" ref="F305:F306" ca="1" si="46">F304-G305</f>
        <v>#N/A</v>
      </c>
      <c r="G305" s="259" t="e">
        <f t="shared" ca="1" si="41"/>
        <v>#N/A</v>
      </c>
      <c r="H305" s="259" t="e">
        <f ca="1">F304*$B$4*(E305-E304)/$B$6</f>
        <v>#N/A</v>
      </c>
      <c r="I305" s="259" t="e">
        <f t="shared" ca="1" si="42"/>
        <v>#N/A</v>
      </c>
      <c r="J305" s="259" t="e">
        <f t="shared" ca="1" si="43"/>
        <v>#N/A</v>
      </c>
      <c r="K305" s="259"/>
      <c r="L305" s="259" t="e">
        <f ca="1">I305+H305+G305+#REF!+J305+K305</f>
        <v>#N/A</v>
      </c>
    </row>
    <row r="306" spans="4:12" hidden="1" x14ac:dyDescent="0.25">
      <c r="D306" s="259">
        <v>5</v>
      </c>
      <c r="E306" s="254">
        <f t="shared" ca="1" si="44"/>
        <v>44021</v>
      </c>
      <c r="F306" s="259" t="e">
        <f t="shared" ca="1" si="46"/>
        <v>#N/A</v>
      </c>
      <c r="G306" s="259" t="e">
        <f t="shared" ca="1" si="41"/>
        <v>#N/A</v>
      </c>
      <c r="H306" s="259" t="e">
        <f ca="1">F305*$B$4*(E306-E305)/$B$6</f>
        <v>#N/A</v>
      </c>
      <c r="I306" s="259" t="e">
        <f t="shared" ca="1" si="42"/>
        <v>#N/A</v>
      </c>
      <c r="J306" s="259" t="e">
        <f t="shared" ca="1" si="43"/>
        <v>#N/A</v>
      </c>
      <c r="K306" s="259"/>
      <c r="L306" s="259" t="e">
        <f ca="1">I306+H306+G306+#REF!+J306+K306</f>
        <v>#N/A</v>
      </c>
    </row>
    <row r="307" spans="4:12" hidden="1" x14ac:dyDescent="0.25">
      <c r="D307" s="259">
        <v>6</v>
      </c>
      <c r="E307" s="254">
        <f t="shared" ca="1" si="44"/>
        <v>44052</v>
      </c>
      <c r="F307" s="259" t="e">
        <f ca="1">F306-G307</f>
        <v>#N/A</v>
      </c>
      <c r="G307" s="259" t="e">
        <f t="shared" ca="1" si="41"/>
        <v>#N/A</v>
      </c>
      <c r="H307" s="259" t="e">
        <f t="shared" ref="H307:H361" ca="1" si="47">F306*$B$4*(E307-E306)/$B$6</f>
        <v>#N/A</v>
      </c>
      <c r="I307" s="259" t="e">
        <f t="shared" ca="1" si="42"/>
        <v>#N/A</v>
      </c>
      <c r="J307" s="259" t="e">
        <f t="shared" ca="1" si="43"/>
        <v>#N/A</v>
      </c>
      <c r="K307" s="259"/>
      <c r="L307" s="259" t="e">
        <f ca="1">I307+H307+G307+#REF!+J307+K307</f>
        <v>#N/A</v>
      </c>
    </row>
    <row r="308" spans="4:12" hidden="1" x14ac:dyDescent="0.25">
      <c r="D308" s="259">
        <v>7</v>
      </c>
      <c r="E308" s="254">
        <f t="shared" ca="1" si="44"/>
        <v>44083</v>
      </c>
      <c r="F308" s="259" t="e">
        <f t="shared" ref="F308:F361" ca="1" si="48">F307-G308</f>
        <v>#N/A</v>
      </c>
      <c r="G308" s="259" t="e">
        <f t="shared" ca="1" si="41"/>
        <v>#N/A</v>
      </c>
      <c r="H308" s="259" t="e">
        <f t="shared" ca="1" si="47"/>
        <v>#N/A</v>
      </c>
      <c r="I308" s="259" t="e">
        <f t="shared" ca="1" si="42"/>
        <v>#N/A</v>
      </c>
      <c r="J308" s="259" t="e">
        <f t="shared" ca="1" si="43"/>
        <v>#N/A</v>
      </c>
      <c r="K308" s="259"/>
      <c r="L308" s="259" t="e">
        <f ca="1">I308+H308+G308+#REF!+J308+K308</f>
        <v>#N/A</v>
      </c>
    </row>
    <row r="309" spans="4:12" hidden="1" x14ac:dyDescent="0.25">
      <c r="D309" s="259">
        <v>8</v>
      </c>
      <c r="E309" s="254">
        <f t="shared" ca="1" si="44"/>
        <v>44113</v>
      </c>
      <c r="F309" s="259" t="e">
        <f t="shared" ca="1" si="48"/>
        <v>#N/A</v>
      </c>
      <c r="G309" s="259" t="e">
        <f t="shared" ca="1" si="41"/>
        <v>#N/A</v>
      </c>
      <c r="H309" s="259" t="e">
        <f t="shared" ca="1" si="47"/>
        <v>#N/A</v>
      </c>
      <c r="I309" s="259" t="e">
        <f t="shared" ca="1" si="42"/>
        <v>#N/A</v>
      </c>
      <c r="J309" s="259" t="e">
        <f t="shared" ca="1" si="43"/>
        <v>#N/A</v>
      </c>
      <c r="K309" s="259"/>
      <c r="L309" s="259" t="e">
        <f ca="1">I309+H309+G309+#REF!+J309+K309</f>
        <v>#N/A</v>
      </c>
    </row>
    <row r="310" spans="4:12" hidden="1" x14ac:dyDescent="0.25">
      <c r="D310" s="259">
        <v>9</v>
      </c>
      <c r="E310" s="254">
        <f t="shared" ca="1" si="44"/>
        <v>44144</v>
      </c>
      <c r="F310" s="259" t="e">
        <f t="shared" ca="1" si="48"/>
        <v>#N/A</v>
      </c>
      <c r="G310" s="259" t="e">
        <f t="shared" ca="1" si="41"/>
        <v>#N/A</v>
      </c>
      <c r="H310" s="259" t="e">
        <f t="shared" ca="1" si="47"/>
        <v>#N/A</v>
      </c>
      <c r="I310" s="259" t="e">
        <f t="shared" ca="1" si="42"/>
        <v>#N/A</v>
      </c>
      <c r="J310" s="259" t="e">
        <f t="shared" ca="1" si="43"/>
        <v>#N/A</v>
      </c>
      <c r="K310" s="259"/>
      <c r="L310" s="259" t="e">
        <f ca="1">I310+H310+G310+#REF!+J310+K310</f>
        <v>#N/A</v>
      </c>
    </row>
    <row r="311" spans="4:12" hidden="1" x14ac:dyDescent="0.25">
      <c r="D311" s="259">
        <v>10</v>
      </c>
      <c r="E311" s="254">
        <f t="shared" ca="1" si="44"/>
        <v>44174</v>
      </c>
      <c r="F311" s="259" t="e">
        <f t="shared" ca="1" si="48"/>
        <v>#N/A</v>
      </c>
      <c r="G311" s="259" t="e">
        <f t="shared" ca="1" si="41"/>
        <v>#N/A</v>
      </c>
      <c r="H311" s="259" t="e">
        <f t="shared" ca="1" si="47"/>
        <v>#N/A</v>
      </c>
      <c r="I311" s="259" t="e">
        <f t="shared" ca="1" si="42"/>
        <v>#N/A</v>
      </c>
      <c r="J311" s="259" t="e">
        <f t="shared" ca="1" si="43"/>
        <v>#N/A</v>
      </c>
      <c r="K311" s="259"/>
      <c r="L311" s="259" t="e">
        <f ca="1">I311+H311+G311+#REF!+J311+K311</f>
        <v>#N/A</v>
      </c>
    </row>
    <row r="312" spans="4:12" hidden="1" x14ac:dyDescent="0.25">
      <c r="D312" s="259">
        <v>11</v>
      </c>
      <c r="E312" s="254">
        <f t="shared" ca="1" si="44"/>
        <v>44205</v>
      </c>
      <c r="F312" s="259" t="e">
        <f t="shared" ca="1" si="48"/>
        <v>#N/A</v>
      </c>
      <c r="G312" s="259" t="e">
        <f t="shared" ca="1" si="41"/>
        <v>#N/A</v>
      </c>
      <c r="H312" s="259" t="e">
        <f t="shared" ca="1" si="47"/>
        <v>#N/A</v>
      </c>
      <c r="I312" s="259" t="e">
        <f t="shared" ca="1" si="42"/>
        <v>#N/A</v>
      </c>
      <c r="J312" s="259" t="e">
        <f t="shared" ca="1" si="43"/>
        <v>#N/A</v>
      </c>
      <c r="K312" s="259"/>
      <c r="L312" s="259" t="e">
        <f ca="1">I312+H312+G312+#REF!+J312+K312</f>
        <v>#N/A</v>
      </c>
    </row>
    <row r="313" spans="4:12" hidden="1" x14ac:dyDescent="0.25">
      <c r="D313" s="259">
        <v>12</v>
      </c>
      <c r="E313" s="254">
        <f t="shared" ca="1" si="44"/>
        <v>44236</v>
      </c>
      <c r="F313" s="259" t="e">
        <f t="shared" ca="1" si="48"/>
        <v>#N/A</v>
      </c>
      <c r="G313" s="259" t="e">
        <f t="shared" ca="1" si="41"/>
        <v>#N/A</v>
      </c>
      <c r="H313" s="259" t="e">
        <f t="shared" ca="1" si="47"/>
        <v>#N/A</v>
      </c>
      <c r="I313" s="259" t="e">
        <f t="shared" ca="1" si="42"/>
        <v>#N/A</v>
      </c>
      <c r="J313" s="259" t="e">
        <f t="shared" ca="1" si="43"/>
        <v>#N/A</v>
      </c>
      <c r="K313" s="259"/>
      <c r="L313" s="259" t="e">
        <f ca="1">I313+H313+G313+#REF!+J313+K313</f>
        <v>#N/A</v>
      </c>
    </row>
    <row r="314" spans="4:12" hidden="1" x14ac:dyDescent="0.25">
      <c r="D314" s="259">
        <v>13</v>
      </c>
      <c r="E314" s="254">
        <f t="shared" ca="1" si="44"/>
        <v>44264</v>
      </c>
      <c r="F314" s="259" t="e">
        <f t="shared" ca="1" si="48"/>
        <v>#N/A</v>
      </c>
      <c r="G314" s="259" t="e">
        <f t="shared" ca="1" si="41"/>
        <v>#N/A</v>
      </c>
      <c r="H314" s="259" t="e">
        <f t="shared" ca="1" si="47"/>
        <v>#N/A</v>
      </c>
      <c r="I314" s="259" t="e">
        <f t="shared" ca="1" si="42"/>
        <v>#N/A</v>
      </c>
      <c r="J314" s="259" t="e">
        <f t="shared" ca="1" si="43"/>
        <v>#N/A</v>
      </c>
      <c r="K314" s="259"/>
      <c r="L314" s="259" t="e">
        <f ca="1">I314+H314+G314+#REF!+J314+K314</f>
        <v>#N/A</v>
      </c>
    </row>
    <row r="315" spans="4:12" hidden="1" x14ac:dyDescent="0.25">
      <c r="D315" s="259">
        <v>14</v>
      </c>
      <c r="E315" s="254">
        <f t="shared" ca="1" si="44"/>
        <v>44295</v>
      </c>
      <c r="F315" s="259" t="e">
        <f t="shared" ca="1" si="48"/>
        <v>#N/A</v>
      </c>
      <c r="G315" s="259" t="e">
        <f t="shared" ca="1" si="41"/>
        <v>#N/A</v>
      </c>
      <c r="H315" s="259" t="e">
        <f t="shared" ca="1" si="47"/>
        <v>#N/A</v>
      </c>
      <c r="I315" s="259" t="e">
        <f t="shared" ca="1" si="42"/>
        <v>#N/A</v>
      </c>
      <c r="J315" s="259" t="e">
        <f t="shared" ca="1" si="43"/>
        <v>#N/A</v>
      </c>
      <c r="K315" s="259"/>
      <c r="L315" s="259" t="e">
        <f ca="1">I315+H315+G315+#REF!+J315+K315</f>
        <v>#N/A</v>
      </c>
    </row>
    <row r="316" spans="4:12" hidden="1" x14ac:dyDescent="0.25">
      <c r="D316" s="259">
        <v>15</v>
      </c>
      <c r="E316" s="254">
        <f t="shared" ca="1" si="44"/>
        <v>44325</v>
      </c>
      <c r="F316" s="259" t="e">
        <f t="shared" ca="1" si="48"/>
        <v>#N/A</v>
      </c>
      <c r="G316" s="259" t="e">
        <f t="shared" ca="1" si="41"/>
        <v>#N/A</v>
      </c>
      <c r="H316" s="259" t="e">
        <f t="shared" ca="1" si="47"/>
        <v>#N/A</v>
      </c>
      <c r="I316" s="259" t="e">
        <f t="shared" ca="1" si="42"/>
        <v>#N/A</v>
      </c>
      <c r="J316" s="259" t="e">
        <f t="shared" ca="1" si="43"/>
        <v>#N/A</v>
      </c>
      <c r="K316" s="259"/>
      <c r="L316" s="259" t="e">
        <f ca="1">I316+H316+G316+#REF!+J316+K316</f>
        <v>#N/A</v>
      </c>
    </row>
    <row r="317" spans="4:12" hidden="1" x14ac:dyDescent="0.25">
      <c r="D317" s="259">
        <v>16</v>
      </c>
      <c r="E317" s="254">
        <f t="shared" ca="1" si="44"/>
        <v>44356</v>
      </c>
      <c r="F317" s="259" t="e">
        <f t="shared" ca="1" si="48"/>
        <v>#N/A</v>
      </c>
      <c r="G317" s="259" t="e">
        <f t="shared" ca="1" si="41"/>
        <v>#N/A</v>
      </c>
      <c r="H317" s="259" t="e">
        <f t="shared" ca="1" si="47"/>
        <v>#N/A</v>
      </c>
      <c r="I317" s="259" t="e">
        <f t="shared" ca="1" si="42"/>
        <v>#N/A</v>
      </c>
      <c r="J317" s="259" t="e">
        <f t="shared" ca="1" si="43"/>
        <v>#N/A</v>
      </c>
      <c r="K317" s="259"/>
      <c r="L317" s="259" t="e">
        <f ca="1">I317+H317+G317+#REF!+J317+K317</f>
        <v>#N/A</v>
      </c>
    </row>
    <row r="318" spans="4:12" hidden="1" x14ac:dyDescent="0.25">
      <c r="D318" s="259">
        <v>17</v>
      </c>
      <c r="E318" s="254">
        <f t="shared" ca="1" si="44"/>
        <v>44386</v>
      </c>
      <c r="F318" s="259" t="e">
        <f t="shared" ca="1" si="48"/>
        <v>#N/A</v>
      </c>
      <c r="G318" s="259" t="e">
        <f t="shared" ca="1" si="41"/>
        <v>#N/A</v>
      </c>
      <c r="H318" s="259" t="e">
        <f t="shared" ca="1" si="47"/>
        <v>#N/A</v>
      </c>
      <c r="I318" s="259" t="e">
        <f t="shared" ca="1" si="42"/>
        <v>#N/A</v>
      </c>
      <c r="J318" s="259" t="e">
        <f t="shared" ca="1" si="43"/>
        <v>#N/A</v>
      </c>
      <c r="K318" s="259"/>
      <c r="L318" s="259" t="e">
        <f ca="1">I318+H318+G318+#REF!+J318+K318</f>
        <v>#N/A</v>
      </c>
    </row>
    <row r="319" spans="4:12" hidden="1" x14ac:dyDescent="0.25">
      <c r="D319" s="259">
        <v>18</v>
      </c>
      <c r="E319" s="254">
        <f t="shared" ca="1" si="44"/>
        <v>44417</v>
      </c>
      <c r="F319" s="259" t="e">
        <f t="shared" ca="1" si="48"/>
        <v>#N/A</v>
      </c>
      <c r="G319" s="259" t="e">
        <f t="shared" ca="1" si="41"/>
        <v>#N/A</v>
      </c>
      <c r="H319" s="259" t="e">
        <f t="shared" ca="1" si="47"/>
        <v>#N/A</v>
      </c>
      <c r="I319" s="259" t="e">
        <f t="shared" ca="1" si="42"/>
        <v>#N/A</v>
      </c>
      <c r="J319" s="259" t="e">
        <f t="shared" ca="1" si="43"/>
        <v>#N/A</v>
      </c>
      <c r="K319" s="259"/>
      <c r="L319" s="259" t="e">
        <f ca="1">I319+H319+G319+#REF!+J319+K319</f>
        <v>#N/A</v>
      </c>
    </row>
    <row r="320" spans="4:12" hidden="1" x14ac:dyDescent="0.25">
      <c r="D320" s="259">
        <v>19</v>
      </c>
      <c r="E320" s="254">
        <f t="shared" ca="1" si="44"/>
        <v>44448</v>
      </c>
      <c r="F320" s="259" t="e">
        <f t="shared" ca="1" si="48"/>
        <v>#N/A</v>
      </c>
      <c r="G320" s="259" t="e">
        <f t="shared" ca="1" si="41"/>
        <v>#N/A</v>
      </c>
      <c r="H320" s="259" t="e">
        <f t="shared" ca="1" si="47"/>
        <v>#N/A</v>
      </c>
      <c r="I320" s="259" t="e">
        <f t="shared" ca="1" si="42"/>
        <v>#N/A</v>
      </c>
      <c r="J320" s="259" t="e">
        <f t="shared" ca="1" si="43"/>
        <v>#N/A</v>
      </c>
      <c r="K320" s="259"/>
      <c r="L320" s="259" t="e">
        <f ca="1">I320+H320+G320+#REF!+J320+K320</f>
        <v>#N/A</v>
      </c>
    </row>
    <row r="321" spans="4:12" hidden="1" x14ac:dyDescent="0.25">
      <c r="D321" s="259">
        <v>20</v>
      </c>
      <c r="E321" s="254">
        <f t="shared" ca="1" si="44"/>
        <v>44478</v>
      </c>
      <c r="F321" s="259" t="e">
        <f t="shared" ca="1" si="48"/>
        <v>#N/A</v>
      </c>
      <c r="G321" s="259" t="e">
        <f t="shared" ca="1" si="41"/>
        <v>#N/A</v>
      </c>
      <c r="H321" s="259" t="e">
        <f t="shared" ca="1" si="47"/>
        <v>#N/A</v>
      </c>
      <c r="I321" s="259" t="e">
        <f t="shared" ca="1" si="42"/>
        <v>#N/A</v>
      </c>
      <c r="J321" s="259" t="e">
        <f t="shared" ca="1" si="43"/>
        <v>#N/A</v>
      </c>
      <c r="K321" s="259"/>
      <c r="L321" s="259" t="e">
        <f ca="1">I321+H321+G321+#REF!+J321+K321</f>
        <v>#N/A</v>
      </c>
    </row>
    <row r="322" spans="4:12" hidden="1" x14ac:dyDescent="0.25">
      <c r="D322" s="259">
        <v>21</v>
      </c>
      <c r="E322" s="254">
        <f t="shared" ca="1" si="44"/>
        <v>44509</v>
      </c>
      <c r="F322" s="259" t="e">
        <f t="shared" ca="1" si="48"/>
        <v>#N/A</v>
      </c>
      <c r="G322" s="259" t="e">
        <f t="shared" ca="1" si="41"/>
        <v>#N/A</v>
      </c>
      <c r="H322" s="259" t="e">
        <f t="shared" ca="1" si="47"/>
        <v>#N/A</v>
      </c>
      <c r="I322" s="259" t="e">
        <f t="shared" ca="1" si="42"/>
        <v>#N/A</v>
      </c>
      <c r="J322" s="259" t="e">
        <f t="shared" ca="1" si="43"/>
        <v>#N/A</v>
      </c>
      <c r="K322" s="259"/>
      <c r="L322" s="259" t="e">
        <f ca="1">I322+H322+G322+#REF!+J322+K322</f>
        <v>#N/A</v>
      </c>
    </row>
    <row r="323" spans="4:12" hidden="1" x14ac:dyDescent="0.25">
      <c r="D323" s="259">
        <v>22</v>
      </c>
      <c r="E323" s="254">
        <f t="shared" ca="1" si="44"/>
        <v>44539</v>
      </c>
      <c r="F323" s="259" t="e">
        <f t="shared" ca="1" si="48"/>
        <v>#N/A</v>
      </c>
      <c r="G323" s="259" t="e">
        <f t="shared" ca="1" si="41"/>
        <v>#N/A</v>
      </c>
      <c r="H323" s="259" t="e">
        <f t="shared" ca="1" si="47"/>
        <v>#N/A</v>
      </c>
      <c r="I323" s="259" t="e">
        <f t="shared" ca="1" si="42"/>
        <v>#N/A</v>
      </c>
      <c r="J323" s="259" t="e">
        <f t="shared" ca="1" si="43"/>
        <v>#N/A</v>
      </c>
      <c r="K323" s="259"/>
      <c r="L323" s="259" t="e">
        <f ca="1">I323+H323+G323+#REF!+J323+K323</f>
        <v>#N/A</v>
      </c>
    </row>
    <row r="324" spans="4:12" hidden="1" x14ac:dyDescent="0.25">
      <c r="D324" s="259">
        <v>23</v>
      </c>
      <c r="E324" s="254">
        <f t="shared" ca="1" si="44"/>
        <v>44570</v>
      </c>
      <c r="F324" s="259" t="e">
        <f t="shared" ca="1" si="48"/>
        <v>#N/A</v>
      </c>
      <c r="G324" s="259" t="e">
        <f t="shared" ca="1" si="41"/>
        <v>#N/A</v>
      </c>
      <c r="H324" s="259" t="e">
        <f t="shared" ca="1" si="47"/>
        <v>#N/A</v>
      </c>
      <c r="I324" s="259" t="e">
        <f t="shared" ca="1" si="42"/>
        <v>#N/A</v>
      </c>
      <c r="J324" s="259" t="e">
        <f t="shared" ca="1" si="43"/>
        <v>#N/A</v>
      </c>
      <c r="K324" s="259"/>
      <c r="L324" s="259" t="e">
        <f ca="1">I324+H324+G324+#REF!+J324+K324</f>
        <v>#N/A</v>
      </c>
    </row>
    <row r="325" spans="4:12" hidden="1" x14ac:dyDescent="0.25">
      <c r="D325" s="259">
        <v>24</v>
      </c>
      <c r="E325" s="254">
        <f t="shared" ca="1" si="44"/>
        <v>44601</v>
      </c>
      <c r="F325" s="259" t="e">
        <f t="shared" ca="1" si="48"/>
        <v>#N/A</v>
      </c>
      <c r="G325" s="259" t="e">
        <f t="shared" ca="1" si="41"/>
        <v>#N/A</v>
      </c>
      <c r="H325" s="259" t="e">
        <f t="shared" ca="1" si="47"/>
        <v>#N/A</v>
      </c>
      <c r="I325" s="259" t="e">
        <f t="shared" ca="1" si="42"/>
        <v>#N/A</v>
      </c>
      <c r="J325" s="259" t="e">
        <f t="shared" ca="1" si="43"/>
        <v>#N/A</v>
      </c>
      <c r="K325" s="259"/>
      <c r="L325" s="259" t="e">
        <f ca="1">I325+H325+G325+#REF!+J325+K325</f>
        <v>#N/A</v>
      </c>
    </row>
    <row r="326" spans="4:12" hidden="1" x14ac:dyDescent="0.25">
      <c r="D326" s="259">
        <v>25</v>
      </c>
      <c r="E326" s="254">
        <f t="shared" ca="1" si="44"/>
        <v>44629</v>
      </c>
      <c r="F326" s="259" t="e">
        <f t="shared" ca="1" si="48"/>
        <v>#N/A</v>
      </c>
      <c r="G326" s="259" t="e">
        <f t="shared" ca="1" si="41"/>
        <v>#N/A</v>
      </c>
      <c r="H326" s="259" t="e">
        <f t="shared" ca="1" si="47"/>
        <v>#N/A</v>
      </c>
      <c r="I326" s="259" t="e">
        <f t="shared" ca="1" si="42"/>
        <v>#N/A</v>
      </c>
      <c r="J326" s="259" t="e">
        <f t="shared" ca="1" si="43"/>
        <v>#N/A</v>
      </c>
      <c r="K326" s="259"/>
      <c r="L326" s="259" t="e">
        <f ca="1">I326+H326+G326+#REF!+J326+K326</f>
        <v>#N/A</v>
      </c>
    </row>
    <row r="327" spans="4:12" hidden="1" x14ac:dyDescent="0.25">
      <c r="D327" s="259">
        <v>26</v>
      </c>
      <c r="E327" s="254">
        <f t="shared" ca="1" si="44"/>
        <v>44660</v>
      </c>
      <c r="F327" s="259" t="e">
        <f t="shared" ca="1" si="48"/>
        <v>#N/A</v>
      </c>
      <c r="G327" s="259" t="e">
        <f t="shared" ca="1" si="41"/>
        <v>#N/A</v>
      </c>
      <c r="H327" s="259" t="e">
        <f t="shared" ca="1" si="47"/>
        <v>#N/A</v>
      </c>
      <c r="I327" s="259" t="e">
        <f t="shared" ca="1" si="42"/>
        <v>#N/A</v>
      </c>
      <c r="J327" s="259" t="e">
        <f t="shared" ca="1" si="43"/>
        <v>#N/A</v>
      </c>
      <c r="K327" s="259"/>
      <c r="L327" s="259" t="e">
        <f ca="1">I327+H327+G327+#REF!+J327+K327</f>
        <v>#N/A</v>
      </c>
    </row>
    <row r="328" spans="4:12" hidden="1" x14ac:dyDescent="0.25">
      <c r="D328" s="259">
        <v>27</v>
      </c>
      <c r="E328" s="254">
        <f t="shared" ca="1" si="44"/>
        <v>44690</v>
      </c>
      <c r="F328" s="259" t="e">
        <f t="shared" ca="1" si="48"/>
        <v>#N/A</v>
      </c>
      <c r="G328" s="259" t="e">
        <f t="shared" ca="1" si="41"/>
        <v>#N/A</v>
      </c>
      <c r="H328" s="259" t="e">
        <f t="shared" ca="1" si="47"/>
        <v>#N/A</v>
      </c>
      <c r="I328" s="259" t="e">
        <f t="shared" ca="1" si="42"/>
        <v>#N/A</v>
      </c>
      <c r="J328" s="259" t="e">
        <f t="shared" ca="1" si="43"/>
        <v>#N/A</v>
      </c>
      <c r="K328" s="259"/>
      <c r="L328" s="259" t="e">
        <f ca="1">I328+H328+G328+#REF!+J328+K328</f>
        <v>#N/A</v>
      </c>
    </row>
    <row r="329" spans="4:12" hidden="1" x14ac:dyDescent="0.25">
      <c r="D329" s="259">
        <v>28</v>
      </c>
      <c r="E329" s="254">
        <f t="shared" ca="1" si="44"/>
        <v>44721</v>
      </c>
      <c r="F329" s="259" t="e">
        <f t="shared" ca="1" si="48"/>
        <v>#N/A</v>
      </c>
      <c r="G329" s="259" t="e">
        <f t="shared" ca="1" si="41"/>
        <v>#N/A</v>
      </c>
      <c r="H329" s="259" t="e">
        <f t="shared" ca="1" si="47"/>
        <v>#N/A</v>
      </c>
      <c r="I329" s="259" t="e">
        <f t="shared" ca="1" si="42"/>
        <v>#N/A</v>
      </c>
      <c r="J329" s="259" t="e">
        <f t="shared" ca="1" si="43"/>
        <v>#N/A</v>
      </c>
      <c r="K329" s="259"/>
      <c r="L329" s="259" t="e">
        <f ca="1">I329+H329+G329+#REF!+J329+K329</f>
        <v>#N/A</v>
      </c>
    </row>
    <row r="330" spans="4:12" hidden="1" x14ac:dyDescent="0.25">
      <c r="D330" s="259">
        <v>29</v>
      </c>
      <c r="E330" s="254">
        <f t="shared" ca="1" si="44"/>
        <v>44751</v>
      </c>
      <c r="F330" s="259" t="e">
        <f t="shared" ca="1" si="48"/>
        <v>#N/A</v>
      </c>
      <c r="G330" s="259" t="e">
        <f t="shared" ca="1" si="41"/>
        <v>#N/A</v>
      </c>
      <c r="H330" s="259" t="e">
        <f t="shared" ca="1" si="47"/>
        <v>#N/A</v>
      </c>
      <c r="I330" s="259" t="e">
        <f t="shared" ca="1" si="42"/>
        <v>#N/A</v>
      </c>
      <c r="J330" s="259" t="e">
        <f t="shared" ca="1" si="43"/>
        <v>#N/A</v>
      </c>
      <c r="K330" s="259"/>
      <c r="L330" s="259" t="e">
        <f ca="1">I330+H330+G330+#REF!+J330+K330</f>
        <v>#N/A</v>
      </c>
    </row>
    <row r="331" spans="4:12" hidden="1" x14ac:dyDescent="0.25">
      <c r="D331" s="259">
        <v>30</v>
      </c>
      <c r="E331" s="254">
        <f t="shared" ca="1" si="44"/>
        <v>44782</v>
      </c>
      <c r="F331" s="259" t="e">
        <f t="shared" ca="1" si="48"/>
        <v>#N/A</v>
      </c>
      <c r="G331" s="259" t="e">
        <f t="shared" ca="1" si="41"/>
        <v>#N/A</v>
      </c>
      <c r="H331" s="259" t="e">
        <f t="shared" ca="1" si="47"/>
        <v>#N/A</v>
      </c>
      <c r="I331" s="259" t="e">
        <f t="shared" ca="1" si="42"/>
        <v>#N/A</v>
      </c>
      <c r="J331" s="259" t="e">
        <f t="shared" ca="1" si="43"/>
        <v>#N/A</v>
      </c>
      <c r="K331" s="259"/>
      <c r="L331" s="259" t="e">
        <f ca="1">I331+H331+G331+#REF!+J331+K331</f>
        <v>#N/A</v>
      </c>
    </row>
    <row r="332" spans="4:12" hidden="1" x14ac:dyDescent="0.25">
      <c r="D332" s="259">
        <v>31</v>
      </c>
      <c r="E332" s="254">
        <f t="shared" ca="1" si="44"/>
        <v>44813</v>
      </c>
      <c r="F332" s="259" t="e">
        <f t="shared" ca="1" si="48"/>
        <v>#N/A</v>
      </c>
      <c r="G332" s="259" t="e">
        <f t="shared" ca="1" si="41"/>
        <v>#N/A</v>
      </c>
      <c r="H332" s="259" t="e">
        <f t="shared" ca="1" si="47"/>
        <v>#N/A</v>
      </c>
      <c r="I332" s="259" t="e">
        <f t="shared" ca="1" si="42"/>
        <v>#N/A</v>
      </c>
      <c r="J332" s="259" t="e">
        <f t="shared" ca="1" si="43"/>
        <v>#N/A</v>
      </c>
      <c r="K332" s="259"/>
      <c r="L332" s="259" t="e">
        <f ca="1">I332+H332+G332+#REF!+J332+K332</f>
        <v>#N/A</v>
      </c>
    </row>
    <row r="333" spans="4:12" hidden="1" x14ac:dyDescent="0.25">
      <c r="D333" s="259">
        <v>32</v>
      </c>
      <c r="E333" s="254">
        <f t="shared" ca="1" si="44"/>
        <v>44843</v>
      </c>
      <c r="F333" s="259" t="e">
        <f t="shared" ca="1" si="48"/>
        <v>#N/A</v>
      </c>
      <c r="G333" s="259" t="e">
        <f t="shared" ca="1" si="41"/>
        <v>#N/A</v>
      </c>
      <c r="H333" s="259" t="e">
        <f t="shared" ca="1" si="47"/>
        <v>#N/A</v>
      </c>
      <c r="I333" s="259" t="e">
        <f t="shared" ca="1" si="42"/>
        <v>#N/A</v>
      </c>
      <c r="J333" s="259" t="e">
        <f t="shared" ca="1" si="43"/>
        <v>#N/A</v>
      </c>
      <c r="K333" s="259"/>
      <c r="L333" s="259" t="e">
        <f ca="1">I333+H333+G333+#REF!+J333+K333</f>
        <v>#N/A</v>
      </c>
    </row>
    <row r="334" spans="4:12" hidden="1" x14ac:dyDescent="0.25">
      <c r="D334" s="259">
        <v>33</v>
      </c>
      <c r="E334" s="254">
        <f t="shared" ca="1" si="44"/>
        <v>44874</v>
      </c>
      <c r="F334" s="259" t="e">
        <f t="shared" ca="1" si="48"/>
        <v>#N/A</v>
      </c>
      <c r="G334" s="259" t="e">
        <f t="shared" ca="1" si="41"/>
        <v>#N/A</v>
      </c>
      <c r="H334" s="259" t="e">
        <f t="shared" ca="1" si="47"/>
        <v>#N/A</v>
      </c>
      <c r="I334" s="259" t="e">
        <f t="shared" ca="1" si="42"/>
        <v>#N/A</v>
      </c>
      <c r="J334" s="259" t="e">
        <f t="shared" ca="1" si="43"/>
        <v>#N/A</v>
      </c>
      <c r="K334" s="259"/>
      <c r="L334" s="259" t="e">
        <f ca="1">I334+H334+G334+#REF!+J334+K334</f>
        <v>#N/A</v>
      </c>
    </row>
    <row r="335" spans="4:12" hidden="1" x14ac:dyDescent="0.25">
      <c r="D335" s="259">
        <v>34</v>
      </c>
      <c r="E335" s="254">
        <f t="shared" ca="1" si="44"/>
        <v>44904</v>
      </c>
      <c r="F335" s="259" t="e">
        <f t="shared" ca="1" si="48"/>
        <v>#N/A</v>
      </c>
      <c r="G335" s="259" t="e">
        <f t="shared" ca="1" si="41"/>
        <v>#N/A</v>
      </c>
      <c r="H335" s="259" t="e">
        <f t="shared" ca="1" si="47"/>
        <v>#N/A</v>
      </c>
      <c r="I335" s="259" t="e">
        <f t="shared" ca="1" si="42"/>
        <v>#N/A</v>
      </c>
      <c r="J335" s="259" t="e">
        <f t="shared" ca="1" si="43"/>
        <v>#N/A</v>
      </c>
      <c r="K335" s="259"/>
      <c r="L335" s="259" t="e">
        <f ca="1">I335+H335+G335+#REF!+J335+K335</f>
        <v>#N/A</v>
      </c>
    </row>
    <row r="336" spans="4:12" hidden="1" x14ac:dyDescent="0.25">
      <c r="D336" s="259">
        <v>35</v>
      </c>
      <c r="E336" s="254">
        <f t="shared" ca="1" si="44"/>
        <v>44935</v>
      </c>
      <c r="F336" s="259" t="e">
        <f t="shared" ca="1" si="48"/>
        <v>#N/A</v>
      </c>
      <c r="G336" s="259" t="e">
        <f t="shared" ca="1" si="41"/>
        <v>#N/A</v>
      </c>
      <c r="H336" s="259" t="e">
        <f t="shared" ca="1" si="47"/>
        <v>#N/A</v>
      </c>
      <c r="I336" s="259" t="e">
        <f t="shared" ca="1" si="42"/>
        <v>#N/A</v>
      </c>
      <c r="J336" s="259" t="e">
        <f t="shared" ca="1" si="43"/>
        <v>#N/A</v>
      </c>
      <c r="K336" s="259"/>
      <c r="L336" s="259" t="e">
        <f ca="1">I336+H336+G336+#REF!+J336+K336</f>
        <v>#N/A</v>
      </c>
    </row>
    <row r="337" spans="4:12" hidden="1" x14ac:dyDescent="0.25">
      <c r="D337" s="259">
        <v>36</v>
      </c>
      <c r="E337" s="254">
        <f t="shared" ca="1" si="44"/>
        <v>44966</v>
      </c>
      <c r="F337" s="259" t="e">
        <f t="shared" ca="1" si="48"/>
        <v>#N/A</v>
      </c>
      <c r="G337" s="259" t="e">
        <f t="shared" ca="1" si="41"/>
        <v>#N/A</v>
      </c>
      <c r="H337" s="259" t="e">
        <f t="shared" ca="1" si="47"/>
        <v>#N/A</v>
      </c>
      <c r="I337" s="259" t="e">
        <f t="shared" ca="1" si="42"/>
        <v>#N/A</v>
      </c>
      <c r="J337" s="259" t="e">
        <f t="shared" ca="1" si="43"/>
        <v>#N/A</v>
      </c>
      <c r="K337" s="259"/>
      <c r="L337" s="259" t="e">
        <f ca="1">I337+H337+G337+#REF!+J337+K337</f>
        <v>#N/A</v>
      </c>
    </row>
    <row r="338" spans="4:12" hidden="1" x14ac:dyDescent="0.25">
      <c r="D338" s="259">
        <v>37</v>
      </c>
      <c r="E338" s="254">
        <f t="shared" ca="1" si="44"/>
        <v>44994</v>
      </c>
      <c r="F338" s="259" t="e">
        <f t="shared" ca="1" si="48"/>
        <v>#N/A</v>
      </c>
      <c r="G338" s="259" t="e">
        <f t="shared" ca="1" si="41"/>
        <v>#N/A</v>
      </c>
      <c r="H338" s="259" t="e">
        <f t="shared" ca="1" si="47"/>
        <v>#N/A</v>
      </c>
      <c r="I338" s="259" t="e">
        <f t="shared" ca="1" si="42"/>
        <v>#N/A</v>
      </c>
      <c r="J338" s="259" t="e">
        <f t="shared" ca="1" si="43"/>
        <v>#N/A</v>
      </c>
      <c r="K338" s="259"/>
      <c r="L338" s="259" t="e">
        <f ca="1">I338+H338+G338+#REF!+J338+K338</f>
        <v>#N/A</v>
      </c>
    </row>
    <row r="339" spans="4:12" hidden="1" x14ac:dyDescent="0.25">
      <c r="D339" s="259">
        <v>38</v>
      </c>
      <c r="E339" s="254">
        <f t="shared" ca="1" si="44"/>
        <v>45025</v>
      </c>
      <c r="F339" s="259" t="e">
        <f t="shared" ca="1" si="48"/>
        <v>#N/A</v>
      </c>
      <c r="G339" s="259" t="e">
        <f t="shared" ca="1" si="41"/>
        <v>#N/A</v>
      </c>
      <c r="H339" s="259" t="e">
        <f t="shared" ca="1" si="47"/>
        <v>#N/A</v>
      </c>
      <c r="I339" s="259" t="e">
        <f t="shared" ca="1" si="42"/>
        <v>#N/A</v>
      </c>
      <c r="J339" s="259" t="e">
        <f t="shared" ca="1" si="43"/>
        <v>#N/A</v>
      </c>
      <c r="K339" s="259"/>
      <c r="L339" s="259" t="e">
        <f ca="1">I339+H339+G339+#REF!+J339+K339</f>
        <v>#N/A</v>
      </c>
    </row>
    <row r="340" spans="4:12" hidden="1" x14ac:dyDescent="0.25">
      <c r="D340" s="259">
        <v>39</v>
      </c>
      <c r="E340" s="254">
        <f t="shared" ca="1" si="44"/>
        <v>45055</v>
      </c>
      <c r="F340" s="259" t="e">
        <f t="shared" ca="1" si="48"/>
        <v>#N/A</v>
      </c>
      <c r="G340" s="259" t="e">
        <f t="shared" ca="1" si="41"/>
        <v>#N/A</v>
      </c>
      <c r="H340" s="259" t="e">
        <f t="shared" ca="1" si="47"/>
        <v>#N/A</v>
      </c>
      <c r="I340" s="259" t="e">
        <f t="shared" ca="1" si="42"/>
        <v>#N/A</v>
      </c>
      <c r="J340" s="259" t="e">
        <f t="shared" ca="1" si="43"/>
        <v>#N/A</v>
      </c>
      <c r="K340" s="259"/>
      <c r="L340" s="259" t="e">
        <f ca="1">I340+H340+G340+#REF!+J340+K340</f>
        <v>#N/A</v>
      </c>
    </row>
    <row r="341" spans="4:12" hidden="1" x14ac:dyDescent="0.25">
      <c r="D341" s="259">
        <v>40</v>
      </c>
      <c r="E341" s="254">
        <f t="shared" ca="1" si="44"/>
        <v>45086</v>
      </c>
      <c r="F341" s="259" t="e">
        <f t="shared" ca="1" si="48"/>
        <v>#N/A</v>
      </c>
      <c r="G341" s="259" t="e">
        <f t="shared" ca="1" si="41"/>
        <v>#N/A</v>
      </c>
      <c r="H341" s="259" t="e">
        <f t="shared" ca="1" si="47"/>
        <v>#N/A</v>
      </c>
      <c r="I341" s="259" t="e">
        <f t="shared" ca="1" si="42"/>
        <v>#N/A</v>
      </c>
      <c r="J341" s="259" t="e">
        <f t="shared" ca="1" si="43"/>
        <v>#N/A</v>
      </c>
      <c r="K341" s="259"/>
      <c r="L341" s="259" t="e">
        <f ca="1">I341+H341+G341+#REF!+J341+K341</f>
        <v>#N/A</v>
      </c>
    </row>
    <row r="342" spans="4:12" hidden="1" x14ac:dyDescent="0.25">
      <c r="D342" s="259">
        <v>41</v>
      </c>
      <c r="E342" s="254">
        <f t="shared" ca="1" si="44"/>
        <v>45116</v>
      </c>
      <c r="F342" s="259" t="e">
        <f t="shared" ca="1" si="48"/>
        <v>#N/A</v>
      </c>
      <c r="G342" s="259" t="e">
        <f t="shared" ca="1" si="41"/>
        <v>#N/A</v>
      </c>
      <c r="H342" s="259" t="e">
        <f t="shared" ca="1" si="47"/>
        <v>#N/A</v>
      </c>
      <c r="I342" s="259" t="e">
        <f t="shared" ca="1" si="42"/>
        <v>#N/A</v>
      </c>
      <c r="J342" s="259" t="e">
        <f t="shared" ca="1" si="43"/>
        <v>#N/A</v>
      </c>
      <c r="K342" s="259"/>
      <c r="L342" s="259" t="e">
        <f ca="1">I342+H342+G342+#REF!+J342+K342</f>
        <v>#N/A</v>
      </c>
    </row>
    <row r="343" spans="4:12" hidden="1" x14ac:dyDescent="0.25">
      <c r="D343" s="259">
        <v>42</v>
      </c>
      <c r="E343" s="254">
        <f t="shared" ca="1" si="44"/>
        <v>45147</v>
      </c>
      <c r="F343" s="259" t="e">
        <f t="shared" ca="1" si="48"/>
        <v>#N/A</v>
      </c>
      <c r="G343" s="259" t="e">
        <f t="shared" ca="1" si="41"/>
        <v>#N/A</v>
      </c>
      <c r="H343" s="259" t="e">
        <f t="shared" ca="1" si="47"/>
        <v>#N/A</v>
      </c>
      <c r="I343" s="259" t="e">
        <f t="shared" ca="1" si="42"/>
        <v>#N/A</v>
      </c>
      <c r="J343" s="259" t="e">
        <f t="shared" ca="1" si="43"/>
        <v>#N/A</v>
      </c>
      <c r="K343" s="259"/>
      <c r="L343" s="259" t="e">
        <f ca="1">I343+H343+G343+#REF!+J343+K343</f>
        <v>#N/A</v>
      </c>
    </row>
    <row r="344" spans="4:12" hidden="1" x14ac:dyDescent="0.25">
      <c r="D344" s="259">
        <v>43</v>
      </c>
      <c r="E344" s="254">
        <f t="shared" ca="1" si="44"/>
        <v>45178</v>
      </c>
      <c r="F344" s="259" t="e">
        <f t="shared" ca="1" si="48"/>
        <v>#N/A</v>
      </c>
      <c r="G344" s="259" t="e">
        <f t="shared" ca="1" si="41"/>
        <v>#N/A</v>
      </c>
      <c r="H344" s="259" t="e">
        <f t="shared" ca="1" si="47"/>
        <v>#N/A</v>
      </c>
      <c r="I344" s="259" t="e">
        <f t="shared" ca="1" si="42"/>
        <v>#N/A</v>
      </c>
      <c r="J344" s="259" t="e">
        <f t="shared" ca="1" si="43"/>
        <v>#N/A</v>
      </c>
      <c r="K344" s="259"/>
      <c r="L344" s="259" t="e">
        <f ca="1">I344+H344+G344+#REF!+J344+K344</f>
        <v>#N/A</v>
      </c>
    </row>
    <row r="345" spans="4:12" hidden="1" x14ac:dyDescent="0.25">
      <c r="D345" s="259">
        <v>44</v>
      </c>
      <c r="E345" s="254">
        <f t="shared" ca="1" si="44"/>
        <v>45208</v>
      </c>
      <c r="F345" s="259" t="e">
        <f t="shared" ca="1" si="48"/>
        <v>#N/A</v>
      </c>
      <c r="G345" s="259" t="e">
        <f t="shared" ca="1" si="41"/>
        <v>#N/A</v>
      </c>
      <c r="H345" s="259" t="e">
        <f t="shared" ca="1" si="47"/>
        <v>#N/A</v>
      </c>
      <c r="I345" s="259" t="e">
        <f t="shared" ca="1" si="42"/>
        <v>#N/A</v>
      </c>
      <c r="J345" s="259" t="e">
        <f t="shared" ca="1" si="43"/>
        <v>#N/A</v>
      </c>
      <c r="K345" s="259"/>
      <c r="L345" s="259" t="e">
        <f ca="1">I345+H345+G345+#REF!+J345+K345</f>
        <v>#N/A</v>
      </c>
    </row>
    <row r="346" spans="4:12" hidden="1" x14ac:dyDescent="0.25">
      <c r="D346" s="259">
        <v>45</v>
      </c>
      <c r="E346" s="254">
        <f t="shared" ca="1" si="44"/>
        <v>45239</v>
      </c>
      <c r="F346" s="259" t="e">
        <f t="shared" ca="1" si="48"/>
        <v>#N/A</v>
      </c>
      <c r="G346" s="259" t="e">
        <f t="shared" ca="1" si="41"/>
        <v>#N/A</v>
      </c>
      <c r="H346" s="259" t="e">
        <f t="shared" ca="1" si="47"/>
        <v>#N/A</v>
      </c>
      <c r="I346" s="259" t="e">
        <f t="shared" ca="1" si="42"/>
        <v>#N/A</v>
      </c>
      <c r="J346" s="259" t="e">
        <f t="shared" ca="1" si="43"/>
        <v>#N/A</v>
      </c>
      <c r="K346" s="259"/>
      <c r="L346" s="259" t="e">
        <f ca="1">I346+H346+G346+#REF!+J346+K346</f>
        <v>#N/A</v>
      </c>
    </row>
    <row r="347" spans="4:12" hidden="1" x14ac:dyDescent="0.25">
      <c r="D347" s="259">
        <v>46</v>
      </c>
      <c r="E347" s="254">
        <f t="shared" ca="1" si="44"/>
        <v>45269</v>
      </c>
      <c r="F347" s="259" t="e">
        <f t="shared" ca="1" si="48"/>
        <v>#N/A</v>
      </c>
      <c r="G347" s="259" t="e">
        <f t="shared" ca="1" si="41"/>
        <v>#N/A</v>
      </c>
      <c r="H347" s="259" t="e">
        <f t="shared" ca="1" si="47"/>
        <v>#N/A</v>
      </c>
      <c r="I347" s="259" t="e">
        <f t="shared" ca="1" si="42"/>
        <v>#N/A</v>
      </c>
      <c r="J347" s="259" t="e">
        <f t="shared" ca="1" si="43"/>
        <v>#N/A</v>
      </c>
      <c r="K347" s="259"/>
      <c r="L347" s="259" t="e">
        <f ca="1">I347+H347+G347+#REF!+J347+K347</f>
        <v>#N/A</v>
      </c>
    </row>
    <row r="348" spans="4:12" hidden="1" x14ac:dyDescent="0.25">
      <c r="D348" s="259">
        <v>47</v>
      </c>
      <c r="E348" s="254">
        <f t="shared" ca="1" si="44"/>
        <v>45300</v>
      </c>
      <c r="F348" s="259" t="e">
        <f t="shared" ca="1" si="48"/>
        <v>#N/A</v>
      </c>
      <c r="G348" s="259" t="e">
        <f t="shared" ca="1" si="41"/>
        <v>#N/A</v>
      </c>
      <c r="H348" s="259" t="e">
        <f t="shared" ca="1" si="47"/>
        <v>#N/A</v>
      </c>
      <c r="I348" s="259" t="e">
        <f t="shared" ca="1" si="42"/>
        <v>#N/A</v>
      </c>
      <c r="J348" s="259" t="e">
        <f t="shared" ca="1" si="43"/>
        <v>#N/A</v>
      </c>
      <c r="K348" s="259"/>
      <c r="L348" s="259" t="e">
        <f ca="1">I348+H348+G348+#REF!+J348+K348</f>
        <v>#N/A</v>
      </c>
    </row>
    <row r="349" spans="4:12" hidden="1" x14ac:dyDescent="0.25">
      <c r="D349" s="259">
        <v>48</v>
      </c>
      <c r="E349" s="254">
        <f t="shared" ca="1" si="44"/>
        <v>45331</v>
      </c>
      <c r="F349" s="259" t="e">
        <f t="shared" ca="1" si="48"/>
        <v>#N/A</v>
      </c>
      <c r="G349" s="259" t="e">
        <f t="shared" ca="1" si="41"/>
        <v>#N/A</v>
      </c>
      <c r="H349" s="259" t="e">
        <f t="shared" ca="1" si="47"/>
        <v>#N/A</v>
      </c>
      <c r="I349" s="259" t="e">
        <f t="shared" ca="1" si="42"/>
        <v>#N/A</v>
      </c>
      <c r="J349" s="259" t="e">
        <f t="shared" ca="1" si="43"/>
        <v>#N/A</v>
      </c>
      <c r="K349" s="259"/>
      <c r="L349" s="259" t="e">
        <f ca="1">I349+H349+G349+#REF!+J349+K349</f>
        <v>#N/A</v>
      </c>
    </row>
    <row r="350" spans="4:12" hidden="1" x14ac:dyDescent="0.25">
      <c r="D350" s="259">
        <v>49</v>
      </c>
      <c r="E350" s="254">
        <f t="shared" ca="1" si="44"/>
        <v>45360</v>
      </c>
      <c r="F350" s="259" t="e">
        <f t="shared" ca="1" si="48"/>
        <v>#N/A</v>
      </c>
      <c r="G350" s="259" t="e">
        <f t="shared" ca="1" si="41"/>
        <v>#N/A</v>
      </c>
      <c r="H350" s="259" t="e">
        <f t="shared" ca="1" si="47"/>
        <v>#N/A</v>
      </c>
      <c r="I350" s="259" t="e">
        <f t="shared" ca="1" si="42"/>
        <v>#N/A</v>
      </c>
      <c r="J350" s="259" t="e">
        <f t="shared" ca="1" si="43"/>
        <v>#N/A</v>
      </c>
      <c r="K350" s="259"/>
      <c r="L350" s="259" t="e">
        <f ca="1">I350+H350+G350+#REF!+J350+K350</f>
        <v>#N/A</v>
      </c>
    </row>
    <row r="351" spans="4:12" hidden="1" x14ac:dyDescent="0.25">
      <c r="D351" s="259">
        <v>50</v>
      </c>
      <c r="E351" s="254">
        <f t="shared" ca="1" si="44"/>
        <v>45391</v>
      </c>
      <c r="F351" s="259" t="e">
        <f t="shared" ca="1" si="48"/>
        <v>#N/A</v>
      </c>
      <c r="G351" s="259" t="e">
        <f t="shared" ca="1" si="41"/>
        <v>#N/A</v>
      </c>
      <c r="H351" s="259" t="e">
        <f t="shared" ca="1" si="47"/>
        <v>#N/A</v>
      </c>
      <c r="I351" s="259" t="e">
        <f t="shared" ca="1" si="42"/>
        <v>#N/A</v>
      </c>
      <c r="J351" s="259" t="e">
        <f t="shared" ca="1" si="43"/>
        <v>#N/A</v>
      </c>
      <c r="K351" s="259"/>
      <c r="L351" s="259" t="e">
        <f ca="1">I351+H351+G351+#REF!+J351+K351</f>
        <v>#N/A</v>
      </c>
    </row>
    <row r="352" spans="4:12" hidden="1" x14ac:dyDescent="0.25">
      <c r="D352" s="259">
        <v>51</v>
      </c>
      <c r="E352" s="254">
        <f t="shared" ca="1" si="44"/>
        <v>45421</v>
      </c>
      <c r="F352" s="259" t="e">
        <f t="shared" ca="1" si="48"/>
        <v>#N/A</v>
      </c>
      <c r="G352" s="259" t="e">
        <f t="shared" ca="1" si="41"/>
        <v>#N/A</v>
      </c>
      <c r="H352" s="259" t="e">
        <f t="shared" ca="1" si="47"/>
        <v>#N/A</v>
      </c>
      <c r="I352" s="259" t="e">
        <f t="shared" ca="1" si="42"/>
        <v>#N/A</v>
      </c>
      <c r="J352" s="259" t="e">
        <f t="shared" ca="1" si="43"/>
        <v>#N/A</v>
      </c>
      <c r="K352" s="259"/>
      <c r="L352" s="259" t="e">
        <f ca="1">I352+H352+G352+#REF!+J352+K352</f>
        <v>#N/A</v>
      </c>
    </row>
    <row r="353" spans="4:12" hidden="1" x14ac:dyDescent="0.25">
      <c r="D353" s="259">
        <v>52</v>
      </c>
      <c r="E353" s="254">
        <f t="shared" ca="1" si="44"/>
        <v>45452</v>
      </c>
      <c r="F353" s="259" t="e">
        <f t="shared" ca="1" si="48"/>
        <v>#N/A</v>
      </c>
      <c r="G353" s="259" t="e">
        <f t="shared" ca="1" si="41"/>
        <v>#N/A</v>
      </c>
      <c r="H353" s="259" t="e">
        <f t="shared" ca="1" si="47"/>
        <v>#N/A</v>
      </c>
      <c r="I353" s="259" t="e">
        <f t="shared" ca="1" si="42"/>
        <v>#N/A</v>
      </c>
      <c r="J353" s="259" t="e">
        <f t="shared" ca="1" si="43"/>
        <v>#N/A</v>
      </c>
      <c r="K353" s="259"/>
      <c r="L353" s="259" t="e">
        <f ca="1">I353+H353+G353+#REF!+J353+K353</f>
        <v>#N/A</v>
      </c>
    </row>
    <row r="354" spans="4:12" hidden="1" x14ac:dyDescent="0.25">
      <c r="D354" s="259">
        <v>53</v>
      </c>
      <c r="E354" s="254">
        <f t="shared" ca="1" si="44"/>
        <v>45482</v>
      </c>
      <c r="F354" s="259" t="e">
        <f t="shared" ca="1" si="48"/>
        <v>#N/A</v>
      </c>
      <c r="G354" s="259" t="e">
        <f t="shared" ca="1" si="41"/>
        <v>#N/A</v>
      </c>
      <c r="H354" s="259" t="e">
        <f t="shared" ca="1" si="47"/>
        <v>#N/A</v>
      </c>
      <c r="I354" s="259" t="e">
        <f t="shared" ca="1" si="42"/>
        <v>#N/A</v>
      </c>
      <c r="J354" s="259" t="e">
        <f t="shared" ca="1" si="43"/>
        <v>#N/A</v>
      </c>
      <c r="K354" s="259"/>
      <c r="L354" s="259" t="e">
        <f ca="1">I354+H354+G354+#REF!+J354+K354</f>
        <v>#N/A</v>
      </c>
    </row>
    <row r="355" spans="4:12" hidden="1" x14ac:dyDescent="0.25">
      <c r="D355" s="259">
        <v>54</v>
      </c>
      <c r="E355" s="254">
        <f t="shared" ca="1" si="44"/>
        <v>45513</v>
      </c>
      <c r="F355" s="259" t="e">
        <f t="shared" ca="1" si="48"/>
        <v>#N/A</v>
      </c>
      <c r="G355" s="259" t="e">
        <f t="shared" ca="1" si="41"/>
        <v>#N/A</v>
      </c>
      <c r="H355" s="259" t="e">
        <f t="shared" ca="1" si="47"/>
        <v>#N/A</v>
      </c>
      <c r="I355" s="259" t="e">
        <f t="shared" ca="1" si="42"/>
        <v>#N/A</v>
      </c>
      <c r="J355" s="259" t="e">
        <f t="shared" ca="1" si="43"/>
        <v>#N/A</v>
      </c>
      <c r="K355" s="259"/>
      <c r="L355" s="259" t="e">
        <f ca="1">I355+H355+G355+#REF!+J355+K355</f>
        <v>#N/A</v>
      </c>
    </row>
    <row r="356" spans="4:12" hidden="1" x14ac:dyDescent="0.25">
      <c r="D356" s="259">
        <v>55</v>
      </c>
      <c r="E356" s="254">
        <f t="shared" ca="1" si="44"/>
        <v>45544</v>
      </c>
      <c r="F356" s="259" t="e">
        <f t="shared" ca="1" si="48"/>
        <v>#N/A</v>
      </c>
      <c r="G356" s="259" t="e">
        <f t="shared" ca="1" si="41"/>
        <v>#N/A</v>
      </c>
      <c r="H356" s="259" t="e">
        <f t="shared" ca="1" si="47"/>
        <v>#N/A</v>
      </c>
      <c r="I356" s="259" t="e">
        <f t="shared" ca="1" si="42"/>
        <v>#N/A</v>
      </c>
      <c r="J356" s="259" t="e">
        <f t="shared" ca="1" si="43"/>
        <v>#N/A</v>
      </c>
      <c r="K356" s="259"/>
      <c r="L356" s="259" t="e">
        <f ca="1">I356+H356+G356+#REF!+J356+K356</f>
        <v>#N/A</v>
      </c>
    </row>
    <row r="357" spans="4:12" hidden="1" x14ac:dyDescent="0.25">
      <c r="D357" s="259">
        <v>56</v>
      </c>
      <c r="E357" s="254">
        <f t="shared" ca="1" si="44"/>
        <v>45574</v>
      </c>
      <c r="F357" s="259" t="e">
        <f t="shared" ca="1" si="48"/>
        <v>#N/A</v>
      </c>
      <c r="G357" s="259" t="e">
        <f t="shared" ca="1" si="41"/>
        <v>#N/A</v>
      </c>
      <c r="H357" s="259" t="e">
        <f t="shared" ca="1" si="47"/>
        <v>#N/A</v>
      </c>
      <c r="I357" s="259" t="e">
        <f t="shared" ca="1" si="42"/>
        <v>#N/A</v>
      </c>
      <c r="J357" s="259" t="e">
        <f t="shared" ca="1" si="43"/>
        <v>#N/A</v>
      </c>
      <c r="K357" s="259"/>
      <c r="L357" s="259" t="e">
        <f ca="1">I357+H357+G357+#REF!+J357+K357</f>
        <v>#N/A</v>
      </c>
    </row>
    <row r="358" spans="4:12" hidden="1" x14ac:dyDescent="0.25">
      <c r="D358" s="259">
        <v>57</v>
      </c>
      <c r="E358" s="254">
        <f t="shared" ca="1" si="44"/>
        <v>45605</v>
      </c>
      <c r="F358" s="259" t="e">
        <f t="shared" ca="1" si="48"/>
        <v>#N/A</v>
      </c>
      <c r="G358" s="259" t="e">
        <f t="shared" ca="1" si="41"/>
        <v>#N/A</v>
      </c>
      <c r="H358" s="259" t="e">
        <f t="shared" ca="1" si="47"/>
        <v>#N/A</v>
      </c>
      <c r="I358" s="259" t="e">
        <f t="shared" ca="1" si="42"/>
        <v>#N/A</v>
      </c>
      <c r="J358" s="259" t="e">
        <f t="shared" ca="1" si="43"/>
        <v>#N/A</v>
      </c>
      <c r="K358" s="259"/>
      <c r="L358" s="259" t="e">
        <f ca="1">I358+H358+G358+#REF!+J358+K358</f>
        <v>#N/A</v>
      </c>
    </row>
    <row r="359" spans="4:12" hidden="1" x14ac:dyDescent="0.25">
      <c r="D359" s="259">
        <v>58</v>
      </c>
      <c r="E359" s="254">
        <f t="shared" ca="1" si="44"/>
        <v>45635</v>
      </c>
      <c r="F359" s="259" t="e">
        <f t="shared" ca="1" si="48"/>
        <v>#N/A</v>
      </c>
      <c r="G359" s="259" t="e">
        <f t="shared" ca="1" si="41"/>
        <v>#N/A</v>
      </c>
      <c r="H359" s="259" t="e">
        <f t="shared" ca="1" si="47"/>
        <v>#N/A</v>
      </c>
      <c r="I359" s="259" t="e">
        <f t="shared" ca="1" si="42"/>
        <v>#N/A</v>
      </c>
      <c r="J359" s="259" t="e">
        <f t="shared" ca="1" si="43"/>
        <v>#N/A</v>
      </c>
      <c r="K359" s="259"/>
      <c r="L359" s="259" t="e">
        <f ca="1">I359+H359+G359+#REF!+J359+K359</f>
        <v>#N/A</v>
      </c>
    </row>
    <row r="360" spans="4:12" hidden="1" x14ac:dyDescent="0.25">
      <c r="D360" s="259">
        <v>59</v>
      </c>
      <c r="E360" s="254">
        <f t="shared" ca="1" si="44"/>
        <v>45666</v>
      </c>
      <c r="F360" s="259" t="e">
        <f t="shared" ca="1" si="48"/>
        <v>#N/A</v>
      </c>
      <c r="G360" s="259" t="e">
        <f t="shared" ca="1" si="41"/>
        <v>#N/A</v>
      </c>
      <c r="H360" s="259" t="e">
        <f t="shared" ca="1" si="47"/>
        <v>#N/A</v>
      </c>
      <c r="I360" s="259" t="e">
        <f t="shared" ca="1" si="42"/>
        <v>#N/A</v>
      </c>
      <c r="J360" s="259" t="e">
        <f t="shared" ca="1" si="43"/>
        <v>#N/A</v>
      </c>
      <c r="K360" s="259"/>
      <c r="L360" s="259" t="e">
        <f ca="1">I360+H360+G360+#REF!+J360+K360</f>
        <v>#N/A</v>
      </c>
    </row>
    <row r="361" spans="4:12" hidden="1" x14ac:dyDescent="0.25">
      <c r="D361" s="259">
        <v>60</v>
      </c>
      <c r="E361" s="254">
        <f t="shared" ca="1" si="44"/>
        <v>45697</v>
      </c>
      <c r="F361" s="259" t="e">
        <f t="shared" ca="1" si="48"/>
        <v>#N/A</v>
      </c>
      <c r="G361" s="259" t="e">
        <f t="shared" ca="1" si="41"/>
        <v>#N/A</v>
      </c>
      <c r="H361" s="259" t="e">
        <f t="shared" ca="1" si="47"/>
        <v>#N/A</v>
      </c>
      <c r="I361" s="259" t="e">
        <f t="shared" ca="1" si="42"/>
        <v>#N/A</v>
      </c>
      <c r="J361" s="259" t="e">
        <f t="shared" ca="1" si="43"/>
        <v>#N/A</v>
      </c>
      <c r="K361" s="259"/>
      <c r="L361" s="259" t="e">
        <f ca="1">I361+H361+G361+#REF!+J361+K361</f>
        <v>#N/A</v>
      </c>
    </row>
    <row r="362" spans="4:12" hidden="1" x14ac:dyDescent="0.25"/>
    <row r="363" spans="4:12" hidden="1" x14ac:dyDescent="0.25">
      <c r="D363" s="255">
        <f ca="1">D299+1</f>
        <v>15</v>
      </c>
      <c r="E363" s="256" t="e">
        <f ca="1">VLOOKUP($D363,$A$21:$B$40,2,0)</f>
        <v>#N/A</v>
      </c>
    </row>
    <row r="364" spans="4:12" ht="45" hidden="1" x14ac:dyDescent="0.25">
      <c r="D364" s="257" t="s">
        <v>41</v>
      </c>
      <c r="E364" s="258" t="s">
        <v>42</v>
      </c>
      <c r="F364" s="257" t="s">
        <v>43</v>
      </c>
      <c r="G364" s="257" t="s">
        <v>44</v>
      </c>
      <c r="H364" s="257" t="s">
        <v>45</v>
      </c>
      <c r="I364" s="257" t="s">
        <v>46</v>
      </c>
      <c r="J364" s="257" t="s">
        <v>47</v>
      </c>
      <c r="K364" s="257" t="s">
        <v>48</v>
      </c>
      <c r="L364" s="257" t="s">
        <v>49</v>
      </c>
    </row>
    <row r="365" spans="4:12" hidden="1" x14ac:dyDescent="0.25">
      <c r="D365" s="259">
        <v>0</v>
      </c>
      <c r="E365" s="254">
        <f ca="1">DATE(2019,D363,$F$1)</f>
        <v>43899</v>
      </c>
      <c r="F365" s="259" t="e">
        <f ca="1">$B$2*E$363+$B$8*$B$2*E$363</f>
        <v>#N/A</v>
      </c>
      <c r="G365" s="259">
        <v>0</v>
      </c>
      <c r="H365" s="259">
        <v>0</v>
      </c>
      <c r="I365" s="259">
        <v>0</v>
      </c>
      <c r="J365" s="259">
        <v>0</v>
      </c>
      <c r="K365" s="259" t="e">
        <f ca="1">$B$2*$B$10*E$363</f>
        <v>#N/A</v>
      </c>
      <c r="L365" s="259" t="e">
        <f ca="1">-($F365-$B$8*$B$2*E$363-K365)</f>
        <v>#N/A</v>
      </c>
    </row>
    <row r="366" spans="4:12" hidden="1" x14ac:dyDescent="0.25">
      <c r="D366" s="259">
        <v>1</v>
      </c>
      <c r="E366" s="254">
        <f ca="1">DATE(YEAR(E365),MONTH(E365)+1,DAY(E365))</f>
        <v>43930</v>
      </c>
      <c r="F366" s="259" t="e">
        <f ca="1">F365-G366</f>
        <v>#N/A</v>
      </c>
      <c r="G366" s="259" t="e">
        <f t="shared" ref="G366:G425" ca="1" si="49">IF(D366&lt;=$B$11,0,IF(AND(F365&gt;-0.000001,F365&lt;0.000001),0,F$365/($B$5-$B$11)))</f>
        <v>#N/A</v>
      </c>
      <c r="H366" s="259" t="e">
        <f ca="1">F365*$B$4*(E366-E365)/$B$6</f>
        <v>#N/A</v>
      </c>
      <c r="I366" s="259" t="e">
        <f t="shared" ref="I366:I425" ca="1" si="50">IF(D366&lt;=$B$12,0,IF(F365&gt;0.000001,$B$7*$B$2*E$363,0))</f>
        <v>#N/A</v>
      </c>
      <c r="J366" s="259" t="e">
        <f t="shared" ref="J366:J425" ca="1" si="51">IF(F365&gt;0.000001,$B$13,0)*E$363</f>
        <v>#N/A</v>
      </c>
      <c r="K366" s="259"/>
      <c r="L366" s="259" t="e">
        <f ca="1">I366+H366+G366+#REF!+J366+K366</f>
        <v>#N/A</v>
      </c>
    </row>
    <row r="367" spans="4:12" hidden="1" x14ac:dyDescent="0.25">
      <c r="D367" s="259">
        <v>2</v>
      </c>
      <c r="E367" s="254">
        <f t="shared" ref="E367:E425" ca="1" si="52">DATE(YEAR(E366),MONTH(E366)+1,DAY(E366))</f>
        <v>43960</v>
      </c>
      <c r="F367" s="259" t="e">
        <f ca="1">F366-G367</f>
        <v>#N/A</v>
      </c>
      <c r="G367" s="259" t="e">
        <f t="shared" ca="1" si="49"/>
        <v>#N/A</v>
      </c>
      <c r="H367" s="259" t="e">
        <f t="shared" ref="H367:H368" ca="1" si="53">F366*$B$4*(E367-E366)/$B$6</f>
        <v>#N/A</v>
      </c>
      <c r="I367" s="259" t="e">
        <f t="shared" ca="1" si="50"/>
        <v>#N/A</v>
      </c>
      <c r="J367" s="259" t="e">
        <f t="shared" ca="1" si="51"/>
        <v>#N/A</v>
      </c>
      <c r="K367" s="259"/>
      <c r="L367" s="259" t="e">
        <f ca="1">I367+H367+G367+#REF!+J367+K367</f>
        <v>#N/A</v>
      </c>
    </row>
    <row r="368" spans="4:12" hidden="1" x14ac:dyDescent="0.25">
      <c r="D368" s="259">
        <v>3</v>
      </c>
      <c r="E368" s="254">
        <f t="shared" ca="1" si="52"/>
        <v>43991</v>
      </c>
      <c r="F368" s="259" t="e">
        <f ca="1">F367-G368</f>
        <v>#N/A</v>
      </c>
      <c r="G368" s="259" t="e">
        <f t="shared" ca="1" si="49"/>
        <v>#N/A</v>
      </c>
      <c r="H368" s="259" t="e">
        <f t="shared" ca="1" si="53"/>
        <v>#N/A</v>
      </c>
      <c r="I368" s="259" t="e">
        <f t="shared" ca="1" si="50"/>
        <v>#N/A</v>
      </c>
      <c r="J368" s="259" t="e">
        <f t="shared" ca="1" si="51"/>
        <v>#N/A</v>
      </c>
      <c r="K368" s="259"/>
      <c r="L368" s="259" t="e">
        <f ca="1">I368+H368+G368+#REF!+J368+K368</f>
        <v>#N/A</v>
      </c>
    </row>
    <row r="369" spans="4:12" hidden="1" x14ac:dyDescent="0.25">
      <c r="D369" s="259">
        <v>4</v>
      </c>
      <c r="E369" s="254">
        <f t="shared" ca="1" si="52"/>
        <v>44021</v>
      </c>
      <c r="F369" s="259" t="e">
        <f t="shared" ref="F369:F370" ca="1" si="54">F368-G369</f>
        <v>#N/A</v>
      </c>
      <c r="G369" s="259" t="e">
        <f t="shared" ca="1" si="49"/>
        <v>#N/A</v>
      </c>
      <c r="H369" s="259" t="e">
        <f ca="1">F368*$B$4*(E369-E368)/$B$6</f>
        <v>#N/A</v>
      </c>
      <c r="I369" s="259" t="e">
        <f t="shared" ca="1" si="50"/>
        <v>#N/A</v>
      </c>
      <c r="J369" s="259" t="e">
        <f t="shared" ca="1" si="51"/>
        <v>#N/A</v>
      </c>
      <c r="K369" s="259"/>
      <c r="L369" s="259" t="e">
        <f ca="1">I369+H369+G369+#REF!+J369+K369</f>
        <v>#N/A</v>
      </c>
    </row>
    <row r="370" spans="4:12" hidden="1" x14ac:dyDescent="0.25">
      <c r="D370" s="259">
        <v>5</v>
      </c>
      <c r="E370" s="254">
        <f t="shared" ca="1" si="52"/>
        <v>44052</v>
      </c>
      <c r="F370" s="259" t="e">
        <f t="shared" ca="1" si="54"/>
        <v>#N/A</v>
      </c>
      <c r="G370" s="259" t="e">
        <f t="shared" ca="1" si="49"/>
        <v>#N/A</v>
      </c>
      <c r="H370" s="259" t="e">
        <f ca="1">F369*$B$4*(E370-E369)/$B$6</f>
        <v>#N/A</v>
      </c>
      <c r="I370" s="259" t="e">
        <f t="shared" ca="1" si="50"/>
        <v>#N/A</v>
      </c>
      <c r="J370" s="259" t="e">
        <f t="shared" ca="1" si="51"/>
        <v>#N/A</v>
      </c>
      <c r="K370" s="259"/>
      <c r="L370" s="259" t="e">
        <f ca="1">I370+H370+G370+#REF!+J370+K370</f>
        <v>#N/A</v>
      </c>
    </row>
    <row r="371" spans="4:12" hidden="1" x14ac:dyDescent="0.25">
      <c r="D371" s="259">
        <v>6</v>
      </c>
      <c r="E371" s="254">
        <f t="shared" ca="1" si="52"/>
        <v>44083</v>
      </c>
      <c r="F371" s="259" t="e">
        <f ca="1">F370-G371</f>
        <v>#N/A</v>
      </c>
      <c r="G371" s="259" t="e">
        <f t="shared" ca="1" si="49"/>
        <v>#N/A</v>
      </c>
      <c r="H371" s="259" t="e">
        <f t="shared" ref="H371:H425" ca="1" si="55">F370*$B$4*(E371-E370)/$B$6</f>
        <v>#N/A</v>
      </c>
      <c r="I371" s="259" t="e">
        <f t="shared" ca="1" si="50"/>
        <v>#N/A</v>
      </c>
      <c r="J371" s="259" t="e">
        <f t="shared" ca="1" si="51"/>
        <v>#N/A</v>
      </c>
      <c r="K371" s="259"/>
      <c r="L371" s="259" t="e">
        <f ca="1">I371+H371+G371+#REF!+J371+K371</f>
        <v>#N/A</v>
      </c>
    </row>
    <row r="372" spans="4:12" hidden="1" x14ac:dyDescent="0.25">
      <c r="D372" s="259">
        <v>7</v>
      </c>
      <c r="E372" s="254">
        <f t="shared" ca="1" si="52"/>
        <v>44113</v>
      </c>
      <c r="F372" s="259" t="e">
        <f t="shared" ref="F372:F425" ca="1" si="56">F371-G372</f>
        <v>#N/A</v>
      </c>
      <c r="G372" s="259" t="e">
        <f t="shared" ca="1" si="49"/>
        <v>#N/A</v>
      </c>
      <c r="H372" s="259" t="e">
        <f t="shared" ca="1" si="55"/>
        <v>#N/A</v>
      </c>
      <c r="I372" s="259" t="e">
        <f t="shared" ca="1" si="50"/>
        <v>#N/A</v>
      </c>
      <c r="J372" s="259" t="e">
        <f t="shared" ca="1" si="51"/>
        <v>#N/A</v>
      </c>
      <c r="K372" s="259"/>
      <c r="L372" s="259" t="e">
        <f ca="1">I372+H372+G372+#REF!+J372+K372</f>
        <v>#N/A</v>
      </c>
    </row>
    <row r="373" spans="4:12" hidden="1" x14ac:dyDescent="0.25">
      <c r="D373" s="259">
        <v>8</v>
      </c>
      <c r="E373" s="254">
        <f t="shared" ca="1" si="52"/>
        <v>44144</v>
      </c>
      <c r="F373" s="259" t="e">
        <f t="shared" ca="1" si="56"/>
        <v>#N/A</v>
      </c>
      <c r="G373" s="259" t="e">
        <f t="shared" ca="1" si="49"/>
        <v>#N/A</v>
      </c>
      <c r="H373" s="259" t="e">
        <f t="shared" ca="1" si="55"/>
        <v>#N/A</v>
      </c>
      <c r="I373" s="259" t="e">
        <f t="shared" ca="1" si="50"/>
        <v>#N/A</v>
      </c>
      <c r="J373" s="259" t="e">
        <f t="shared" ca="1" si="51"/>
        <v>#N/A</v>
      </c>
      <c r="K373" s="259"/>
      <c r="L373" s="259" t="e">
        <f ca="1">I373+H373+G373+#REF!+J373+K373</f>
        <v>#N/A</v>
      </c>
    </row>
    <row r="374" spans="4:12" hidden="1" x14ac:dyDescent="0.25">
      <c r="D374" s="259">
        <v>9</v>
      </c>
      <c r="E374" s="254">
        <f t="shared" ca="1" si="52"/>
        <v>44174</v>
      </c>
      <c r="F374" s="259" t="e">
        <f t="shared" ca="1" si="56"/>
        <v>#N/A</v>
      </c>
      <c r="G374" s="259" t="e">
        <f t="shared" ca="1" si="49"/>
        <v>#N/A</v>
      </c>
      <c r="H374" s="259" t="e">
        <f t="shared" ca="1" si="55"/>
        <v>#N/A</v>
      </c>
      <c r="I374" s="259" t="e">
        <f t="shared" ca="1" si="50"/>
        <v>#N/A</v>
      </c>
      <c r="J374" s="259" t="e">
        <f t="shared" ca="1" si="51"/>
        <v>#N/A</v>
      </c>
      <c r="K374" s="259"/>
      <c r="L374" s="259" t="e">
        <f ca="1">I374+H374+G374+#REF!+J374+K374</f>
        <v>#N/A</v>
      </c>
    </row>
    <row r="375" spans="4:12" hidden="1" x14ac:dyDescent="0.25">
      <c r="D375" s="259">
        <v>10</v>
      </c>
      <c r="E375" s="254">
        <f t="shared" ca="1" si="52"/>
        <v>44205</v>
      </c>
      <c r="F375" s="259" t="e">
        <f t="shared" ca="1" si="56"/>
        <v>#N/A</v>
      </c>
      <c r="G375" s="259" t="e">
        <f t="shared" ca="1" si="49"/>
        <v>#N/A</v>
      </c>
      <c r="H375" s="259" t="e">
        <f t="shared" ca="1" si="55"/>
        <v>#N/A</v>
      </c>
      <c r="I375" s="259" t="e">
        <f t="shared" ca="1" si="50"/>
        <v>#N/A</v>
      </c>
      <c r="J375" s="259" t="e">
        <f t="shared" ca="1" si="51"/>
        <v>#N/A</v>
      </c>
      <c r="K375" s="259"/>
      <c r="L375" s="259" t="e">
        <f ca="1">I375+H375+G375+#REF!+J375+K375</f>
        <v>#N/A</v>
      </c>
    </row>
    <row r="376" spans="4:12" hidden="1" x14ac:dyDescent="0.25">
      <c r="D376" s="259">
        <v>11</v>
      </c>
      <c r="E376" s="254">
        <f t="shared" ca="1" si="52"/>
        <v>44236</v>
      </c>
      <c r="F376" s="259" t="e">
        <f t="shared" ca="1" si="56"/>
        <v>#N/A</v>
      </c>
      <c r="G376" s="259" t="e">
        <f t="shared" ca="1" si="49"/>
        <v>#N/A</v>
      </c>
      <c r="H376" s="259" t="e">
        <f t="shared" ca="1" si="55"/>
        <v>#N/A</v>
      </c>
      <c r="I376" s="259" t="e">
        <f t="shared" ca="1" si="50"/>
        <v>#N/A</v>
      </c>
      <c r="J376" s="259" t="e">
        <f t="shared" ca="1" si="51"/>
        <v>#N/A</v>
      </c>
      <c r="K376" s="259"/>
      <c r="L376" s="259" t="e">
        <f ca="1">I376+H376+G376+#REF!+J376+K376</f>
        <v>#N/A</v>
      </c>
    </row>
    <row r="377" spans="4:12" hidden="1" x14ac:dyDescent="0.25">
      <c r="D377" s="259">
        <v>12</v>
      </c>
      <c r="E377" s="254">
        <f t="shared" ca="1" si="52"/>
        <v>44264</v>
      </c>
      <c r="F377" s="259" t="e">
        <f t="shared" ca="1" si="56"/>
        <v>#N/A</v>
      </c>
      <c r="G377" s="259" t="e">
        <f t="shared" ca="1" si="49"/>
        <v>#N/A</v>
      </c>
      <c r="H377" s="259" t="e">
        <f t="shared" ca="1" si="55"/>
        <v>#N/A</v>
      </c>
      <c r="I377" s="259" t="e">
        <f t="shared" ca="1" si="50"/>
        <v>#N/A</v>
      </c>
      <c r="J377" s="259" t="e">
        <f t="shared" ca="1" si="51"/>
        <v>#N/A</v>
      </c>
      <c r="K377" s="259"/>
      <c r="L377" s="259" t="e">
        <f ca="1">I377+H377+G377+#REF!+J377+K377</f>
        <v>#N/A</v>
      </c>
    </row>
    <row r="378" spans="4:12" hidden="1" x14ac:dyDescent="0.25">
      <c r="D378" s="259">
        <v>13</v>
      </c>
      <c r="E378" s="254">
        <f t="shared" ca="1" si="52"/>
        <v>44295</v>
      </c>
      <c r="F378" s="259" t="e">
        <f t="shared" ca="1" si="56"/>
        <v>#N/A</v>
      </c>
      <c r="G378" s="259" t="e">
        <f t="shared" ca="1" si="49"/>
        <v>#N/A</v>
      </c>
      <c r="H378" s="259" t="e">
        <f t="shared" ca="1" si="55"/>
        <v>#N/A</v>
      </c>
      <c r="I378" s="259" t="e">
        <f t="shared" ca="1" si="50"/>
        <v>#N/A</v>
      </c>
      <c r="J378" s="259" t="e">
        <f t="shared" ca="1" si="51"/>
        <v>#N/A</v>
      </c>
      <c r="K378" s="259"/>
      <c r="L378" s="259" t="e">
        <f ca="1">I378+H378+G378+#REF!+J378+K378</f>
        <v>#N/A</v>
      </c>
    </row>
    <row r="379" spans="4:12" hidden="1" x14ac:dyDescent="0.25">
      <c r="D379" s="259">
        <v>14</v>
      </c>
      <c r="E379" s="254">
        <f t="shared" ca="1" si="52"/>
        <v>44325</v>
      </c>
      <c r="F379" s="259" t="e">
        <f t="shared" ca="1" si="56"/>
        <v>#N/A</v>
      </c>
      <c r="G379" s="259" t="e">
        <f t="shared" ca="1" si="49"/>
        <v>#N/A</v>
      </c>
      <c r="H379" s="259" t="e">
        <f t="shared" ca="1" si="55"/>
        <v>#N/A</v>
      </c>
      <c r="I379" s="259" t="e">
        <f t="shared" ca="1" si="50"/>
        <v>#N/A</v>
      </c>
      <c r="J379" s="259" t="e">
        <f t="shared" ca="1" si="51"/>
        <v>#N/A</v>
      </c>
      <c r="K379" s="259"/>
      <c r="L379" s="259" t="e">
        <f ca="1">I379+H379+G379+#REF!+J379+K379</f>
        <v>#N/A</v>
      </c>
    </row>
    <row r="380" spans="4:12" hidden="1" x14ac:dyDescent="0.25">
      <c r="D380" s="259">
        <v>15</v>
      </c>
      <c r="E380" s="254">
        <f t="shared" ca="1" si="52"/>
        <v>44356</v>
      </c>
      <c r="F380" s="259" t="e">
        <f t="shared" ca="1" si="56"/>
        <v>#N/A</v>
      </c>
      <c r="G380" s="259" t="e">
        <f t="shared" ca="1" si="49"/>
        <v>#N/A</v>
      </c>
      <c r="H380" s="259" t="e">
        <f t="shared" ca="1" si="55"/>
        <v>#N/A</v>
      </c>
      <c r="I380" s="259" t="e">
        <f t="shared" ca="1" si="50"/>
        <v>#N/A</v>
      </c>
      <c r="J380" s="259" t="e">
        <f t="shared" ca="1" si="51"/>
        <v>#N/A</v>
      </c>
      <c r="K380" s="259"/>
      <c r="L380" s="259" t="e">
        <f ca="1">I380+H380+G380+#REF!+J380+K380</f>
        <v>#N/A</v>
      </c>
    </row>
    <row r="381" spans="4:12" hidden="1" x14ac:dyDescent="0.25">
      <c r="D381" s="259">
        <v>16</v>
      </c>
      <c r="E381" s="254">
        <f t="shared" ca="1" si="52"/>
        <v>44386</v>
      </c>
      <c r="F381" s="259" t="e">
        <f t="shared" ca="1" si="56"/>
        <v>#N/A</v>
      </c>
      <c r="G381" s="259" t="e">
        <f t="shared" ca="1" si="49"/>
        <v>#N/A</v>
      </c>
      <c r="H381" s="259" t="e">
        <f t="shared" ca="1" si="55"/>
        <v>#N/A</v>
      </c>
      <c r="I381" s="259" t="e">
        <f t="shared" ca="1" si="50"/>
        <v>#N/A</v>
      </c>
      <c r="J381" s="259" t="e">
        <f t="shared" ca="1" si="51"/>
        <v>#N/A</v>
      </c>
      <c r="K381" s="259"/>
      <c r="L381" s="259" t="e">
        <f ca="1">I381+H381+G381+#REF!+J381+K381</f>
        <v>#N/A</v>
      </c>
    </row>
    <row r="382" spans="4:12" hidden="1" x14ac:dyDescent="0.25">
      <c r="D382" s="259">
        <v>17</v>
      </c>
      <c r="E382" s="254">
        <f t="shared" ca="1" si="52"/>
        <v>44417</v>
      </c>
      <c r="F382" s="259" t="e">
        <f t="shared" ca="1" si="56"/>
        <v>#N/A</v>
      </c>
      <c r="G382" s="259" t="e">
        <f t="shared" ca="1" si="49"/>
        <v>#N/A</v>
      </c>
      <c r="H382" s="259" t="e">
        <f t="shared" ca="1" si="55"/>
        <v>#N/A</v>
      </c>
      <c r="I382" s="259" t="e">
        <f t="shared" ca="1" si="50"/>
        <v>#N/A</v>
      </c>
      <c r="J382" s="259" t="e">
        <f t="shared" ca="1" si="51"/>
        <v>#N/A</v>
      </c>
      <c r="K382" s="259"/>
      <c r="L382" s="259" t="e">
        <f ca="1">I382+H382+G382+#REF!+J382+K382</f>
        <v>#N/A</v>
      </c>
    </row>
    <row r="383" spans="4:12" hidden="1" x14ac:dyDescent="0.25">
      <c r="D383" s="259">
        <v>18</v>
      </c>
      <c r="E383" s="254">
        <f t="shared" ca="1" si="52"/>
        <v>44448</v>
      </c>
      <c r="F383" s="259" t="e">
        <f t="shared" ca="1" si="56"/>
        <v>#N/A</v>
      </c>
      <c r="G383" s="259" t="e">
        <f t="shared" ca="1" si="49"/>
        <v>#N/A</v>
      </c>
      <c r="H383" s="259" t="e">
        <f t="shared" ca="1" si="55"/>
        <v>#N/A</v>
      </c>
      <c r="I383" s="259" t="e">
        <f t="shared" ca="1" si="50"/>
        <v>#N/A</v>
      </c>
      <c r="J383" s="259" t="e">
        <f t="shared" ca="1" si="51"/>
        <v>#N/A</v>
      </c>
      <c r="K383" s="259"/>
      <c r="L383" s="259" t="e">
        <f ca="1">I383+H383+G383+#REF!+J383+K383</f>
        <v>#N/A</v>
      </c>
    </row>
    <row r="384" spans="4:12" hidden="1" x14ac:dyDescent="0.25">
      <c r="D384" s="259">
        <v>19</v>
      </c>
      <c r="E384" s="254">
        <f t="shared" ca="1" si="52"/>
        <v>44478</v>
      </c>
      <c r="F384" s="259" t="e">
        <f t="shared" ca="1" si="56"/>
        <v>#N/A</v>
      </c>
      <c r="G384" s="259" t="e">
        <f t="shared" ca="1" si="49"/>
        <v>#N/A</v>
      </c>
      <c r="H384" s="259" t="e">
        <f t="shared" ca="1" si="55"/>
        <v>#N/A</v>
      </c>
      <c r="I384" s="259" t="e">
        <f t="shared" ca="1" si="50"/>
        <v>#N/A</v>
      </c>
      <c r="J384" s="259" t="e">
        <f t="shared" ca="1" si="51"/>
        <v>#N/A</v>
      </c>
      <c r="K384" s="259"/>
      <c r="L384" s="259" t="e">
        <f ca="1">I384+H384+G384+#REF!+J384+K384</f>
        <v>#N/A</v>
      </c>
    </row>
    <row r="385" spans="4:12" hidden="1" x14ac:dyDescent="0.25">
      <c r="D385" s="259">
        <v>20</v>
      </c>
      <c r="E385" s="254">
        <f t="shared" ca="1" si="52"/>
        <v>44509</v>
      </c>
      <c r="F385" s="259" t="e">
        <f t="shared" ca="1" si="56"/>
        <v>#N/A</v>
      </c>
      <c r="G385" s="259" t="e">
        <f t="shared" ca="1" si="49"/>
        <v>#N/A</v>
      </c>
      <c r="H385" s="259" t="e">
        <f t="shared" ca="1" si="55"/>
        <v>#N/A</v>
      </c>
      <c r="I385" s="259" t="e">
        <f t="shared" ca="1" si="50"/>
        <v>#N/A</v>
      </c>
      <c r="J385" s="259" t="e">
        <f t="shared" ca="1" si="51"/>
        <v>#N/A</v>
      </c>
      <c r="K385" s="259"/>
      <c r="L385" s="259" t="e">
        <f ca="1">I385+H385+G385+#REF!+J385+K385</f>
        <v>#N/A</v>
      </c>
    </row>
    <row r="386" spans="4:12" hidden="1" x14ac:dyDescent="0.25">
      <c r="D386" s="259">
        <v>21</v>
      </c>
      <c r="E386" s="254">
        <f t="shared" ca="1" si="52"/>
        <v>44539</v>
      </c>
      <c r="F386" s="259" t="e">
        <f t="shared" ca="1" si="56"/>
        <v>#N/A</v>
      </c>
      <c r="G386" s="259" t="e">
        <f t="shared" ca="1" si="49"/>
        <v>#N/A</v>
      </c>
      <c r="H386" s="259" t="e">
        <f t="shared" ca="1" si="55"/>
        <v>#N/A</v>
      </c>
      <c r="I386" s="259" t="e">
        <f t="shared" ca="1" si="50"/>
        <v>#N/A</v>
      </c>
      <c r="J386" s="259" t="e">
        <f t="shared" ca="1" si="51"/>
        <v>#N/A</v>
      </c>
      <c r="K386" s="259"/>
      <c r="L386" s="259" t="e">
        <f ca="1">I386+H386+G386+#REF!+J386+K386</f>
        <v>#N/A</v>
      </c>
    </row>
    <row r="387" spans="4:12" hidden="1" x14ac:dyDescent="0.25">
      <c r="D387" s="259">
        <v>22</v>
      </c>
      <c r="E387" s="254">
        <f t="shared" ca="1" si="52"/>
        <v>44570</v>
      </c>
      <c r="F387" s="259" t="e">
        <f t="shared" ca="1" si="56"/>
        <v>#N/A</v>
      </c>
      <c r="G387" s="259" t="e">
        <f t="shared" ca="1" si="49"/>
        <v>#N/A</v>
      </c>
      <c r="H387" s="259" t="e">
        <f t="shared" ca="1" si="55"/>
        <v>#N/A</v>
      </c>
      <c r="I387" s="259" t="e">
        <f t="shared" ca="1" si="50"/>
        <v>#N/A</v>
      </c>
      <c r="J387" s="259" t="e">
        <f t="shared" ca="1" si="51"/>
        <v>#N/A</v>
      </c>
      <c r="K387" s="259"/>
      <c r="L387" s="259" t="e">
        <f ca="1">I387+H387+G387+#REF!+J387+K387</f>
        <v>#N/A</v>
      </c>
    </row>
    <row r="388" spans="4:12" hidden="1" x14ac:dyDescent="0.25">
      <c r="D388" s="259">
        <v>23</v>
      </c>
      <c r="E388" s="254">
        <f t="shared" ca="1" si="52"/>
        <v>44601</v>
      </c>
      <c r="F388" s="259" t="e">
        <f t="shared" ca="1" si="56"/>
        <v>#N/A</v>
      </c>
      <c r="G388" s="259" t="e">
        <f t="shared" ca="1" si="49"/>
        <v>#N/A</v>
      </c>
      <c r="H388" s="259" t="e">
        <f t="shared" ca="1" si="55"/>
        <v>#N/A</v>
      </c>
      <c r="I388" s="259" t="e">
        <f t="shared" ca="1" si="50"/>
        <v>#N/A</v>
      </c>
      <c r="J388" s="259" t="e">
        <f t="shared" ca="1" si="51"/>
        <v>#N/A</v>
      </c>
      <c r="K388" s="259"/>
      <c r="L388" s="259" t="e">
        <f ca="1">I388+H388+G388+#REF!+J388+K388</f>
        <v>#N/A</v>
      </c>
    </row>
    <row r="389" spans="4:12" hidden="1" x14ac:dyDescent="0.25">
      <c r="D389" s="259">
        <v>24</v>
      </c>
      <c r="E389" s="254">
        <f t="shared" ca="1" si="52"/>
        <v>44629</v>
      </c>
      <c r="F389" s="259" t="e">
        <f t="shared" ca="1" si="56"/>
        <v>#N/A</v>
      </c>
      <c r="G389" s="259" t="e">
        <f t="shared" ca="1" si="49"/>
        <v>#N/A</v>
      </c>
      <c r="H389" s="259" t="e">
        <f t="shared" ca="1" si="55"/>
        <v>#N/A</v>
      </c>
      <c r="I389" s="259" t="e">
        <f t="shared" ca="1" si="50"/>
        <v>#N/A</v>
      </c>
      <c r="J389" s="259" t="e">
        <f t="shared" ca="1" si="51"/>
        <v>#N/A</v>
      </c>
      <c r="K389" s="259"/>
      <c r="L389" s="259" t="e">
        <f ca="1">I389+H389+G389+#REF!+J389+K389</f>
        <v>#N/A</v>
      </c>
    </row>
    <row r="390" spans="4:12" hidden="1" x14ac:dyDescent="0.25">
      <c r="D390" s="259">
        <v>25</v>
      </c>
      <c r="E390" s="254">
        <f t="shared" ca="1" si="52"/>
        <v>44660</v>
      </c>
      <c r="F390" s="259" t="e">
        <f t="shared" ca="1" si="56"/>
        <v>#N/A</v>
      </c>
      <c r="G390" s="259" t="e">
        <f t="shared" ca="1" si="49"/>
        <v>#N/A</v>
      </c>
      <c r="H390" s="259" t="e">
        <f t="shared" ca="1" si="55"/>
        <v>#N/A</v>
      </c>
      <c r="I390" s="259" t="e">
        <f t="shared" ca="1" si="50"/>
        <v>#N/A</v>
      </c>
      <c r="J390" s="259" t="e">
        <f t="shared" ca="1" si="51"/>
        <v>#N/A</v>
      </c>
      <c r="K390" s="259"/>
      <c r="L390" s="259" t="e">
        <f ca="1">I390+H390+G390+#REF!+J390+K390</f>
        <v>#N/A</v>
      </c>
    </row>
    <row r="391" spans="4:12" hidden="1" x14ac:dyDescent="0.25">
      <c r="D391" s="259">
        <v>26</v>
      </c>
      <c r="E391" s="254">
        <f t="shared" ca="1" si="52"/>
        <v>44690</v>
      </c>
      <c r="F391" s="259" t="e">
        <f t="shared" ca="1" si="56"/>
        <v>#N/A</v>
      </c>
      <c r="G391" s="259" t="e">
        <f t="shared" ca="1" si="49"/>
        <v>#N/A</v>
      </c>
      <c r="H391" s="259" t="e">
        <f t="shared" ca="1" si="55"/>
        <v>#N/A</v>
      </c>
      <c r="I391" s="259" t="e">
        <f t="shared" ca="1" si="50"/>
        <v>#N/A</v>
      </c>
      <c r="J391" s="259" t="e">
        <f t="shared" ca="1" si="51"/>
        <v>#N/A</v>
      </c>
      <c r="K391" s="259"/>
      <c r="L391" s="259" t="e">
        <f ca="1">I391+H391+G391+#REF!+J391+K391</f>
        <v>#N/A</v>
      </c>
    </row>
    <row r="392" spans="4:12" hidden="1" x14ac:dyDescent="0.25">
      <c r="D392" s="259">
        <v>27</v>
      </c>
      <c r="E392" s="254">
        <f t="shared" ca="1" si="52"/>
        <v>44721</v>
      </c>
      <c r="F392" s="259" t="e">
        <f t="shared" ca="1" si="56"/>
        <v>#N/A</v>
      </c>
      <c r="G392" s="259" t="e">
        <f t="shared" ca="1" si="49"/>
        <v>#N/A</v>
      </c>
      <c r="H392" s="259" t="e">
        <f t="shared" ca="1" si="55"/>
        <v>#N/A</v>
      </c>
      <c r="I392" s="259" t="e">
        <f t="shared" ca="1" si="50"/>
        <v>#N/A</v>
      </c>
      <c r="J392" s="259" t="e">
        <f t="shared" ca="1" si="51"/>
        <v>#N/A</v>
      </c>
      <c r="K392" s="259"/>
      <c r="L392" s="259" t="e">
        <f ca="1">I392+H392+G392+#REF!+J392+K392</f>
        <v>#N/A</v>
      </c>
    </row>
    <row r="393" spans="4:12" hidden="1" x14ac:dyDescent="0.25">
      <c r="D393" s="259">
        <v>28</v>
      </c>
      <c r="E393" s="254">
        <f t="shared" ca="1" si="52"/>
        <v>44751</v>
      </c>
      <c r="F393" s="259" t="e">
        <f t="shared" ca="1" si="56"/>
        <v>#N/A</v>
      </c>
      <c r="G393" s="259" t="e">
        <f t="shared" ca="1" si="49"/>
        <v>#N/A</v>
      </c>
      <c r="H393" s="259" t="e">
        <f t="shared" ca="1" si="55"/>
        <v>#N/A</v>
      </c>
      <c r="I393" s="259" t="e">
        <f t="shared" ca="1" si="50"/>
        <v>#N/A</v>
      </c>
      <c r="J393" s="259" t="e">
        <f t="shared" ca="1" si="51"/>
        <v>#N/A</v>
      </c>
      <c r="K393" s="259"/>
      <c r="L393" s="259" t="e">
        <f ca="1">I393+H393+G393+#REF!+J393+K393</f>
        <v>#N/A</v>
      </c>
    </row>
    <row r="394" spans="4:12" hidden="1" x14ac:dyDescent="0.25">
      <c r="D394" s="259">
        <v>29</v>
      </c>
      <c r="E394" s="254">
        <f t="shared" ca="1" si="52"/>
        <v>44782</v>
      </c>
      <c r="F394" s="259" t="e">
        <f t="shared" ca="1" si="56"/>
        <v>#N/A</v>
      </c>
      <c r="G394" s="259" t="e">
        <f t="shared" ca="1" si="49"/>
        <v>#N/A</v>
      </c>
      <c r="H394" s="259" t="e">
        <f t="shared" ca="1" si="55"/>
        <v>#N/A</v>
      </c>
      <c r="I394" s="259" t="e">
        <f t="shared" ca="1" si="50"/>
        <v>#N/A</v>
      </c>
      <c r="J394" s="259" t="e">
        <f t="shared" ca="1" si="51"/>
        <v>#N/A</v>
      </c>
      <c r="K394" s="259"/>
      <c r="L394" s="259" t="e">
        <f ca="1">I394+H394+G394+#REF!+J394+K394</f>
        <v>#N/A</v>
      </c>
    </row>
    <row r="395" spans="4:12" hidden="1" x14ac:dyDescent="0.25">
      <c r="D395" s="259">
        <v>30</v>
      </c>
      <c r="E395" s="254">
        <f t="shared" ca="1" si="52"/>
        <v>44813</v>
      </c>
      <c r="F395" s="259" t="e">
        <f t="shared" ca="1" si="56"/>
        <v>#N/A</v>
      </c>
      <c r="G395" s="259" t="e">
        <f t="shared" ca="1" si="49"/>
        <v>#N/A</v>
      </c>
      <c r="H395" s="259" t="e">
        <f t="shared" ca="1" si="55"/>
        <v>#N/A</v>
      </c>
      <c r="I395" s="259" t="e">
        <f t="shared" ca="1" si="50"/>
        <v>#N/A</v>
      </c>
      <c r="J395" s="259" t="e">
        <f t="shared" ca="1" si="51"/>
        <v>#N/A</v>
      </c>
      <c r="K395" s="259"/>
      <c r="L395" s="259" t="e">
        <f ca="1">I395+H395+G395+#REF!+J395+K395</f>
        <v>#N/A</v>
      </c>
    </row>
    <row r="396" spans="4:12" hidden="1" x14ac:dyDescent="0.25">
      <c r="D396" s="259">
        <v>31</v>
      </c>
      <c r="E396" s="254">
        <f t="shared" ca="1" si="52"/>
        <v>44843</v>
      </c>
      <c r="F396" s="259" t="e">
        <f t="shared" ca="1" si="56"/>
        <v>#N/A</v>
      </c>
      <c r="G396" s="259" t="e">
        <f t="shared" ca="1" si="49"/>
        <v>#N/A</v>
      </c>
      <c r="H396" s="259" t="e">
        <f t="shared" ca="1" si="55"/>
        <v>#N/A</v>
      </c>
      <c r="I396" s="259" t="e">
        <f t="shared" ca="1" si="50"/>
        <v>#N/A</v>
      </c>
      <c r="J396" s="259" t="e">
        <f t="shared" ca="1" si="51"/>
        <v>#N/A</v>
      </c>
      <c r="K396" s="259"/>
      <c r="L396" s="259" t="e">
        <f ca="1">I396+H396+G396+#REF!+J396+K396</f>
        <v>#N/A</v>
      </c>
    </row>
    <row r="397" spans="4:12" hidden="1" x14ac:dyDescent="0.25">
      <c r="D397" s="259">
        <v>32</v>
      </c>
      <c r="E397" s="254">
        <f t="shared" ca="1" si="52"/>
        <v>44874</v>
      </c>
      <c r="F397" s="259" t="e">
        <f t="shared" ca="1" si="56"/>
        <v>#N/A</v>
      </c>
      <c r="G397" s="259" t="e">
        <f t="shared" ca="1" si="49"/>
        <v>#N/A</v>
      </c>
      <c r="H397" s="259" t="e">
        <f t="shared" ca="1" si="55"/>
        <v>#N/A</v>
      </c>
      <c r="I397" s="259" t="e">
        <f t="shared" ca="1" si="50"/>
        <v>#N/A</v>
      </c>
      <c r="J397" s="259" t="e">
        <f t="shared" ca="1" si="51"/>
        <v>#N/A</v>
      </c>
      <c r="K397" s="259"/>
      <c r="L397" s="259" t="e">
        <f ca="1">I397+H397+G397+#REF!+J397+K397</f>
        <v>#N/A</v>
      </c>
    </row>
    <row r="398" spans="4:12" hidden="1" x14ac:dyDescent="0.25">
      <c r="D398" s="259">
        <v>33</v>
      </c>
      <c r="E398" s="254">
        <f t="shared" ca="1" si="52"/>
        <v>44904</v>
      </c>
      <c r="F398" s="259" t="e">
        <f t="shared" ca="1" si="56"/>
        <v>#N/A</v>
      </c>
      <c r="G398" s="259" t="e">
        <f t="shared" ca="1" si="49"/>
        <v>#N/A</v>
      </c>
      <c r="H398" s="259" t="e">
        <f t="shared" ca="1" si="55"/>
        <v>#N/A</v>
      </c>
      <c r="I398" s="259" t="e">
        <f t="shared" ca="1" si="50"/>
        <v>#N/A</v>
      </c>
      <c r="J398" s="259" t="e">
        <f t="shared" ca="1" si="51"/>
        <v>#N/A</v>
      </c>
      <c r="K398" s="259"/>
      <c r="L398" s="259" t="e">
        <f ca="1">I398+H398+G398+#REF!+J398+K398</f>
        <v>#N/A</v>
      </c>
    </row>
    <row r="399" spans="4:12" hidden="1" x14ac:dyDescent="0.25">
      <c r="D399" s="259">
        <v>34</v>
      </c>
      <c r="E399" s="254">
        <f t="shared" ca="1" si="52"/>
        <v>44935</v>
      </c>
      <c r="F399" s="259" t="e">
        <f t="shared" ca="1" si="56"/>
        <v>#N/A</v>
      </c>
      <c r="G399" s="259" t="e">
        <f t="shared" ca="1" si="49"/>
        <v>#N/A</v>
      </c>
      <c r="H399" s="259" t="e">
        <f t="shared" ca="1" si="55"/>
        <v>#N/A</v>
      </c>
      <c r="I399" s="259" t="e">
        <f t="shared" ca="1" si="50"/>
        <v>#N/A</v>
      </c>
      <c r="J399" s="259" t="e">
        <f t="shared" ca="1" si="51"/>
        <v>#N/A</v>
      </c>
      <c r="K399" s="259"/>
      <c r="L399" s="259" t="e">
        <f ca="1">I399+H399+G399+#REF!+J399+K399</f>
        <v>#N/A</v>
      </c>
    </row>
    <row r="400" spans="4:12" hidden="1" x14ac:dyDescent="0.25">
      <c r="D400" s="259">
        <v>35</v>
      </c>
      <c r="E400" s="254">
        <f t="shared" ca="1" si="52"/>
        <v>44966</v>
      </c>
      <c r="F400" s="259" t="e">
        <f t="shared" ca="1" si="56"/>
        <v>#N/A</v>
      </c>
      <c r="G400" s="259" t="e">
        <f t="shared" ca="1" si="49"/>
        <v>#N/A</v>
      </c>
      <c r="H400" s="259" t="e">
        <f t="shared" ca="1" si="55"/>
        <v>#N/A</v>
      </c>
      <c r="I400" s="259" t="e">
        <f t="shared" ca="1" si="50"/>
        <v>#N/A</v>
      </c>
      <c r="J400" s="259" t="e">
        <f t="shared" ca="1" si="51"/>
        <v>#N/A</v>
      </c>
      <c r="K400" s="259"/>
      <c r="L400" s="259" t="e">
        <f ca="1">I400+H400+G400+#REF!+J400+K400</f>
        <v>#N/A</v>
      </c>
    </row>
    <row r="401" spans="4:12" hidden="1" x14ac:dyDescent="0.25">
      <c r="D401" s="259">
        <v>36</v>
      </c>
      <c r="E401" s="254">
        <f t="shared" ca="1" si="52"/>
        <v>44994</v>
      </c>
      <c r="F401" s="259" t="e">
        <f t="shared" ca="1" si="56"/>
        <v>#N/A</v>
      </c>
      <c r="G401" s="259" t="e">
        <f t="shared" ca="1" si="49"/>
        <v>#N/A</v>
      </c>
      <c r="H401" s="259" t="e">
        <f t="shared" ca="1" si="55"/>
        <v>#N/A</v>
      </c>
      <c r="I401" s="259" t="e">
        <f t="shared" ca="1" si="50"/>
        <v>#N/A</v>
      </c>
      <c r="J401" s="259" t="e">
        <f t="shared" ca="1" si="51"/>
        <v>#N/A</v>
      </c>
      <c r="K401" s="259"/>
      <c r="L401" s="259" t="e">
        <f ca="1">I401+H401+G401+#REF!+J401+K401</f>
        <v>#N/A</v>
      </c>
    </row>
    <row r="402" spans="4:12" hidden="1" x14ac:dyDescent="0.25">
      <c r="D402" s="259">
        <v>37</v>
      </c>
      <c r="E402" s="254">
        <f t="shared" ca="1" si="52"/>
        <v>45025</v>
      </c>
      <c r="F402" s="259" t="e">
        <f t="shared" ca="1" si="56"/>
        <v>#N/A</v>
      </c>
      <c r="G402" s="259" t="e">
        <f t="shared" ca="1" si="49"/>
        <v>#N/A</v>
      </c>
      <c r="H402" s="259" t="e">
        <f t="shared" ca="1" si="55"/>
        <v>#N/A</v>
      </c>
      <c r="I402" s="259" t="e">
        <f t="shared" ca="1" si="50"/>
        <v>#N/A</v>
      </c>
      <c r="J402" s="259" t="e">
        <f t="shared" ca="1" si="51"/>
        <v>#N/A</v>
      </c>
      <c r="K402" s="259"/>
      <c r="L402" s="259" t="e">
        <f ca="1">I402+H402+G402+#REF!+J402+K402</f>
        <v>#N/A</v>
      </c>
    </row>
    <row r="403" spans="4:12" hidden="1" x14ac:dyDescent="0.25">
      <c r="D403" s="259">
        <v>38</v>
      </c>
      <c r="E403" s="254">
        <f t="shared" ca="1" si="52"/>
        <v>45055</v>
      </c>
      <c r="F403" s="259" t="e">
        <f t="shared" ca="1" si="56"/>
        <v>#N/A</v>
      </c>
      <c r="G403" s="259" t="e">
        <f t="shared" ca="1" si="49"/>
        <v>#N/A</v>
      </c>
      <c r="H403" s="259" t="e">
        <f t="shared" ca="1" si="55"/>
        <v>#N/A</v>
      </c>
      <c r="I403" s="259" t="e">
        <f t="shared" ca="1" si="50"/>
        <v>#N/A</v>
      </c>
      <c r="J403" s="259" t="e">
        <f t="shared" ca="1" si="51"/>
        <v>#N/A</v>
      </c>
      <c r="K403" s="259"/>
      <c r="L403" s="259" t="e">
        <f ca="1">I403+H403+G403+#REF!+J403+K403</f>
        <v>#N/A</v>
      </c>
    </row>
    <row r="404" spans="4:12" hidden="1" x14ac:dyDescent="0.25">
      <c r="D404" s="259">
        <v>39</v>
      </c>
      <c r="E404" s="254">
        <f t="shared" ca="1" si="52"/>
        <v>45086</v>
      </c>
      <c r="F404" s="259" t="e">
        <f t="shared" ca="1" si="56"/>
        <v>#N/A</v>
      </c>
      <c r="G404" s="259" t="e">
        <f t="shared" ca="1" si="49"/>
        <v>#N/A</v>
      </c>
      <c r="H404" s="259" t="e">
        <f t="shared" ca="1" si="55"/>
        <v>#N/A</v>
      </c>
      <c r="I404" s="259" t="e">
        <f t="shared" ca="1" si="50"/>
        <v>#N/A</v>
      </c>
      <c r="J404" s="259" t="e">
        <f t="shared" ca="1" si="51"/>
        <v>#N/A</v>
      </c>
      <c r="K404" s="259"/>
      <c r="L404" s="259" t="e">
        <f ca="1">I404+H404+G404+#REF!+J404+K404</f>
        <v>#N/A</v>
      </c>
    </row>
    <row r="405" spans="4:12" hidden="1" x14ac:dyDescent="0.25">
      <c r="D405" s="259">
        <v>40</v>
      </c>
      <c r="E405" s="254">
        <f t="shared" ca="1" si="52"/>
        <v>45116</v>
      </c>
      <c r="F405" s="259" t="e">
        <f t="shared" ca="1" si="56"/>
        <v>#N/A</v>
      </c>
      <c r="G405" s="259" t="e">
        <f t="shared" ca="1" si="49"/>
        <v>#N/A</v>
      </c>
      <c r="H405" s="259" t="e">
        <f t="shared" ca="1" si="55"/>
        <v>#N/A</v>
      </c>
      <c r="I405" s="259" t="e">
        <f t="shared" ca="1" si="50"/>
        <v>#N/A</v>
      </c>
      <c r="J405" s="259" t="e">
        <f t="shared" ca="1" si="51"/>
        <v>#N/A</v>
      </c>
      <c r="K405" s="259"/>
      <c r="L405" s="259" t="e">
        <f ca="1">I405+H405+G405+#REF!+J405+K405</f>
        <v>#N/A</v>
      </c>
    </row>
    <row r="406" spans="4:12" hidden="1" x14ac:dyDescent="0.25">
      <c r="D406" s="259">
        <v>41</v>
      </c>
      <c r="E406" s="254">
        <f t="shared" ca="1" si="52"/>
        <v>45147</v>
      </c>
      <c r="F406" s="259" t="e">
        <f t="shared" ca="1" si="56"/>
        <v>#N/A</v>
      </c>
      <c r="G406" s="259" t="e">
        <f t="shared" ca="1" si="49"/>
        <v>#N/A</v>
      </c>
      <c r="H406" s="259" t="e">
        <f t="shared" ca="1" si="55"/>
        <v>#N/A</v>
      </c>
      <c r="I406" s="259" t="e">
        <f t="shared" ca="1" si="50"/>
        <v>#N/A</v>
      </c>
      <c r="J406" s="259" t="e">
        <f t="shared" ca="1" si="51"/>
        <v>#N/A</v>
      </c>
      <c r="K406" s="259"/>
      <c r="L406" s="259" t="e">
        <f ca="1">I406+H406+G406+#REF!+J406+K406</f>
        <v>#N/A</v>
      </c>
    </row>
    <row r="407" spans="4:12" hidden="1" x14ac:dyDescent="0.25">
      <c r="D407" s="259">
        <v>42</v>
      </c>
      <c r="E407" s="254">
        <f t="shared" ca="1" si="52"/>
        <v>45178</v>
      </c>
      <c r="F407" s="259" t="e">
        <f t="shared" ca="1" si="56"/>
        <v>#N/A</v>
      </c>
      <c r="G407" s="259" t="e">
        <f t="shared" ca="1" si="49"/>
        <v>#N/A</v>
      </c>
      <c r="H407" s="259" t="e">
        <f t="shared" ca="1" si="55"/>
        <v>#N/A</v>
      </c>
      <c r="I407" s="259" t="e">
        <f t="shared" ca="1" si="50"/>
        <v>#N/A</v>
      </c>
      <c r="J407" s="259" t="e">
        <f t="shared" ca="1" si="51"/>
        <v>#N/A</v>
      </c>
      <c r="K407" s="259"/>
      <c r="L407" s="259" t="e">
        <f ca="1">I407+H407+G407+#REF!+J407+K407</f>
        <v>#N/A</v>
      </c>
    </row>
    <row r="408" spans="4:12" hidden="1" x14ac:dyDescent="0.25">
      <c r="D408" s="259">
        <v>43</v>
      </c>
      <c r="E408" s="254">
        <f t="shared" ca="1" si="52"/>
        <v>45208</v>
      </c>
      <c r="F408" s="259" t="e">
        <f t="shared" ca="1" si="56"/>
        <v>#N/A</v>
      </c>
      <c r="G408" s="259" t="e">
        <f t="shared" ca="1" si="49"/>
        <v>#N/A</v>
      </c>
      <c r="H408" s="259" t="e">
        <f t="shared" ca="1" si="55"/>
        <v>#N/A</v>
      </c>
      <c r="I408" s="259" t="e">
        <f t="shared" ca="1" si="50"/>
        <v>#N/A</v>
      </c>
      <c r="J408" s="259" t="e">
        <f t="shared" ca="1" si="51"/>
        <v>#N/A</v>
      </c>
      <c r="K408" s="259"/>
      <c r="L408" s="259" t="e">
        <f ca="1">I408+H408+G408+#REF!+J408+K408</f>
        <v>#N/A</v>
      </c>
    </row>
    <row r="409" spans="4:12" hidden="1" x14ac:dyDescent="0.25">
      <c r="D409" s="259">
        <v>44</v>
      </c>
      <c r="E409" s="254">
        <f t="shared" ca="1" si="52"/>
        <v>45239</v>
      </c>
      <c r="F409" s="259" t="e">
        <f t="shared" ca="1" si="56"/>
        <v>#N/A</v>
      </c>
      <c r="G409" s="259" t="e">
        <f t="shared" ca="1" si="49"/>
        <v>#N/A</v>
      </c>
      <c r="H409" s="259" t="e">
        <f t="shared" ca="1" si="55"/>
        <v>#N/A</v>
      </c>
      <c r="I409" s="259" t="e">
        <f t="shared" ca="1" si="50"/>
        <v>#N/A</v>
      </c>
      <c r="J409" s="259" t="e">
        <f t="shared" ca="1" si="51"/>
        <v>#N/A</v>
      </c>
      <c r="K409" s="259"/>
      <c r="L409" s="259" t="e">
        <f ca="1">I409+H409+G409+#REF!+J409+K409</f>
        <v>#N/A</v>
      </c>
    </row>
    <row r="410" spans="4:12" hidden="1" x14ac:dyDescent="0.25">
      <c r="D410" s="259">
        <v>45</v>
      </c>
      <c r="E410" s="254">
        <f t="shared" ca="1" si="52"/>
        <v>45269</v>
      </c>
      <c r="F410" s="259" t="e">
        <f t="shared" ca="1" si="56"/>
        <v>#N/A</v>
      </c>
      <c r="G410" s="259" t="e">
        <f t="shared" ca="1" si="49"/>
        <v>#N/A</v>
      </c>
      <c r="H410" s="259" t="e">
        <f t="shared" ca="1" si="55"/>
        <v>#N/A</v>
      </c>
      <c r="I410" s="259" t="e">
        <f t="shared" ca="1" si="50"/>
        <v>#N/A</v>
      </c>
      <c r="J410" s="259" t="e">
        <f t="shared" ca="1" si="51"/>
        <v>#N/A</v>
      </c>
      <c r="K410" s="259"/>
      <c r="L410" s="259" t="e">
        <f ca="1">I410+H410+G410+#REF!+J410+K410</f>
        <v>#N/A</v>
      </c>
    </row>
    <row r="411" spans="4:12" hidden="1" x14ac:dyDescent="0.25">
      <c r="D411" s="259">
        <v>46</v>
      </c>
      <c r="E411" s="254">
        <f t="shared" ca="1" si="52"/>
        <v>45300</v>
      </c>
      <c r="F411" s="259" t="e">
        <f t="shared" ca="1" si="56"/>
        <v>#N/A</v>
      </c>
      <c r="G411" s="259" t="e">
        <f t="shared" ca="1" si="49"/>
        <v>#N/A</v>
      </c>
      <c r="H411" s="259" t="e">
        <f t="shared" ca="1" si="55"/>
        <v>#N/A</v>
      </c>
      <c r="I411" s="259" t="e">
        <f t="shared" ca="1" si="50"/>
        <v>#N/A</v>
      </c>
      <c r="J411" s="259" t="e">
        <f t="shared" ca="1" si="51"/>
        <v>#N/A</v>
      </c>
      <c r="K411" s="259"/>
      <c r="L411" s="259" t="e">
        <f ca="1">I411+H411+G411+#REF!+J411+K411</f>
        <v>#N/A</v>
      </c>
    </row>
    <row r="412" spans="4:12" hidden="1" x14ac:dyDescent="0.25">
      <c r="D412" s="259">
        <v>47</v>
      </c>
      <c r="E412" s="254">
        <f t="shared" ca="1" si="52"/>
        <v>45331</v>
      </c>
      <c r="F412" s="259" t="e">
        <f t="shared" ca="1" si="56"/>
        <v>#N/A</v>
      </c>
      <c r="G412" s="259" t="e">
        <f t="shared" ca="1" si="49"/>
        <v>#N/A</v>
      </c>
      <c r="H412" s="259" t="e">
        <f t="shared" ca="1" si="55"/>
        <v>#N/A</v>
      </c>
      <c r="I412" s="259" t="e">
        <f t="shared" ca="1" si="50"/>
        <v>#N/A</v>
      </c>
      <c r="J412" s="259" t="e">
        <f t="shared" ca="1" si="51"/>
        <v>#N/A</v>
      </c>
      <c r="K412" s="259"/>
      <c r="L412" s="259" t="e">
        <f ca="1">I412+H412+G412+#REF!+J412+K412</f>
        <v>#N/A</v>
      </c>
    </row>
    <row r="413" spans="4:12" hidden="1" x14ac:dyDescent="0.25">
      <c r="D413" s="259">
        <v>48</v>
      </c>
      <c r="E413" s="254">
        <f t="shared" ca="1" si="52"/>
        <v>45360</v>
      </c>
      <c r="F413" s="259" t="e">
        <f t="shared" ca="1" si="56"/>
        <v>#N/A</v>
      </c>
      <c r="G413" s="259" t="e">
        <f t="shared" ca="1" si="49"/>
        <v>#N/A</v>
      </c>
      <c r="H413" s="259" t="e">
        <f t="shared" ca="1" si="55"/>
        <v>#N/A</v>
      </c>
      <c r="I413" s="259" t="e">
        <f t="shared" ca="1" si="50"/>
        <v>#N/A</v>
      </c>
      <c r="J413" s="259" t="e">
        <f t="shared" ca="1" si="51"/>
        <v>#N/A</v>
      </c>
      <c r="K413" s="259"/>
      <c r="L413" s="259" t="e">
        <f ca="1">I413+H413+G413+#REF!+J413+K413</f>
        <v>#N/A</v>
      </c>
    </row>
    <row r="414" spans="4:12" hidden="1" x14ac:dyDescent="0.25">
      <c r="D414" s="259">
        <v>49</v>
      </c>
      <c r="E414" s="254">
        <f t="shared" ca="1" si="52"/>
        <v>45391</v>
      </c>
      <c r="F414" s="259" t="e">
        <f t="shared" ca="1" si="56"/>
        <v>#N/A</v>
      </c>
      <c r="G414" s="259" t="e">
        <f t="shared" ca="1" si="49"/>
        <v>#N/A</v>
      </c>
      <c r="H414" s="259" t="e">
        <f t="shared" ca="1" si="55"/>
        <v>#N/A</v>
      </c>
      <c r="I414" s="259" t="e">
        <f t="shared" ca="1" si="50"/>
        <v>#N/A</v>
      </c>
      <c r="J414" s="259" t="e">
        <f t="shared" ca="1" si="51"/>
        <v>#N/A</v>
      </c>
      <c r="K414" s="259"/>
      <c r="L414" s="259" t="e">
        <f ca="1">I414+H414+G414+#REF!+J414+K414</f>
        <v>#N/A</v>
      </c>
    </row>
    <row r="415" spans="4:12" hidden="1" x14ac:dyDescent="0.25">
      <c r="D415" s="259">
        <v>50</v>
      </c>
      <c r="E415" s="254">
        <f t="shared" ca="1" si="52"/>
        <v>45421</v>
      </c>
      <c r="F415" s="259" t="e">
        <f t="shared" ca="1" si="56"/>
        <v>#N/A</v>
      </c>
      <c r="G415" s="259" t="e">
        <f t="shared" ca="1" si="49"/>
        <v>#N/A</v>
      </c>
      <c r="H415" s="259" t="e">
        <f t="shared" ca="1" si="55"/>
        <v>#N/A</v>
      </c>
      <c r="I415" s="259" t="e">
        <f t="shared" ca="1" si="50"/>
        <v>#N/A</v>
      </c>
      <c r="J415" s="259" t="e">
        <f t="shared" ca="1" si="51"/>
        <v>#N/A</v>
      </c>
      <c r="K415" s="259"/>
      <c r="L415" s="259" t="e">
        <f ca="1">I415+H415+G415+#REF!+J415+K415</f>
        <v>#N/A</v>
      </c>
    </row>
    <row r="416" spans="4:12" hidden="1" x14ac:dyDescent="0.25">
      <c r="D416" s="259">
        <v>51</v>
      </c>
      <c r="E416" s="254">
        <f t="shared" ca="1" si="52"/>
        <v>45452</v>
      </c>
      <c r="F416" s="259" t="e">
        <f t="shared" ca="1" si="56"/>
        <v>#N/A</v>
      </c>
      <c r="G416" s="259" t="e">
        <f t="shared" ca="1" si="49"/>
        <v>#N/A</v>
      </c>
      <c r="H416" s="259" t="e">
        <f t="shared" ca="1" si="55"/>
        <v>#N/A</v>
      </c>
      <c r="I416" s="259" t="e">
        <f t="shared" ca="1" si="50"/>
        <v>#N/A</v>
      </c>
      <c r="J416" s="259" t="e">
        <f t="shared" ca="1" si="51"/>
        <v>#N/A</v>
      </c>
      <c r="K416" s="259"/>
      <c r="L416" s="259" t="e">
        <f ca="1">I416+H416+G416+#REF!+J416+K416</f>
        <v>#N/A</v>
      </c>
    </row>
    <row r="417" spans="4:12" hidden="1" x14ac:dyDescent="0.25">
      <c r="D417" s="259">
        <v>52</v>
      </c>
      <c r="E417" s="254">
        <f t="shared" ca="1" si="52"/>
        <v>45482</v>
      </c>
      <c r="F417" s="259" t="e">
        <f t="shared" ca="1" si="56"/>
        <v>#N/A</v>
      </c>
      <c r="G417" s="259" t="e">
        <f t="shared" ca="1" si="49"/>
        <v>#N/A</v>
      </c>
      <c r="H417" s="259" t="e">
        <f t="shared" ca="1" si="55"/>
        <v>#N/A</v>
      </c>
      <c r="I417" s="259" t="e">
        <f t="shared" ca="1" si="50"/>
        <v>#N/A</v>
      </c>
      <c r="J417" s="259" t="e">
        <f t="shared" ca="1" si="51"/>
        <v>#N/A</v>
      </c>
      <c r="K417" s="259"/>
      <c r="L417" s="259" t="e">
        <f ca="1">I417+H417+G417+#REF!+J417+K417</f>
        <v>#N/A</v>
      </c>
    </row>
    <row r="418" spans="4:12" hidden="1" x14ac:dyDescent="0.25">
      <c r="D418" s="259">
        <v>53</v>
      </c>
      <c r="E418" s="254">
        <f t="shared" ca="1" si="52"/>
        <v>45513</v>
      </c>
      <c r="F418" s="259" t="e">
        <f t="shared" ca="1" si="56"/>
        <v>#N/A</v>
      </c>
      <c r="G418" s="259" t="e">
        <f t="shared" ca="1" si="49"/>
        <v>#N/A</v>
      </c>
      <c r="H418" s="259" t="e">
        <f t="shared" ca="1" si="55"/>
        <v>#N/A</v>
      </c>
      <c r="I418" s="259" t="e">
        <f t="shared" ca="1" si="50"/>
        <v>#N/A</v>
      </c>
      <c r="J418" s="259" t="e">
        <f t="shared" ca="1" si="51"/>
        <v>#N/A</v>
      </c>
      <c r="K418" s="259"/>
      <c r="L418" s="259" t="e">
        <f ca="1">I418+H418+G418+#REF!+J418+K418</f>
        <v>#N/A</v>
      </c>
    </row>
    <row r="419" spans="4:12" hidden="1" x14ac:dyDescent="0.25">
      <c r="D419" s="259">
        <v>54</v>
      </c>
      <c r="E419" s="254">
        <f t="shared" ca="1" si="52"/>
        <v>45544</v>
      </c>
      <c r="F419" s="259" t="e">
        <f t="shared" ca="1" si="56"/>
        <v>#N/A</v>
      </c>
      <c r="G419" s="259" t="e">
        <f t="shared" ca="1" si="49"/>
        <v>#N/A</v>
      </c>
      <c r="H419" s="259" t="e">
        <f t="shared" ca="1" si="55"/>
        <v>#N/A</v>
      </c>
      <c r="I419" s="259" t="e">
        <f t="shared" ca="1" si="50"/>
        <v>#N/A</v>
      </c>
      <c r="J419" s="259" t="e">
        <f t="shared" ca="1" si="51"/>
        <v>#N/A</v>
      </c>
      <c r="K419" s="259"/>
      <c r="L419" s="259" t="e">
        <f ca="1">I419+H419+G419+#REF!+J419+K419</f>
        <v>#N/A</v>
      </c>
    </row>
    <row r="420" spans="4:12" hidden="1" x14ac:dyDescent="0.25">
      <c r="D420" s="259">
        <v>55</v>
      </c>
      <c r="E420" s="254">
        <f t="shared" ca="1" si="52"/>
        <v>45574</v>
      </c>
      <c r="F420" s="259" t="e">
        <f t="shared" ca="1" si="56"/>
        <v>#N/A</v>
      </c>
      <c r="G420" s="259" t="e">
        <f t="shared" ca="1" si="49"/>
        <v>#N/A</v>
      </c>
      <c r="H420" s="259" t="e">
        <f t="shared" ca="1" si="55"/>
        <v>#N/A</v>
      </c>
      <c r="I420" s="259" t="e">
        <f t="shared" ca="1" si="50"/>
        <v>#N/A</v>
      </c>
      <c r="J420" s="259" t="e">
        <f t="shared" ca="1" si="51"/>
        <v>#N/A</v>
      </c>
      <c r="K420" s="259"/>
      <c r="L420" s="259" t="e">
        <f ca="1">I420+H420+G420+#REF!+J420+K420</f>
        <v>#N/A</v>
      </c>
    </row>
    <row r="421" spans="4:12" hidden="1" x14ac:dyDescent="0.25">
      <c r="D421" s="259">
        <v>56</v>
      </c>
      <c r="E421" s="254">
        <f t="shared" ca="1" si="52"/>
        <v>45605</v>
      </c>
      <c r="F421" s="259" t="e">
        <f t="shared" ca="1" si="56"/>
        <v>#N/A</v>
      </c>
      <c r="G421" s="259" t="e">
        <f t="shared" ca="1" si="49"/>
        <v>#N/A</v>
      </c>
      <c r="H421" s="259" t="e">
        <f t="shared" ca="1" si="55"/>
        <v>#N/A</v>
      </c>
      <c r="I421" s="259" t="e">
        <f t="shared" ca="1" si="50"/>
        <v>#N/A</v>
      </c>
      <c r="J421" s="259" t="e">
        <f t="shared" ca="1" si="51"/>
        <v>#N/A</v>
      </c>
      <c r="K421" s="259"/>
      <c r="L421" s="259" t="e">
        <f ca="1">I421+H421+G421+#REF!+J421+K421</f>
        <v>#N/A</v>
      </c>
    </row>
    <row r="422" spans="4:12" hidden="1" x14ac:dyDescent="0.25">
      <c r="D422" s="259">
        <v>57</v>
      </c>
      <c r="E422" s="254">
        <f t="shared" ca="1" si="52"/>
        <v>45635</v>
      </c>
      <c r="F422" s="259" t="e">
        <f t="shared" ca="1" si="56"/>
        <v>#N/A</v>
      </c>
      <c r="G422" s="259" t="e">
        <f t="shared" ca="1" si="49"/>
        <v>#N/A</v>
      </c>
      <c r="H422" s="259" t="e">
        <f t="shared" ca="1" si="55"/>
        <v>#N/A</v>
      </c>
      <c r="I422" s="259" t="e">
        <f t="shared" ca="1" si="50"/>
        <v>#N/A</v>
      </c>
      <c r="J422" s="259" t="e">
        <f t="shared" ca="1" si="51"/>
        <v>#N/A</v>
      </c>
      <c r="K422" s="259"/>
      <c r="L422" s="259" t="e">
        <f ca="1">I422+H422+G422+#REF!+J422+K422</f>
        <v>#N/A</v>
      </c>
    </row>
    <row r="423" spans="4:12" hidden="1" x14ac:dyDescent="0.25">
      <c r="D423" s="259">
        <v>58</v>
      </c>
      <c r="E423" s="254">
        <f t="shared" ca="1" si="52"/>
        <v>45666</v>
      </c>
      <c r="F423" s="259" t="e">
        <f t="shared" ca="1" si="56"/>
        <v>#N/A</v>
      </c>
      <c r="G423" s="259" t="e">
        <f t="shared" ca="1" si="49"/>
        <v>#N/A</v>
      </c>
      <c r="H423" s="259" t="e">
        <f t="shared" ca="1" si="55"/>
        <v>#N/A</v>
      </c>
      <c r="I423" s="259" t="e">
        <f t="shared" ca="1" si="50"/>
        <v>#N/A</v>
      </c>
      <c r="J423" s="259" t="e">
        <f t="shared" ca="1" si="51"/>
        <v>#N/A</v>
      </c>
      <c r="K423" s="259"/>
      <c r="L423" s="259" t="e">
        <f ca="1">I423+H423+G423+#REF!+J423+K423</f>
        <v>#N/A</v>
      </c>
    </row>
    <row r="424" spans="4:12" hidden="1" x14ac:dyDescent="0.25">
      <c r="D424" s="259">
        <v>59</v>
      </c>
      <c r="E424" s="254">
        <f t="shared" ca="1" si="52"/>
        <v>45697</v>
      </c>
      <c r="F424" s="259" t="e">
        <f t="shared" ca="1" si="56"/>
        <v>#N/A</v>
      </c>
      <c r="G424" s="259" t="e">
        <f t="shared" ca="1" si="49"/>
        <v>#N/A</v>
      </c>
      <c r="H424" s="259" t="e">
        <f t="shared" ca="1" si="55"/>
        <v>#N/A</v>
      </c>
      <c r="I424" s="259" t="e">
        <f t="shared" ca="1" si="50"/>
        <v>#N/A</v>
      </c>
      <c r="J424" s="259" t="e">
        <f t="shared" ca="1" si="51"/>
        <v>#N/A</v>
      </c>
      <c r="K424" s="259"/>
      <c r="L424" s="259" t="e">
        <f ca="1">I424+H424+G424+#REF!+J424+K424</f>
        <v>#N/A</v>
      </c>
    </row>
    <row r="425" spans="4:12" hidden="1" x14ac:dyDescent="0.25">
      <c r="D425" s="259">
        <v>60</v>
      </c>
      <c r="E425" s="254">
        <f t="shared" ca="1" si="52"/>
        <v>45725</v>
      </c>
      <c r="F425" s="259" t="e">
        <f t="shared" ca="1" si="56"/>
        <v>#N/A</v>
      </c>
      <c r="G425" s="259" t="e">
        <f t="shared" ca="1" si="49"/>
        <v>#N/A</v>
      </c>
      <c r="H425" s="259" t="e">
        <f t="shared" ca="1" si="55"/>
        <v>#N/A</v>
      </c>
      <c r="I425" s="259" t="e">
        <f t="shared" ca="1" si="50"/>
        <v>#N/A</v>
      </c>
      <c r="J425" s="259" t="e">
        <f t="shared" ca="1" si="51"/>
        <v>#N/A</v>
      </c>
      <c r="K425" s="259"/>
      <c r="L425" s="259" t="e">
        <f ca="1">I425+H425+G425+#REF!+J425+K425</f>
        <v>#N/A</v>
      </c>
    </row>
    <row r="426" spans="4:12" hidden="1" x14ac:dyDescent="0.25"/>
    <row r="427" spans="4:12" hidden="1" x14ac:dyDescent="0.25">
      <c r="D427" s="255">
        <f ca="1">D363+1</f>
        <v>16</v>
      </c>
      <c r="E427" s="256" t="e">
        <f ca="1">VLOOKUP($D427,$A$21:$B$40,2,0)</f>
        <v>#N/A</v>
      </c>
    </row>
    <row r="428" spans="4:12" ht="45" hidden="1" x14ac:dyDescent="0.25">
      <c r="D428" s="257" t="s">
        <v>41</v>
      </c>
      <c r="E428" s="258" t="s">
        <v>42</v>
      </c>
      <c r="F428" s="257" t="s">
        <v>43</v>
      </c>
      <c r="G428" s="257" t="s">
        <v>44</v>
      </c>
      <c r="H428" s="257" t="s">
        <v>45</v>
      </c>
      <c r="I428" s="257" t="s">
        <v>46</v>
      </c>
      <c r="J428" s="257" t="s">
        <v>47</v>
      </c>
      <c r="K428" s="257" t="s">
        <v>48</v>
      </c>
      <c r="L428" s="257" t="s">
        <v>49</v>
      </c>
    </row>
    <row r="429" spans="4:12" hidden="1" x14ac:dyDescent="0.25">
      <c r="D429" s="259">
        <v>0</v>
      </c>
      <c r="E429" s="254">
        <f ca="1">DATE(2019,D427,$F$1)</f>
        <v>43930</v>
      </c>
      <c r="F429" s="259" t="e">
        <f ca="1">$B$2*E$427+$B$8*$B$2*E$427</f>
        <v>#N/A</v>
      </c>
      <c r="G429" s="259">
        <v>0</v>
      </c>
      <c r="H429" s="259">
        <v>0</v>
      </c>
      <c r="I429" s="259">
        <v>0</v>
      </c>
      <c r="J429" s="259">
        <v>0</v>
      </c>
      <c r="K429" s="259" t="e">
        <f ca="1">$B$2*$B$10*E$427</f>
        <v>#N/A</v>
      </c>
      <c r="L429" s="259" t="e">
        <f ca="1">-($F429-$B$8*$B$2*E$427-K429)</f>
        <v>#N/A</v>
      </c>
    </row>
    <row r="430" spans="4:12" hidden="1" x14ac:dyDescent="0.25">
      <c r="D430" s="259">
        <v>1</v>
      </c>
      <c r="E430" s="254">
        <f ca="1">DATE(YEAR(E429),MONTH(E429)+1,DAY(E429))</f>
        <v>43960</v>
      </c>
      <c r="F430" s="259" t="e">
        <f ca="1">F429-G430</f>
        <v>#N/A</v>
      </c>
      <c r="G430" s="259" t="e">
        <f t="shared" ref="G430:G489" ca="1" si="57">IF(D430&lt;=$B$11,0,IF(AND(F429&gt;-0.000001,F429&lt;0.000001),0,F$429/($B$5-$B$11)))</f>
        <v>#N/A</v>
      </c>
      <c r="H430" s="259" t="e">
        <f ca="1">F429*$B$4*(E430-E429)/$B$6</f>
        <v>#N/A</v>
      </c>
      <c r="I430" s="259" t="e">
        <f t="shared" ref="I430:I489" ca="1" si="58">IF(D430&lt;=$B$12,0,IF(F429&gt;0.000001,$B$7*$B$2*E$427,0))</f>
        <v>#N/A</v>
      </c>
      <c r="J430" s="259" t="e">
        <f t="shared" ref="J430:J489" ca="1" si="59">IF(F429&gt;0.000001,$B$13,0)*E$427</f>
        <v>#N/A</v>
      </c>
      <c r="K430" s="259"/>
      <c r="L430" s="259" t="e">
        <f ca="1">I430+H430+G430+#REF!+J430+K430</f>
        <v>#N/A</v>
      </c>
    </row>
    <row r="431" spans="4:12" hidden="1" x14ac:dyDescent="0.25">
      <c r="D431" s="259">
        <v>2</v>
      </c>
      <c r="E431" s="254">
        <f t="shared" ref="E431:E489" ca="1" si="60">DATE(YEAR(E430),MONTH(E430)+1,DAY(E430))</f>
        <v>43991</v>
      </c>
      <c r="F431" s="259" t="e">
        <f ca="1">F430-G431</f>
        <v>#N/A</v>
      </c>
      <c r="G431" s="259" t="e">
        <f t="shared" ca="1" si="57"/>
        <v>#N/A</v>
      </c>
      <c r="H431" s="259" t="e">
        <f t="shared" ref="H431:H432" ca="1" si="61">F430*$B$4*(E431-E430)/$B$6</f>
        <v>#N/A</v>
      </c>
      <c r="I431" s="259" t="e">
        <f t="shared" ca="1" si="58"/>
        <v>#N/A</v>
      </c>
      <c r="J431" s="259" t="e">
        <f t="shared" ca="1" si="59"/>
        <v>#N/A</v>
      </c>
      <c r="K431" s="259"/>
      <c r="L431" s="259" t="e">
        <f ca="1">I431+H431+G431+#REF!+J431+K431</f>
        <v>#N/A</v>
      </c>
    </row>
    <row r="432" spans="4:12" hidden="1" x14ac:dyDescent="0.25">
      <c r="D432" s="259">
        <v>3</v>
      </c>
      <c r="E432" s="254">
        <f t="shared" ca="1" si="60"/>
        <v>44021</v>
      </c>
      <c r="F432" s="259" t="e">
        <f ca="1">F431-G432</f>
        <v>#N/A</v>
      </c>
      <c r="G432" s="259" t="e">
        <f t="shared" ca="1" si="57"/>
        <v>#N/A</v>
      </c>
      <c r="H432" s="259" t="e">
        <f t="shared" ca="1" si="61"/>
        <v>#N/A</v>
      </c>
      <c r="I432" s="259" t="e">
        <f t="shared" ca="1" si="58"/>
        <v>#N/A</v>
      </c>
      <c r="J432" s="259" t="e">
        <f t="shared" ca="1" si="59"/>
        <v>#N/A</v>
      </c>
      <c r="K432" s="259"/>
      <c r="L432" s="259" t="e">
        <f ca="1">I432+H432+G432+#REF!+J432+K432</f>
        <v>#N/A</v>
      </c>
    </row>
    <row r="433" spans="4:12" hidden="1" x14ac:dyDescent="0.25">
      <c r="D433" s="259">
        <v>4</v>
      </c>
      <c r="E433" s="254">
        <f t="shared" ca="1" si="60"/>
        <v>44052</v>
      </c>
      <c r="F433" s="259" t="e">
        <f t="shared" ref="F433:F434" ca="1" si="62">F432-G433</f>
        <v>#N/A</v>
      </c>
      <c r="G433" s="259" t="e">
        <f t="shared" ca="1" si="57"/>
        <v>#N/A</v>
      </c>
      <c r="H433" s="259" t="e">
        <f ca="1">F432*$B$4*(E433-E432)/$B$6</f>
        <v>#N/A</v>
      </c>
      <c r="I433" s="259" t="e">
        <f t="shared" ca="1" si="58"/>
        <v>#N/A</v>
      </c>
      <c r="J433" s="259" t="e">
        <f t="shared" ca="1" si="59"/>
        <v>#N/A</v>
      </c>
      <c r="K433" s="259"/>
      <c r="L433" s="259" t="e">
        <f ca="1">I433+H433+G433+#REF!+J433+K433</f>
        <v>#N/A</v>
      </c>
    </row>
    <row r="434" spans="4:12" hidden="1" x14ac:dyDescent="0.25">
      <c r="D434" s="259">
        <v>5</v>
      </c>
      <c r="E434" s="254">
        <f t="shared" ca="1" si="60"/>
        <v>44083</v>
      </c>
      <c r="F434" s="259" t="e">
        <f t="shared" ca="1" si="62"/>
        <v>#N/A</v>
      </c>
      <c r="G434" s="259" t="e">
        <f t="shared" ca="1" si="57"/>
        <v>#N/A</v>
      </c>
      <c r="H434" s="259" t="e">
        <f ca="1">F433*$B$4*(E434-E433)/$B$6</f>
        <v>#N/A</v>
      </c>
      <c r="I434" s="259" t="e">
        <f t="shared" ca="1" si="58"/>
        <v>#N/A</v>
      </c>
      <c r="J434" s="259" t="e">
        <f t="shared" ca="1" si="59"/>
        <v>#N/A</v>
      </c>
      <c r="K434" s="259"/>
      <c r="L434" s="259" t="e">
        <f ca="1">I434+H434+G434+#REF!+J434+K434</f>
        <v>#N/A</v>
      </c>
    </row>
    <row r="435" spans="4:12" hidden="1" x14ac:dyDescent="0.25">
      <c r="D435" s="259">
        <v>6</v>
      </c>
      <c r="E435" s="254">
        <f t="shared" ca="1" si="60"/>
        <v>44113</v>
      </c>
      <c r="F435" s="259" t="e">
        <f ca="1">F434-G435</f>
        <v>#N/A</v>
      </c>
      <c r="G435" s="259" t="e">
        <f t="shared" ca="1" si="57"/>
        <v>#N/A</v>
      </c>
      <c r="H435" s="259" t="e">
        <f t="shared" ref="H435:H489" ca="1" si="63">F434*$B$4*(E435-E434)/$B$6</f>
        <v>#N/A</v>
      </c>
      <c r="I435" s="259" t="e">
        <f t="shared" ca="1" si="58"/>
        <v>#N/A</v>
      </c>
      <c r="J435" s="259" t="e">
        <f t="shared" ca="1" si="59"/>
        <v>#N/A</v>
      </c>
      <c r="K435" s="259"/>
      <c r="L435" s="259" t="e">
        <f ca="1">I435+H435+G435+#REF!+J435+K435</f>
        <v>#N/A</v>
      </c>
    </row>
    <row r="436" spans="4:12" hidden="1" x14ac:dyDescent="0.25">
      <c r="D436" s="259">
        <v>7</v>
      </c>
      <c r="E436" s="254">
        <f t="shared" ca="1" si="60"/>
        <v>44144</v>
      </c>
      <c r="F436" s="259" t="e">
        <f t="shared" ref="F436:F489" ca="1" si="64">F435-G436</f>
        <v>#N/A</v>
      </c>
      <c r="G436" s="259" t="e">
        <f t="shared" ca="1" si="57"/>
        <v>#N/A</v>
      </c>
      <c r="H436" s="259" t="e">
        <f t="shared" ca="1" si="63"/>
        <v>#N/A</v>
      </c>
      <c r="I436" s="259" t="e">
        <f t="shared" ca="1" si="58"/>
        <v>#N/A</v>
      </c>
      <c r="J436" s="259" t="e">
        <f t="shared" ca="1" si="59"/>
        <v>#N/A</v>
      </c>
      <c r="K436" s="259"/>
      <c r="L436" s="259" t="e">
        <f ca="1">I436+H436+G436+#REF!+J436+K436</f>
        <v>#N/A</v>
      </c>
    </row>
    <row r="437" spans="4:12" hidden="1" x14ac:dyDescent="0.25">
      <c r="D437" s="259">
        <v>8</v>
      </c>
      <c r="E437" s="254">
        <f t="shared" ca="1" si="60"/>
        <v>44174</v>
      </c>
      <c r="F437" s="259" t="e">
        <f t="shared" ca="1" si="64"/>
        <v>#N/A</v>
      </c>
      <c r="G437" s="259" t="e">
        <f t="shared" ca="1" si="57"/>
        <v>#N/A</v>
      </c>
      <c r="H437" s="259" t="e">
        <f t="shared" ca="1" si="63"/>
        <v>#N/A</v>
      </c>
      <c r="I437" s="259" t="e">
        <f t="shared" ca="1" si="58"/>
        <v>#N/A</v>
      </c>
      <c r="J437" s="259" t="e">
        <f t="shared" ca="1" si="59"/>
        <v>#N/A</v>
      </c>
      <c r="K437" s="259"/>
      <c r="L437" s="259" t="e">
        <f ca="1">I437+H437+G437+#REF!+J437+K437</f>
        <v>#N/A</v>
      </c>
    </row>
    <row r="438" spans="4:12" hidden="1" x14ac:dyDescent="0.25">
      <c r="D438" s="259">
        <v>9</v>
      </c>
      <c r="E438" s="254">
        <f t="shared" ca="1" si="60"/>
        <v>44205</v>
      </c>
      <c r="F438" s="259" t="e">
        <f t="shared" ca="1" si="64"/>
        <v>#N/A</v>
      </c>
      <c r="G438" s="259" t="e">
        <f t="shared" ca="1" si="57"/>
        <v>#N/A</v>
      </c>
      <c r="H438" s="259" t="e">
        <f t="shared" ca="1" si="63"/>
        <v>#N/A</v>
      </c>
      <c r="I438" s="259" t="e">
        <f t="shared" ca="1" si="58"/>
        <v>#N/A</v>
      </c>
      <c r="J438" s="259" t="e">
        <f t="shared" ca="1" si="59"/>
        <v>#N/A</v>
      </c>
      <c r="K438" s="259"/>
      <c r="L438" s="259" t="e">
        <f ca="1">I438+H438+G438+#REF!+J438+K438</f>
        <v>#N/A</v>
      </c>
    </row>
    <row r="439" spans="4:12" hidden="1" x14ac:dyDescent="0.25">
      <c r="D439" s="259">
        <v>10</v>
      </c>
      <c r="E439" s="254">
        <f t="shared" ca="1" si="60"/>
        <v>44236</v>
      </c>
      <c r="F439" s="259" t="e">
        <f t="shared" ca="1" si="64"/>
        <v>#N/A</v>
      </c>
      <c r="G439" s="259" t="e">
        <f t="shared" ca="1" si="57"/>
        <v>#N/A</v>
      </c>
      <c r="H439" s="259" t="e">
        <f t="shared" ca="1" si="63"/>
        <v>#N/A</v>
      </c>
      <c r="I439" s="259" t="e">
        <f t="shared" ca="1" si="58"/>
        <v>#N/A</v>
      </c>
      <c r="J439" s="259" t="e">
        <f t="shared" ca="1" si="59"/>
        <v>#N/A</v>
      </c>
      <c r="K439" s="259"/>
      <c r="L439" s="259" t="e">
        <f ca="1">I439+H439+G439+#REF!+J439+K439</f>
        <v>#N/A</v>
      </c>
    </row>
    <row r="440" spans="4:12" hidden="1" x14ac:dyDescent="0.25">
      <c r="D440" s="259">
        <v>11</v>
      </c>
      <c r="E440" s="254">
        <f t="shared" ca="1" si="60"/>
        <v>44264</v>
      </c>
      <c r="F440" s="259" t="e">
        <f t="shared" ca="1" si="64"/>
        <v>#N/A</v>
      </c>
      <c r="G440" s="259" t="e">
        <f t="shared" ca="1" si="57"/>
        <v>#N/A</v>
      </c>
      <c r="H440" s="259" t="e">
        <f t="shared" ca="1" si="63"/>
        <v>#N/A</v>
      </c>
      <c r="I440" s="259" t="e">
        <f t="shared" ca="1" si="58"/>
        <v>#N/A</v>
      </c>
      <c r="J440" s="259" t="e">
        <f t="shared" ca="1" si="59"/>
        <v>#N/A</v>
      </c>
      <c r="K440" s="259"/>
      <c r="L440" s="259" t="e">
        <f ca="1">I440+H440+G440+#REF!+J440+K440</f>
        <v>#N/A</v>
      </c>
    </row>
    <row r="441" spans="4:12" hidden="1" x14ac:dyDescent="0.25">
      <c r="D441" s="259">
        <v>12</v>
      </c>
      <c r="E441" s="254">
        <f t="shared" ca="1" si="60"/>
        <v>44295</v>
      </c>
      <c r="F441" s="259" t="e">
        <f t="shared" ca="1" si="64"/>
        <v>#N/A</v>
      </c>
      <c r="G441" s="259" t="e">
        <f t="shared" ca="1" si="57"/>
        <v>#N/A</v>
      </c>
      <c r="H441" s="259" t="e">
        <f t="shared" ca="1" si="63"/>
        <v>#N/A</v>
      </c>
      <c r="I441" s="259" t="e">
        <f t="shared" ca="1" si="58"/>
        <v>#N/A</v>
      </c>
      <c r="J441" s="259" t="e">
        <f t="shared" ca="1" si="59"/>
        <v>#N/A</v>
      </c>
      <c r="K441" s="259"/>
      <c r="L441" s="259" t="e">
        <f ca="1">I441+H441+G441+#REF!+J441+K441</f>
        <v>#N/A</v>
      </c>
    </row>
    <row r="442" spans="4:12" hidden="1" x14ac:dyDescent="0.25">
      <c r="D442" s="259">
        <v>13</v>
      </c>
      <c r="E442" s="254">
        <f t="shared" ca="1" si="60"/>
        <v>44325</v>
      </c>
      <c r="F442" s="259" t="e">
        <f t="shared" ca="1" si="64"/>
        <v>#N/A</v>
      </c>
      <c r="G442" s="259" t="e">
        <f t="shared" ca="1" si="57"/>
        <v>#N/A</v>
      </c>
      <c r="H442" s="259" t="e">
        <f t="shared" ca="1" si="63"/>
        <v>#N/A</v>
      </c>
      <c r="I442" s="259" t="e">
        <f t="shared" ca="1" si="58"/>
        <v>#N/A</v>
      </c>
      <c r="J442" s="259" t="e">
        <f t="shared" ca="1" si="59"/>
        <v>#N/A</v>
      </c>
      <c r="K442" s="259"/>
      <c r="L442" s="259" t="e">
        <f ca="1">I442+H442+G442+#REF!+J442+K442</f>
        <v>#N/A</v>
      </c>
    </row>
    <row r="443" spans="4:12" hidden="1" x14ac:dyDescent="0.25">
      <c r="D443" s="259">
        <v>14</v>
      </c>
      <c r="E443" s="254">
        <f t="shared" ca="1" si="60"/>
        <v>44356</v>
      </c>
      <c r="F443" s="259" t="e">
        <f t="shared" ca="1" si="64"/>
        <v>#N/A</v>
      </c>
      <c r="G443" s="259" t="e">
        <f t="shared" ca="1" si="57"/>
        <v>#N/A</v>
      </c>
      <c r="H443" s="259" t="e">
        <f t="shared" ca="1" si="63"/>
        <v>#N/A</v>
      </c>
      <c r="I443" s="259" t="e">
        <f t="shared" ca="1" si="58"/>
        <v>#N/A</v>
      </c>
      <c r="J443" s="259" t="e">
        <f t="shared" ca="1" si="59"/>
        <v>#N/A</v>
      </c>
      <c r="K443" s="259"/>
      <c r="L443" s="259" t="e">
        <f ca="1">I443+H443+G443+#REF!+J443+K443</f>
        <v>#N/A</v>
      </c>
    </row>
    <row r="444" spans="4:12" hidden="1" x14ac:dyDescent="0.25">
      <c r="D444" s="259">
        <v>15</v>
      </c>
      <c r="E444" s="254">
        <f t="shared" ca="1" si="60"/>
        <v>44386</v>
      </c>
      <c r="F444" s="259" t="e">
        <f t="shared" ca="1" si="64"/>
        <v>#N/A</v>
      </c>
      <c r="G444" s="259" t="e">
        <f t="shared" ca="1" si="57"/>
        <v>#N/A</v>
      </c>
      <c r="H444" s="259" t="e">
        <f t="shared" ca="1" si="63"/>
        <v>#N/A</v>
      </c>
      <c r="I444" s="259" t="e">
        <f t="shared" ca="1" si="58"/>
        <v>#N/A</v>
      </c>
      <c r="J444" s="259" t="e">
        <f t="shared" ca="1" si="59"/>
        <v>#N/A</v>
      </c>
      <c r="K444" s="259"/>
      <c r="L444" s="259" t="e">
        <f ca="1">I444+H444+G444+#REF!+J444+K444</f>
        <v>#N/A</v>
      </c>
    </row>
    <row r="445" spans="4:12" hidden="1" x14ac:dyDescent="0.25">
      <c r="D445" s="259">
        <v>16</v>
      </c>
      <c r="E445" s="254">
        <f t="shared" ca="1" si="60"/>
        <v>44417</v>
      </c>
      <c r="F445" s="259" t="e">
        <f t="shared" ca="1" si="64"/>
        <v>#N/A</v>
      </c>
      <c r="G445" s="259" t="e">
        <f t="shared" ca="1" si="57"/>
        <v>#N/A</v>
      </c>
      <c r="H445" s="259" t="e">
        <f t="shared" ca="1" si="63"/>
        <v>#N/A</v>
      </c>
      <c r="I445" s="259" t="e">
        <f t="shared" ca="1" si="58"/>
        <v>#N/A</v>
      </c>
      <c r="J445" s="259" t="e">
        <f t="shared" ca="1" si="59"/>
        <v>#N/A</v>
      </c>
      <c r="K445" s="259"/>
      <c r="L445" s="259" t="e">
        <f ca="1">I445+H445+G445+#REF!+J445+K445</f>
        <v>#N/A</v>
      </c>
    </row>
    <row r="446" spans="4:12" hidden="1" x14ac:dyDescent="0.25">
      <c r="D446" s="259">
        <v>17</v>
      </c>
      <c r="E446" s="254">
        <f t="shared" ca="1" si="60"/>
        <v>44448</v>
      </c>
      <c r="F446" s="259" t="e">
        <f t="shared" ca="1" si="64"/>
        <v>#N/A</v>
      </c>
      <c r="G446" s="259" t="e">
        <f t="shared" ca="1" si="57"/>
        <v>#N/A</v>
      </c>
      <c r="H446" s="259" t="e">
        <f t="shared" ca="1" si="63"/>
        <v>#N/A</v>
      </c>
      <c r="I446" s="259" t="e">
        <f t="shared" ca="1" si="58"/>
        <v>#N/A</v>
      </c>
      <c r="J446" s="259" t="e">
        <f t="shared" ca="1" si="59"/>
        <v>#N/A</v>
      </c>
      <c r="K446" s="259"/>
      <c r="L446" s="259" t="e">
        <f ca="1">I446+H446+G446+#REF!+J446+K446</f>
        <v>#N/A</v>
      </c>
    </row>
    <row r="447" spans="4:12" hidden="1" x14ac:dyDescent="0.25">
      <c r="D447" s="259">
        <v>18</v>
      </c>
      <c r="E447" s="254">
        <f t="shared" ca="1" si="60"/>
        <v>44478</v>
      </c>
      <c r="F447" s="259" t="e">
        <f t="shared" ca="1" si="64"/>
        <v>#N/A</v>
      </c>
      <c r="G447" s="259" t="e">
        <f t="shared" ca="1" si="57"/>
        <v>#N/A</v>
      </c>
      <c r="H447" s="259" t="e">
        <f t="shared" ca="1" si="63"/>
        <v>#N/A</v>
      </c>
      <c r="I447" s="259" t="e">
        <f t="shared" ca="1" si="58"/>
        <v>#N/A</v>
      </c>
      <c r="J447" s="259" t="e">
        <f t="shared" ca="1" si="59"/>
        <v>#N/A</v>
      </c>
      <c r="K447" s="259"/>
      <c r="L447" s="259" t="e">
        <f ca="1">I447+H447+G447+#REF!+J447+K447</f>
        <v>#N/A</v>
      </c>
    </row>
    <row r="448" spans="4:12" hidden="1" x14ac:dyDescent="0.25">
      <c r="D448" s="259">
        <v>19</v>
      </c>
      <c r="E448" s="254">
        <f t="shared" ca="1" si="60"/>
        <v>44509</v>
      </c>
      <c r="F448" s="259" t="e">
        <f t="shared" ca="1" si="64"/>
        <v>#N/A</v>
      </c>
      <c r="G448" s="259" t="e">
        <f t="shared" ca="1" si="57"/>
        <v>#N/A</v>
      </c>
      <c r="H448" s="259" t="e">
        <f t="shared" ca="1" si="63"/>
        <v>#N/A</v>
      </c>
      <c r="I448" s="259" t="e">
        <f t="shared" ca="1" si="58"/>
        <v>#N/A</v>
      </c>
      <c r="J448" s="259" t="e">
        <f t="shared" ca="1" si="59"/>
        <v>#N/A</v>
      </c>
      <c r="K448" s="259"/>
      <c r="L448" s="259" t="e">
        <f ca="1">I448+H448+G448+#REF!+J448+K448</f>
        <v>#N/A</v>
      </c>
    </row>
    <row r="449" spans="4:12" hidden="1" x14ac:dyDescent="0.25">
      <c r="D449" s="259">
        <v>20</v>
      </c>
      <c r="E449" s="254">
        <f t="shared" ca="1" si="60"/>
        <v>44539</v>
      </c>
      <c r="F449" s="259" t="e">
        <f t="shared" ca="1" si="64"/>
        <v>#N/A</v>
      </c>
      <c r="G449" s="259" t="e">
        <f t="shared" ca="1" si="57"/>
        <v>#N/A</v>
      </c>
      <c r="H449" s="259" t="e">
        <f t="shared" ca="1" si="63"/>
        <v>#N/A</v>
      </c>
      <c r="I449" s="259" t="e">
        <f t="shared" ca="1" si="58"/>
        <v>#N/A</v>
      </c>
      <c r="J449" s="259" t="e">
        <f t="shared" ca="1" si="59"/>
        <v>#N/A</v>
      </c>
      <c r="K449" s="259"/>
      <c r="L449" s="259" t="e">
        <f ca="1">I449+H449+G449+#REF!+J449+K449</f>
        <v>#N/A</v>
      </c>
    </row>
    <row r="450" spans="4:12" hidden="1" x14ac:dyDescent="0.25">
      <c r="D450" s="259">
        <v>21</v>
      </c>
      <c r="E450" s="254">
        <f t="shared" ca="1" si="60"/>
        <v>44570</v>
      </c>
      <c r="F450" s="259" t="e">
        <f t="shared" ca="1" si="64"/>
        <v>#N/A</v>
      </c>
      <c r="G450" s="259" t="e">
        <f t="shared" ca="1" si="57"/>
        <v>#N/A</v>
      </c>
      <c r="H450" s="259" t="e">
        <f t="shared" ca="1" si="63"/>
        <v>#N/A</v>
      </c>
      <c r="I450" s="259" t="e">
        <f t="shared" ca="1" si="58"/>
        <v>#N/A</v>
      </c>
      <c r="J450" s="259" t="e">
        <f t="shared" ca="1" si="59"/>
        <v>#N/A</v>
      </c>
      <c r="K450" s="259"/>
      <c r="L450" s="259" t="e">
        <f ca="1">I450+H450+G450+#REF!+J450+K450</f>
        <v>#N/A</v>
      </c>
    </row>
    <row r="451" spans="4:12" hidden="1" x14ac:dyDescent="0.25">
      <c r="D451" s="259">
        <v>22</v>
      </c>
      <c r="E451" s="254">
        <f t="shared" ca="1" si="60"/>
        <v>44601</v>
      </c>
      <c r="F451" s="259" t="e">
        <f t="shared" ca="1" si="64"/>
        <v>#N/A</v>
      </c>
      <c r="G451" s="259" t="e">
        <f t="shared" ca="1" si="57"/>
        <v>#N/A</v>
      </c>
      <c r="H451" s="259" t="e">
        <f t="shared" ca="1" si="63"/>
        <v>#N/A</v>
      </c>
      <c r="I451" s="259" t="e">
        <f t="shared" ca="1" si="58"/>
        <v>#N/A</v>
      </c>
      <c r="J451" s="259" t="e">
        <f t="shared" ca="1" si="59"/>
        <v>#N/A</v>
      </c>
      <c r="K451" s="259"/>
      <c r="L451" s="259" t="e">
        <f ca="1">I451+H451+G451+#REF!+J451+K451</f>
        <v>#N/A</v>
      </c>
    </row>
    <row r="452" spans="4:12" hidden="1" x14ac:dyDescent="0.25">
      <c r="D452" s="259">
        <v>23</v>
      </c>
      <c r="E452" s="254">
        <f t="shared" ca="1" si="60"/>
        <v>44629</v>
      </c>
      <c r="F452" s="259" t="e">
        <f t="shared" ca="1" si="64"/>
        <v>#N/A</v>
      </c>
      <c r="G452" s="259" t="e">
        <f t="shared" ca="1" si="57"/>
        <v>#N/A</v>
      </c>
      <c r="H452" s="259" t="e">
        <f t="shared" ca="1" si="63"/>
        <v>#N/A</v>
      </c>
      <c r="I452" s="259" t="e">
        <f t="shared" ca="1" si="58"/>
        <v>#N/A</v>
      </c>
      <c r="J452" s="259" t="e">
        <f t="shared" ca="1" si="59"/>
        <v>#N/A</v>
      </c>
      <c r="K452" s="259"/>
      <c r="L452" s="259" t="e">
        <f ca="1">I452+H452+G452+#REF!+J452+K452</f>
        <v>#N/A</v>
      </c>
    </row>
    <row r="453" spans="4:12" hidden="1" x14ac:dyDescent="0.25">
      <c r="D453" s="259">
        <v>24</v>
      </c>
      <c r="E453" s="254">
        <f t="shared" ca="1" si="60"/>
        <v>44660</v>
      </c>
      <c r="F453" s="259" t="e">
        <f t="shared" ca="1" si="64"/>
        <v>#N/A</v>
      </c>
      <c r="G453" s="259" t="e">
        <f t="shared" ca="1" si="57"/>
        <v>#N/A</v>
      </c>
      <c r="H453" s="259" t="e">
        <f t="shared" ca="1" si="63"/>
        <v>#N/A</v>
      </c>
      <c r="I453" s="259" t="e">
        <f t="shared" ca="1" si="58"/>
        <v>#N/A</v>
      </c>
      <c r="J453" s="259" t="e">
        <f t="shared" ca="1" si="59"/>
        <v>#N/A</v>
      </c>
      <c r="K453" s="259"/>
      <c r="L453" s="259" t="e">
        <f ca="1">I453+H453+G453+#REF!+J453+K453</f>
        <v>#N/A</v>
      </c>
    </row>
    <row r="454" spans="4:12" hidden="1" x14ac:dyDescent="0.25">
      <c r="D454" s="259">
        <v>25</v>
      </c>
      <c r="E454" s="254">
        <f t="shared" ca="1" si="60"/>
        <v>44690</v>
      </c>
      <c r="F454" s="259" t="e">
        <f t="shared" ca="1" si="64"/>
        <v>#N/A</v>
      </c>
      <c r="G454" s="259" t="e">
        <f t="shared" ca="1" si="57"/>
        <v>#N/A</v>
      </c>
      <c r="H454" s="259" t="e">
        <f t="shared" ca="1" si="63"/>
        <v>#N/A</v>
      </c>
      <c r="I454" s="259" t="e">
        <f t="shared" ca="1" si="58"/>
        <v>#N/A</v>
      </c>
      <c r="J454" s="259" t="e">
        <f t="shared" ca="1" si="59"/>
        <v>#N/A</v>
      </c>
      <c r="K454" s="259"/>
      <c r="L454" s="259" t="e">
        <f ca="1">I454+H454+G454+#REF!+J454+K454</f>
        <v>#N/A</v>
      </c>
    </row>
    <row r="455" spans="4:12" hidden="1" x14ac:dyDescent="0.25">
      <c r="D455" s="259">
        <v>26</v>
      </c>
      <c r="E455" s="254">
        <f t="shared" ca="1" si="60"/>
        <v>44721</v>
      </c>
      <c r="F455" s="259" t="e">
        <f t="shared" ca="1" si="64"/>
        <v>#N/A</v>
      </c>
      <c r="G455" s="259" t="e">
        <f t="shared" ca="1" si="57"/>
        <v>#N/A</v>
      </c>
      <c r="H455" s="259" t="e">
        <f t="shared" ca="1" si="63"/>
        <v>#N/A</v>
      </c>
      <c r="I455" s="259" t="e">
        <f t="shared" ca="1" si="58"/>
        <v>#N/A</v>
      </c>
      <c r="J455" s="259" t="e">
        <f t="shared" ca="1" si="59"/>
        <v>#N/A</v>
      </c>
      <c r="K455" s="259"/>
      <c r="L455" s="259" t="e">
        <f ca="1">I455+H455+G455+#REF!+J455+K455</f>
        <v>#N/A</v>
      </c>
    </row>
    <row r="456" spans="4:12" hidden="1" x14ac:dyDescent="0.25">
      <c r="D456" s="259">
        <v>27</v>
      </c>
      <c r="E456" s="254">
        <f t="shared" ca="1" si="60"/>
        <v>44751</v>
      </c>
      <c r="F456" s="259" t="e">
        <f t="shared" ca="1" si="64"/>
        <v>#N/A</v>
      </c>
      <c r="G456" s="259" t="e">
        <f t="shared" ca="1" si="57"/>
        <v>#N/A</v>
      </c>
      <c r="H456" s="259" t="e">
        <f t="shared" ca="1" si="63"/>
        <v>#N/A</v>
      </c>
      <c r="I456" s="259" t="e">
        <f t="shared" ca="1" si="58"/>
        <v>#N/A</v>
      </c>
      <c r="J456" s="259" t="e">
        <f t="shared" ca="1" si="59"/>
        <v>#N/A</v>
      </c>
      <c r="K456" s="259"/>
      <c r="L456" s="259" t="e">
        <f ca="1">I456+H456+G456+#REF!+J456+K456</f>
        <v>#N/A</v>
      </c>
    </row>
    <row r="457" spans="4:12" hidden="1" x14ac:dyDescent="0.25">
      <c r="D457" s="259">
        <v>28</v>
      </c>
      <c r="E457" s="254">
        <f t="shared" ca="1" si="60"/>
        <v>44782</v>
      </c>
      <c r="F457" s="259" t="e">
        <f t="shared" ca="1" si="64"/>
        <v>#N/A</v>
      </c>
      <c r="G457" s="259" t="e">
        <f t="shared" ca="1" si="57"/>
        <v>#N/A</v>
      </c>
      <c r="H457" s="259" t="e">
        <f t="shared" ca="1" si="63"/>
        <v>#N/A</v>
      </c>
      <c r="I457" s="259" t="e">
        <f t="shared" ca="1" si="58"/>
        <v>#N/A</v>
      </c>
      <c r="J457" s="259" t="e">
        <f t="shared" ca="1" si="59"/>
        <v>#N/A</v>
      </c>
      <c r="K457" s="259"/>
      <c r="L457" s="259" t="e">
        <f ca="1">I457+H457+G457+#REF!+J457+K457</f>
        <v>#N/A</v>
      </c>
    </row>
    <row r="458" spans="4:12" hidden="1" x14ac:dyDescent="0.25">
      <c r="D458" s="259">
        <v>29</v>
      </c>
      <c r="E458" s="254">
        <f t="shared" ca="1" si="60"/>
        <v>44813</v>
      </c>
      <c r="F458" s="259" t="e">
        <f t="shared" ca="1" si="64"/>
        <v>#N/A</v>
      </c>
      <c r="G458" s="259" t="e">
        <f t="shared" ca="1" si="57"/>
        <v>#N/A</v>
      </c>
      <c r="H458" s="259" t="e">
        <f t="shared" ca="1" si="63"/>
        <v>#N/A</v>
      </c>
      <c r="I458" s="259" t="e">
        <f t="shared" ca="1" si="58"/>
        <v>#N/A</v>
      </c>
      <c r="J458" s="259" t="e">
        <f t="shared" ca="1" si="59"/>
        <v>#N/A</v>
      </c>
      <c r="K458" s="259"/>
      <c r="L458" s="259" t="e">
        <f ca="1">I458+H458+G458+#REF!+J458+K458</f>
        <v>#N/A</v>
      </c>
    </row>
    <row r="459" spans="4:12" hidden="1" x14ac:dyDescent="0.25">
      <c r="D459" s="259">
        <v>30</v>
      </c>
      <c r="E459" s="254">
        <f t="shared" ca="1" si="60"/>
        <v>44843</v>
      </c>
      <c r="F459" s="259" t="e">
        <f t="shared" ca="1" si="64"/>
        <v>#N/A</v>
      </c>
      <c r="G459" s="259" t="e">
        <f t="shared" ca="1" si="57"/>
        <v>#N/A</v>
      </c>
      <c r="H459" s="259" t="e">
        <f t="shared" ca="1" si="63"/>
        <v>#N/A</v>
      </c>
      <c r="I459" s="259" t="e">
        <f t="shared" ca="1" si="58"/>
        <v>#N/A</v>
      </c>
      <c r="J459" s="259" t="e">
        <f t="shared" ca="1" si="59"/>
        <v>#N/A</v>
      </c>
      <c r="K459" s="259"/>
      <c r="L459" s="259" t="e">
        <f ca="1">I459+H459+G459+#REF!+J459+K459</f>
        <v>#N/A</v>
      </c>
    </row>
    <row r="460" spans="4:12" hidden="1" x14ac:dyDescent="0.25">
      <c r="D460" s="259">
        <v>31</v>
      </c>
      <c r="E460" s="254">
        <f t="shared" ca="1" si="60"/>
        <v>44874</v>
      </c>
      <c r="F460" s="259" t="e">
        <f t="shared" ca="1" si="64"/>
        <v>#N/A</v>
      </c>
      <c r="G460" s="259" t="e">
        <f t="shared" ca="1" si="57"/>
        <v>#N/A</v>
      </c>
      <c r="H460" s="259" t="e">
        <f t="shared" ca="1" si="63"/>
        <v>#N/A</v>
      </c>
      <c r="I460" s="259" t="e">
        <f t="shared" ca="1" si="58"/>
        <v>#N/A</v>
      </c>
      <c r="J460" s="259" t="e">
        <f t="shared" ca="1" si="59"/>
        <v>#N/A</v>
      </c>
      <c r="K460" s="259"/>
      <c r="L460" s="259" t="e">
        <f ca="1">I460+H460+G460+#REF!+J460+K460</f>
        <v>#N/A</v>
      </c>
    </row>
    <row r="461" spans="4:12" hidden="1" x14ac:dyDescent="0.25">
      <c r="D461" s="259">
        <v>32</v>
      </c>
      <c r="E461" s="254">
        <f t="shared" ca="1" si="60"/>
        <v>44904</v>
      </c>
      <c r="F461" s="259" t="e">
        <f t="shared" ca="1" si="64"/>
        <v>#N/A</v>
      </c>
      <c r="G461" s="259" t="e">
        <f t="shared" ca="1" si="57"/>
        <v>#N/A</v>
      </c>
      <c r="H461" s="259" t="e">
        <f t="shared" ca="1" si="63"/>
        <v>#N/A</v>
      </c>
      <c r="I461" s="259" t="e">
        <f t="shared" ca="1" si="58"/>
        <v>#N/A</v>
      </c>
      <c r="J461" s="259" t="e">
        <f t="shared" ca="1" si="59"/>
        <v>#N/A</v>
      </c>
      <c r="K461" s="259"/>
      <c r="L461" s="259" t="e">
        <f ca="1">I461+H461+G461+#REF!+J461+K461</f>
        <v>#N/A</v>
      </c>
    </row>
    <row r="462" spans="4:12" hidden="1" x14ac:dyDescent="0.25">
      <c r="D462" s="259">
        <v>33</v>
      </c>
      <c r="E462" s="254">
        <f t="shared" ca="1" si="60"/>
        <v>44935</v>
      </c>
      <c r="F462" s="259" t="e">
        <f t="shared" ca="1" si="64"/>
        <v>#N/A</v>
      </c>
      <c r="G462" s="259" t="e">
        <f t="shared" ca="1" si="57"/>
        <v>#N/A</v>
      </c>
      <c r="H462" s="259" t="e">
        <f t="shared" ca="1" si="63"/>
        <v>#N/A</v>
      </c>
      <c r="I462" s="259" t="e">
        <f t="shared" ca="1" si="58"/>
        <v>#N/A</v>
      </c>
      <c r="J462" s="259" t="e">
        <f t="shared" ca="1" si="59"/>
        <v>#N/A</v>
      </c>
      <c r="K462" s="259"/>
      <c r="L462" s="259" t="e">
        <f ca="1">I462+H462+G462+#REF!+J462+K462</f>
        <v>#N/A</v>
      </c>
    </row>
    <row r="463" spans="4:12" hidden="1" x14ac:dyDescent="0.25">
      <c r="D463" s="259">
        <v>34</v>
      </c>
      <c r="E463" s="254">
        <f t="shared" ca="1" si="60"/>
        <v>44966</v>
      </c>
      <c r="F463" s="259" t="e">
        <f t="shared" ca="1" si="64"/>
        <v>#N/A</v>
      </c>
      <c r="G463" s="259" t="e">
        <f t="shared" ca="1" si="57"/>
        <v>#N/A</v>
      </c>
      <c r="H463" s="259" t="e">
        <f t="shared" ca="1" si="63"/>
        <v>#N/A</v>
      </c>
      <c r="I463" s="259" t="e">
        <f t="shared" ca="1" si="58"/>
        <v>#N/A</v>
      </c>
      <c r="J463" s="259" t="e">
        <f t="shared" ca="1" si="59"/>
        <v>#N/A</v>
      </c>
      <c r="K463" s="259"/>
      <c r="L463" s="259" t="e">
        <f ca="1">I463+H463+G463+#REF!+J463+K463</f>
        <v>#N/A</v>
      </c>
    </row>
    <row r="464" spans="4:12" hidden="1" x14ac:dyDescent="0.25">
      <c r="D464" s="259">
        <v>35</v>
      </c>
      <c r="E464" s="254">
        <f t="shared" ca="1" si="60"/>
        <v>44994</v>
      </c>
      <c r="F464" s="259" t="e">
        <f t="shared" ca="1" si="64"/>
        <v>#N/A</v>
      </c>
      <c r="G464" s="259" t="e">
        <f t="shared" ca="1" si="57"/>
        <v>#N/A</v>
      </c>
      <c r="H464" s="259" t="e">
        <f t="shared" ca="1" si="63"/>
        <v>#N/A</v>
      </c>
      <c r="I464" s="259" t="e">
        <f t="shared" ca="1" si="58"/>
        <v>#N/A</v>
      </c>
      <c r="J464" s="259" t="e">
        <f t="shared" ca="1" si="59"/>
        <v>#N/A</v>
      </c>
      <c r="K464" s="259"/>
      <c r="L464" s="259" t="e">
        <f ca="1">I464+H464+G464+#REF!+J464+K464</f>
        <v>#N/A</v>
      </c>
    </row>
    <row r="465" spans="4:12" hidden="1" x14ac:dyDescent="0.25">
      <c r="D465" s="259">
        <v>36</v>
      </c>
      <c r="E465" s="254">
        <f t="shared" ca="1" si="60"/>
        <v>45025</v>
      </c>
      <c r="F465" s="259" t="e">
        <f t="shared" ca="1" si="64"/>
        <v>#N/A</v>
      </c>
      <c r="G465" s="259" t="e">
        <f t="shared" ca="1" si="57"/>
        <v>#N/A</v>
      </c>
      <c r="H465" s="259" t="e">
        <f t="shared" ca="1" si="63"/>
        <v>#N/A</v>
      </c>
      <c r="I465" s="259" t="e">
        <f t="shared" ca="1" si="58"/>
        <v>#N/A</v>
      </c>
      <c r="J465" s="259" t="e">
        <f t="shared" ca="1" si="59"/>
        <v>#N/A</v>
      </c>
      <c r="K465" s="259"/>
      <c r="L465" s="259" t="e">
        <f ca="1">I465+H465+G465+#REF!+J465+K465</f>
        <v>#N/A</v>
      </c>
    </row>
    <row r="466" spans="4:12" hidden="1" x14ac:dyDescent="0.25">
      <c r="D466" s="259">
        <v>37</v>
      </c>
      <c r="E466" s="254">
        <f t="shared" ca="1" si="60"/>
        <v>45055</v>
      </c>
      <c r="F466" s="259" t="e">
        <f t="shared" ca="1" si="64"/>
        <v>#N/A</v>
      </c>
      <c r="G466" s="259" t="e">
        <f t="shared" ca="1" si="57"/>
        <v>#N/A</v>
      </c>
      <c r="H466" s="259" t="e">
        <f t="shared" ca="1" si="63"/>
        <v>#N/A</v>
      </c>
      <c r="I466" s="259" t="e">
        <f t="shared" ca="1" si="58"/>
        <v>#N/A</v>
      </c>
      <c r="J466" s="259" t="e">
        <f t="shared" ca="1" si="59"/>
        <v>#N/A</v>
      </c>
      <c r="K466" s="259"/>
      <c r="L466" s="259" t="e">
        <f ca="1">I466+H466+G466+#REF!+J466+K466</f>
        <v>#N/A</v>
      </c>
    </row>
    <row r="467" spans="4:12" hidden="1" x14ac:dyDescent="0.25">
      <c r="D467" s="259">
        <v>38</v>
      </c>
      <c r="E467" s="254">
        <f t="shared" ca="1" si="60"/>
        <v>45086</v>
      </c>
      <c r="F467" s="259" t="e">
        <f t="shared" ca="1" si="64"/>
        <v>#N/A</v>
      </c>
      <c r="G467" s="259" t="e">
        <f t="shared" ca="1" si="57"/>
        <v>#N/A</v>
      </c>
      <c r="H467" s="259" t="e">
        <f t="shared" ca="1" si="63"/>
        <v>#N/A</v>
      </c>
      <c r="I467" s="259" t="e">
        <f t="shared" ca="1" si="58"/>
        <v>#N/A</v>
      </c>
      <c r="J467" s="259" t="e">
        <f t="shared" ca="1" si="59"/>
        <v>#N/A</v>
      </c>
      <c r="K467" s="259"/>
      <c r="L467" s="259" t="e">
        <f ca="1">I467+H467+G467+#REF!+J467+K467</f>
        <v>#N/A</v>
      </c>
    </row>
    <row r="468" spans="4:12" hidden="1" x14ac:dyDescent="0.25">
      <c r="D468" s="259">
        <v>39</v>
      </c>
      <c r="E468" s="254">
        <f t="shared" ca="1" si="60"/>
        <v>45116</v>
      </c>
      <c r="F468" s="259" t="e">
        <f t="shared" ca="1" si="64"/>
        <v>#N/A</v>
      </c>
      <c r="G468" s="259" t="e">
        <f t="shared" ca="1" si="57"/>
        <v>#N/A</v>
      </c>
      <c r="H468" s="259" t="e">
        <f t="shared" ca="1" si="63"/>
        <v>#N/A</v>
      </c>
      <c r="I468" s="259" t="e">
        <f t="shared" ca="1" si="58"/>
        <v>#N/A</v>
      </c>
      <c r="J468" s="259" t="e">
        <f t="shared" ca="1" si="59"/>
        <v>#N/A</v>
      </c>
      <c r="K468" s="259"/>
      <c r="L468" s="259" t="e">
        <f ca="1">I468+H468+G468+#REF!+J468+K468</f>
        <v>#N/A</v>
      </c>
    </row>
    <row r="469" spans="4:12" hidden="1" x14ac:dyDescent="0.25">
      <c r="D469" s="259">
        <v>40</v>
      </c>
      <c r="E469" s="254">
        <f t="shared" ca="1" si="60"/>
        <v>45147</v>
      </c>
      <c r="F469" s="259" t="e">
        <f t="shared" ca="1" si="64"/>
        <v>#N/A</v>
      </c>
      <c r="G469" s="259" t="e">
        <f t="shared" ca="1" si="57"/>
        <v>#N/A</v>
      </c>
      <c r="H469" s="259" t="e">
        <f t="shared" ca="1" si="63"/>
        <v>#N/A</v>
      </c>
      <c r="I469" s="259" t="e">
        <f t="shared" ca="1" si="58"/>
        <v>#N/A</v>
      </c>
      <c r="J469" s="259" t="e">
        <f t="shared" ca="1" si="59"/>
        <v>#N/A</v>
      </c>
      <c r="K469" s="259"/>
      <c r="L469" s="259" t="e">
        <f ca="1">I469+H469+G469+#REF!+J469+K469</f>
        <v>#N/A</v>
      </c>
    </row>
    <row r="470" spans="4:12" hidden="1" x14ac:dyDescent="0.25">
      <c r="D470" s="259">
        <v>41</v>
      </c>
      <c r="E470" s="254">
        <f t="shared" ca="1" si="60"/>
        <v>45178</v>
      </c>
      <c r="F470" s="259" t="e">
        <f t="shared" ca="1" si="64"/>
        <v>#N/A</v>
      </c>
      <c r="G470" s="259" t="e">
        <f t="shared" ca="1" si="57"/>
        <v>#N/A</v>
      </c>
      <c r="H470" s="259" t="e">
        <f t="shared" ca="1" si="63"/>
        <v>#N/A</v>
      </c>
      <c r="I470" s="259" t="e">
        <f t="shared" ca="1" si="58"/>
        <v>#N/A</v>
      </c>
      <c r="J470" s="259" t="e">
        <f t="shared" ca="1" si="59"/>
        <v>#N/A</v>
      </c>
      <c r="K470" s="259"/>
      <c r="L470" s="259" t="e">
        <f ca="1">I470+H470+G470+#REF!+J470+K470</f>
        <v>#N/A</v>
      </c>
    </row>
    <row r="471" spans="4:12" hidden="1" x14ac:dyDescent="0.25">
      <c r="D471" s="259">
        <v>42</v>
      </c>
      <c r="E471" s="254">
        <f t="shared" ca="1" si="60"/>
        <v>45208</v>
      </c>
      <c r="F471" s="259" t="e">
        <f t="shared" ca="1" si="64"/>
        <v>#N/A</v>
      </c>
      <c r="G471" s="259" t="e">
        <f t="shared" ca="1" si="57"/>
        <v>#N/A</v>
      </c>
      <c r="H471" s="259" t="e">
        <f t="shared" ca="1" si="63"/>
        <v>#N/A</v>
      </c>
      <c r="I471" s="259" t="e">
        <f t="shared" ca="1" si="58"/>
        <v>#N/A</v>
      </c>
      <c r="J471" s="259" t="e">
        <f t="shared" ca="1" si="59"/>
        <v>#N/A</v>
      </c>
      <c r="K471" s="259"/>
      <c r="L471" s="259" t="e">
        <f ca="1">I471+H471+G471+#REF!+J471+K471</f>
        <v>#N/A</v>
      </c>
    </row>
    <row r="472" spans="4:12" hidden="1" x14ac:dyDescent="0.25">
      <c r="D472" s="259">
        <v>43</v>
      </c>
      <c r="E472" s="254">
        <f t="shared" ca="1" si="60"/>
        <v>45239</v>
      </c>
      <c r="F472" s="259" t="e">
        <f t="shared" ca="1" si="64"/>
        <v>#N/A</v>
      </c>
      <c r="G472" s="259" t="e">
        <f t="shared" ca="1" si="57"/>
        <v>#N/A</v>
      </c>
      <c r="H472" s="259" t="e">
        <f t="shared" ca="1" si="63"/>
        <v>#N/A</v>
      </c>
      <c r="I472" s="259" t="e">
        <f t="shared" ca="1" si="58"/>
        <v>#N/A</v>
      </c>
      <c r="J472" s="259" t="e">
        <f t="shared" ca="1" si="59"/>
        <v>#N/A</v>
      </c>
      <c r="K472" s="259"/>
      <c r="L472" s="259" t="e">
        <f ca="1">I472+H472+G472+#REF!+J472+K472</f>
        <v>#N/A</v>
      </c>
    </row>
    <row r="473" spans="4:12" hidden="1" x14ac:dyDescent="0.25">
      <c r="D473" s="259">
        <v>44</v>
      </c>
      <c r="E473" s="254">
        <f t="shared" ca="1" si="60"/>
        <v>45269</v>
      </c>
      <c r="F473" s="259" t="e">
        <f t="shared" ca="1" si="64"/>
        <v>#N/A</v>
      </c>
      <c r="G473" s="259" t="e">
        <f t="shared" ca="1" si="57"/>
        <v>#N/A</v>
      </c>
      <c r="H473" s="259" t="e">
        <f t="shared" ca="1" si="63"/>
        <v>#N/A</v>
      </c>
      <c r="I473" s="259" t="e">
        <f t="shared" ca="1" si="58"/>
        <v>#N/A</v>
      </c>
      <c r="J473" s="259" t="e">
        <f t="shared" ca="1" si="59"/>
        <v>#N/A</v>
      </c>
      <c r="K473" s="259"/>
      <c r="L473" s="259" t="e">
        <f ca="1">I473+H473+G473+#REF!+J473+K473</f>
        <v>#N/A</v>
      </c>
    </row>
    <row r="474" spans="4:12" hidden="1" x14ac:dyDescent="0.25">
      <c r="D474" s="259">
        <v>45</v>
      </c>
      <c r="E474" s="254">
        <f t="shared" ca="1" si="60"/>
        <v>45300</v>
      </c>
      <c r="F474" s="259" t="e">
        <f t="shared" ca="1" si="64"/>
        <v>#N/A</v>
      </c>
      <c r="G474" s="259" t="e">
        <f t="shared" ca="1" si="57"/>
        <v>#N/A</v>
      </c>
      <c r="H474" s="259" t="e">
        <f t="shared" ca="1" si="63"/>
        <v>#N/A</v>
      </c>
      <c r="I474" s="259" t="e">
        <f t="shared" ca="1" si="58"/>
        <v>#N/A</v>
      </c>
      <c r="J474" s="259" t="e">
        <f t="shared" ca="1" si="59"/>
        <v>#N/A</v>
      </c>
      <c r="K474" s="259"/>
      <c r="L474" s="259" t="e">
        <f ca="1">I474+H474+G474+#REF!+J474+K474</f>
        <v>#N/A</v>
      </c>
    </row>
    <row r="475" spans="4:12" hidden="1" x14ac:dyDescent="0.25">
      <c r="D475" s="259">
        <v>46</v>
      </c>
      <c r="E475" s="254">
        <f t="shared" ca="1" si="60"/>
        <v>45331</v>
      </c>
      <c r="F475" s="259" t="e">
        <f t="shared" ca="1" si="64"/>
        <v>#N/A</v>
      </c>
      <c r="G475" s="259" t="e">
        <f t="shared" ca="1" si="57"/>
        <v>#N/A</v>
      </c>
      <c r="H475" s="259" t="e">
        <f t="shared" ca="1" si="63"/>
        <v>#N/A</v>
      </c>
      <c r="I475" s="259" t="e">
        <f t="shared" ca="1" si="58"/>
        <v>#N/A</v>
      </c>
      <c r="J475" s="259" t="e">
        <f t="shared" ca="1" si="59"/>
        <v>#N/A</v>
      </c>
      <c r="K475" s="259"/>
      <c r="L475" s="259" t="e">
        <f ca="1">I475+H475+G475+#REF!+J475+K475</f>
        <v>#N/A</v>
      </c>
    </row>
    <row r="476" spans="4:12" hidden="1" x14ac:dyDescent="0.25">
      <c r="D476" s="259">
        <v>47</v>
      </c>
      <c r="E476" s="254">
        <f t="shared" ca="1" si="60"/>
        <v>45360</v>
      </c>
      <c r="F476" s="259" t="e">
        <f t="shared" ca="1" si="64"/>
        <v>#N/A</v>
      </c>
      <c r="G476" s="259" t="e">
        <f t="shared" ca="1" si="57"/>
        <v>#N/A</v>
      </c>
      <c r="H476" s="259" t="e">
        <f t="shared" ca="1" si="63"/>
        <v>#N/A</v>
      </c>
      <c r="I476" s="259" t="e">
        <f t="shared" ca="1" si="58"/>
        <v>#N/A</v>
      </c>
      <c r="J476" s="259" t="e">
        <f t="shared" ca="1" si="59"/>
        <v>#N/A</v>
      </c>
      <c r="K476" s="259"/>
      <c r="L476" s="259" t="e">
        <f ca="1">I476+H476+G476+#REF!+J476+K476</f>
        <v>#N/A</v>
      </c>
    </row>
    <row r="477" spans="4:12" hidden="1" x14ac:dyDescent="0.25">
      <c r="D477" s="259">
        <v>48</v>
      </c>
      <c r="E477" s="254">
        <f t="shared" ca="1" si="60"/>
        <v>45391</v>
      </c>
      <c r="F477" s="259" t="e">
        <f t="shared" ca="1" si="64"/>
        <v>#N/A</v>
      </c>
      <c r="G477" s="259" t="e">
        <f t="shared" ca="1" si="57"/>
        <v>#N/A</v>
      </c>
      <c r="H477" s="259" t="e">
        <f t="shared" ca="1" si="63"/>
        <v>#N/A</v>
      </c>
      <c r="I477" s="259" t="e">
        <f t="shared" ca="1" si="58"/>
        <v>#N/A</v>
      </c>
      <c r="J477" s="259" t="e">
        <f t="shared" ca="1" si="59"/>
        <v>#N/A</v>
      </c>
      <c r="K477" s="259"/>
      <c r="L477" s="259" t="e">
        <f ca="1">I477+H477+G477+#REF!+J477+K477</f>
        <v>#N/A</v>
      </c>
    </row>
    <row r="478" spans="4:12" hidden="1" x14ac:dyDescent="0.25">
      <c r="D478" s="259">
        <v>49</v>
      </c>
      <c r="E478" s="254">
        <f t="shared" ca="1" si="60"/>
        <v>45421</v>
      </c>
      <c r="F478" s="259" t="e">
        <f t="shared" ca="1" si="64"/>
        <v>#N/A</v>
      </c>
      <c r="G478" s="259" t="e">
        <f t="shared" ca="1" si="57"/>
        <v>#N/A</v>
      </c>
      <c r="H478" s="259" t="e">
        <f t="shared" ca="1" si="63"/>
        <v>#N/A</v>
      </c>
      <c r="I478" s="259" t="e">
        <f t="shared" ca="1" si="58"/>
        <v>#N/A</v>
      </c>
      <c r="J478" s="259" t="e">
        <f t="shared" ca="1" si="59"/>
        <v>#N/A</v>
      </c>
      <c r="K478" s="259"/>
      <c r="L478" s="259" t="e">
        <f ca="1">I478+H478+G478+#REF!+J478+K478</f>
        <v>#N/A</v>
      </c>
    </row>
    <row r="479" spans="4:12" hidden="1" x14ac:dyDescent="0.25">
      <c r="D479" s="259">
        <v>50</v>
      </c>
      <c r="E479" s="254">
        <f t="shared" ca="1" si="60"/>
        <v>45452</v>
      </c>
      <c r="F479" s="259" t="e">
        <f t="shared" ca="1" si="64"/>
        <v>#N/A</v>
      </c>
      <c r="G479" s="259" t="e">
        <f t="shared" ca="1" si="57"/>
        <v>#N/A</v>
      </c>
      <c r="H479" s="259" t="e">
        <f t="shared" ca="1" si="63"/>
        <v>#N/A</v>
      </c>
      <c r="I479" s="259" t="e">
        <f t="shared" ca="1" si="58"/>
        <v>#N/A</v>
      </c>
      <c r="J479" s="259" t="e">
        <f t="shared" ca="1" si="59"/>
        <v>#N/A</v>
      </c>
      <c r="K479" s="259"/>
      <c r="L479" s="259" t="e">
        <f ca="1">I479+H479+G479+#REF!+J479+K479</f>
        <v>#N/A</v>
      </c>
    </row>
    <row r="480" spans="4:12" hidden="1" x14ac:dyDescent="0.25">
      <c r="D480" s="259">
        <v>51</v>
      </c>
      <c r="E480" s="254">
        <f t="shared" ca="1" si="60"/>
        <v>45482</v>
      </c>
      <c r="F480" s="259" t="e">
        <f t="shared" ca="1" si="64"/>
        <v>#N/A</v>
      </c>
      <c r="G480" s="259" t="e">
        <f t="shared" ca="1" si="57"/>
        <v>#N/A</v>
      </c>
      <c r="H480" s="259" t="e">
        <f t="shared" ca="1" si="63"/>
        <v>#N/A</v>
      </c>
      <c r="I480" s="259" t="e">
        <f t="shared" ca="1" si="58"/>
        <v>#N/A</v>
      </c>
      <c r="J480" s="259" t="e">
        <f t="shared" ca="1" si="59"/>
        <v>#N/A</v>
      </c>
      <c r="K480" s="259"/>
      <c r="L480" s="259" t="e">
        <f ca="1">I480+H480+G480+#REF!+J480+K480</f>
        <v>#N/A</v>
      </c>
    </row>
    <row r="481" spans="4:12" hidden="1" x14ac:dyDescent="0.25">
      <c r="D481" s="259">
        <v>52</v>
      </c>
      <c r="E481" s="254">
        <f t="shared" ca="1" si="60"/>
        <v>45513</v>
      </c>
      <c r="F481" s="259" t="e">
        <f t="shared" ca="1" si="64"/>
        <v>#N/A</v>
      </c>
      <c r="G481" s="259" t="e">
        <f t="shared" ca="1" si="57"/>
        <v>#N/A</v>
      </c>
      <c r="H481" s="259" t="e">
        <f t="shared" ca="1" si="63"/>
        <v>#N/A</v>
      </c>
      <c r="I481" s="259" t="e">
        <f t="shared" ca="1" si="58"/>
        <v>#N/A</v>
      </c>
      <c r="J481" s="259" t="e">
        <f t="shared" ca="1" si="59"/>
        <v>#N/A</v>
      </c>
      <c r="K481" s="259"/>
      <c r="L481" s="259" t="e">
        <f ca="1">I481+H481+G481+#REF!+J481+K481</f>
        <v>#N/A</v>
      </c>
    </row>
    <row r="482" spans="4:12" hidden="1" x14ac:dyDescent="0.25">
      <c r="D482" s="259">
        <v>53</v>
      </c>
      <c r="E482" s="254">
        <f t="shared" ca="1" si="60"/>
        <v>45544</v>
      </c>
      <c r="F482" s="259" t="e">
        <f t="shared" ca="1" si="64"/>
        <v>#N/A</v>
      </c>
      <c r="G482" s="259" t="e">
        <f t="shared" ca="1" si="57"/>
        <v>#N/A</v>
      </c>
      <c r="H482" s="259" t="e">
        <f t="shared" ca="1" si="63"/>
        <v>#N/A</v>
      </c>
      <c r="I482" s="259" t="e">
        <f t="shared" ca="1" si="58"/>
        <v>#N/A</v>
      </c>
      <c r="J482" s="259" t="e">
        <f t="shared" ca="1" si="59"/>
        <v>#N/A</v>
      </c>
      <c r="K482" s="259"/>
      <c r="L482" s="259" t="e">
        <f ca="1">I482+H482+G482+#REF!+J482+K482</f>
        <v>#N/A</v>
      </c>
    </row>
    <row r="483" spans="4:12" hidden="1" x14ac:dyDescent="0.25">
      <c r="D483" s="259">
        <v>54</v>
      </c>
      <c r="E483" s="254">
        <f t="shared" ca="1" si="60"/>
        <v>45574</v>
      </c>
      <c r="F483" s="259" t="e">
        <f t="shared" ca="1" si="64"/>
        <v>#N/A</v>
      </c>
      <c r="G483" s="259" t="e">
        <f t="shared" ca="1" si="57"/>
        <v>#N/A</v>
      </c>
      <c r="H483" s="259" t="e">
        <f t="shared" ca="1" si="63"/>
        <v>#N/A</v>
      </c>
      <c r="I483" s="259" t="e">
        <f t="shared" ca="1" si="58"/>
        <v>#N/A</v>
      </c>
      <c r="J483" s="259" t="e">
        <f t="shared" ca="1" si="59"/>
        <v>#N/A</v>
      </c>
      <c r="K483" s="259"/>
      <c r="L483" s="259" t="e">
        <f ca="1">I483+H483+G483+#REF!+J483+K483</f>
        <v>#N/A</v>
      </c>
    </row>
    <row r="484" spans="4:12" hidden="1" x14ac:dyDescent="0.25">
      <c r="D484" s="259">
        <v>55</v>
      </c>
      <c r="E484" s="254">
        <f t="shared" ca="1" si="60"/>
        <v>45605</v>
      </c>
      <c r="F484" s="259" t="e">
        <f t="shared" ca="1" si="64"/>
        <v>#N/A</v>
      </c>
      <c r="G484" s="259" t="e">
        <f t="shared" ca="1" si="57"/>
        <v>#N/A</v>
      </c>
      <c r="H484" s="259" t="e">
        <f t="shared" ca="1" si="63"/>
        <v>#N/A</v>
      </c>
      <c r="I484" s="259" t="e">
        <f t="shared" ca="1" si="58"/>
        <v>#N/A</v>
      </c>
      <c r="J484" s="259" t="e">
        <f t="shared" ca="1" si="59"/>
        <v>#N/A</v>
      </c>
      <c r="K484" s="259"/>
      <c r="L484" s="259" t="e">
        <f ca="1">I484+H484+G484+#REF!+J484+K484</f>
        <v>#N/A</v>
      </c>
    </row>
    <row r="485" spans="4:12" hidden="1" x14ac:dyDescent="0.25">
      <c r="D485" s="259">
        <v>56</v>
      </c>
      <c r="E485" s="254">
        <f t="shared" ca="1" si="60"/>
        <v>45635</v>
      </c>
      <c r="F485" s="259" t="e">
        <f t="shared" ca="1" si="64"/>
        <v>#N/A</v>
      </c>
      <c r="G485" s="259" t="e">
        <f t="shared" ca="1" si="57"/>
        <v>#N/A</v>
      </c>
      <c r="H485" s="259" t="e">
        <f t="shared" ca="1" si="63"/>
        <v>#N/A</v>
      </c>
      <c r="I485" s="259" t="e">
        <f t="shared" ca="1" si="58"/>
        <v>#N/A</v>
      </c>
      <c r="J485" s="259" t="e">
        <f t="shared" ca="1" si="59"/>
        <v>#N/A</v>
      </c>
      <c r="K485" s="259"/>
      <c r="L485" s="259" t="e">
        <f ca="1">I485+H485+G485+#REF!+J485+K485</f>
        <v>#N/A</v>
      </c>
    </row>
    <row r="486" spans="4:12" hidden="1" x14ac:dyDescent="0.25">
      <c r="D486" s="259">
        <v>57</v>
      </c>
      <c r="E486" s="254">
        <f t="shared" ca="1" si="60"/>
        <v>45666</v>
      </c>
      <c r="F486" s="259" t="e">
        <f t="shared" ca="1" si="64"/>
        <v>#N/A</v>
      </c>
      <c r="G486" s="259" t="e">
        <f t="shared" ca="1" si="57"/>
        <v>#N/A</v>
      </c>
      <c r="H486" s="259" t="e">
        <f t="shared" ca="1" si="63"/>
        <v>#N/A</v>
      </c>
      <c r="I486" s="259" t="e">
        <f t="shared" ca="1" si="58"/>
        <v>#N/A</v>
      </c>
      <c r="J486" s="259" t="e">
        <f t="shared" ca="1" si="59"/>
        <v>#N/A</v>
      </c>
      <c r="K486" s="259"/>
      <c r="L486" s="259" t="e">
        <f ca="1">I486+H486+G486+#REF!+J486+K486</f>
        <v>#N/A</v>
      </c>
    </row>
    <row r="487" spans="4:12" hidden="1" x14ac:dyDescent="0.25">
      <c r="D487" s="259">
        <v>58</v>
      </c>
      <c r="E487" s="254">
        <f t="shared" ca="1" si="60"/>
        <v>45697</v>
      </c>
      <c r="F487" s="259" t="e">
        <f t="shared" ca="1" si="64"/>
        <v>#N/A</v>
      </c>
      <c r="G487" s="259" t="e">
        <f t="shared" ca="1" si="57"/>
        <v>#N/A</v>
      </c>
      <c r="H487" s="259" t="e">
        <f t="shared" ca="1" si="63"/>
        <v>#N/A</v>
      </c>
      <c r="I487" s="259" t="e">
        <f t="shared" ca="1" si="58"/>
        <v>#N/A</v>
      </c>
      <c r="J487" s="259" t="e">
        <f t="shared" ca="1" si="59"/>
        <v>#N/A</v>
      </c>
      <c r="K487" s="259"/>
      <c r="L487" s="259" t="e">
        <f ca="1">I487+H487+G487+#REF!+J487+K487</f>
        <v>#N/A</v>
      </c>
    </row>
    <row r="488" spans="4:12" hidden="1" x14ac:dyDescent="0.25">
      <c r="D488" s="259">
        <v>59</v>
      </c>
      <c r="E488" s="254">
        <f t="shared" ca="1" si="60"/>
        <v>45725</v>
      </c>
      <c r="F488" s="259" t="e">
        <f t="shared" ca="1" si="64"/>
        <v>#N/A</v>
      </c>
      <c r="G488" s="259" t="e">
        <f t="shared" ca="1" si="57"/>
        <v>#N/A</v>
      </c>
      <c r="H488" s="259" t="e">
        <f t="shared" ca="1" si="63"/>
        <v>#N/A</v>
      </c>
      <c r="I488" s="259" t="e">
        <f t="shared" ca="1" si="58"/>
        <v>#N/A</v>
      </c>
      <c r="J488" s="259" t="e">
        <f t="shared" ca="1" si="59"/>
        <v>#N/A</v>
      </c>
      <c r="K488" s="259"/>
      <c r="L488" s="259" t="e">
        <f ca="1">I488+H488+G488+#REF!+J488+K488</f>
        <v>#N/A</v>
      </c>
    </row>
    <row r="489" spans="4:12" hidden="1" x14ac:dyDescent="0.25">
      <c r="D489" s="259">
        <v>60</v>
      </c>
      <c r="E489" s="254">
        <f t="shared" ca="1" si="60"/>
        <v>45756</v>
      </c>
      <c r="F489" s="259" t="e">
        <f t="shared" ca="1" si="64"/>
        <v>#N/A</v>
      </c>
      <c r="G489" s="259" t="e">
        <f t="shared" ca="1" si="57"/>
        <v>#N/A</v>
      </c>
      <c r="H489" s="259" t="e">
        <f t="shared" ca="1" si="63"/>
        <v>#N/A</v>
      </c>
      <c r="I489" s="259" t="e">
        <f t="shared" ca="1" si="58"/>
        <v>#N/A</v>
      </c>
      <c r="J489" s="259" t="e">
        <f t="shared" ca="1" si="59"/>
        <v>#N/A</v>
      </c>
      <c r="K489" s="259"/>
      <c r="L489" s="259" t="e">
        <f ca="1">I489+H489+G489+#REF!+J489+K489</f>
        <v>#N/A</v>
      </c>
    </row>
    <row r="490" spans="4:12" hidden="1" x14ac:dyDescent="0.25"/>
    <row r="491" spans="4:12" hidden="1" x14ac:dyDescent="0.25">
      <c r="D491" s="255">
        <f ca="1">D427+1</f>
        <v>17</v>
      </c>
      <c r="E491" s="256" t="e">
        <f ca="1">VLOOKUP($D491,$A$21:$B$40,2,0)</f>
        <v>#N/A</v>
      </c>
    </row>
    <row r="492" spans="4:12" ht="45" hidden="1" x14ac:dyDescent="0.25">
      <c r="D492" s="257" t="s">
        <v>41</v>
      </c>
      <c r="E492" s="258" t="s">
        <v>42</v>
      </c>
      <c r="F492" s="257" t="s">
        <v>43</v>
      </c>
      <c r="G492" s="257" t="s">
        <v>44</v>
      </c>
      <c r="H492" s="257" t="s">
        <v>45</v>
      </c>
      <c r="I492" s="257" t="s">
        <v>46</v>
      </c>
      <c r="J492" s="257" t="s">
        <v>47</v>
      </c>
      <c r="K492" s="257" t="s">
        <v>48</v>
      </c>
      <c r="L492" s="257" t="s">
        <v>49</v>
      </c>
    </row>
    <row r="493" spans="4:12" hidden="1" x14ac:dyDescent="0.25">
      <c r="D493" s="259">
        <v>0</v>
      </c>
      <c r="E493" s="254">
        <f ca="1">DATE(2019,D491,$F$1)</f>
        <v>43960</v>
      </c>
      <c r="F493" s="259" t="e">
        <f ca="1">$B$2*E$491+$B$8*$B$2*E$491</f>
        <v>#N/A</v>
      </c>
      <c r="G493" s="259">
        <v>0</v>
      </c>
      <c r="H493" s="259">
        <v>0</v>
      </c>
      <c r="I493" s="259">
        <v>0</v>
      </c>
      <c r="J493" s="259">
        <v>0</v>
      </c>
      <c r="K493" s="259" t="e">
        <f ca="1">$B$2*$B$10*E$491</f>
        <v>#N/A</v>
      </c>
      <c r="L493" s="259" t="e">
        <f ca="1">-($F493-$B$8*$B$2*E$491-K493)</f>
        <v>#N/A</v>
      </c>
    </row>
    <row r="494" spans="4:12" hidden="1" x14ac:dyDescent="0.25">
      <c r="D494" s="259">
        <v>1</v>
      </c>
      <c r="E494" s="254">
        <f ca="1">DATE(YEAR(E493),MONTH(E493)+1,DAY(E493))</f>
        <v>43991</v>
      </c>
      <c r="F494" s="259" t="e">
        <f ca="1">F493-G494</f>
        <v>#N/A</v>
      </c>
      <c r="G494" s="259" t="e">
        <f t="shared" ref="G494:G553" ca="1" si="65">IF(D494&lt;=$B$11,0,IF(AND(F493&gt;-0.000001,F493&lt;0.000001),0,F$493/($B$5-$B$11)))</f>
        <v>#N/A</v>
      </c>
      <c r="H494" s="259" t="e">
        <f ca="1">F493*$B$4*(E494-E493)/$B$6</f>
        <v>#N/A</v>
      </c>
      <c r="I494" s="259" t="e">
        <f t="shared" ref="I494:I553" ca="1" si="66">IF(D494&lt;=$B$12,0,IF(F493&gt;0.000001,$B$7*$B$2*E$491,0))</f>
        <v>#N/A</v>
      </c>
      <c r="J494" s="259" t="e">
        <f t="shared" ref="J494:J553" ca="1" si="67">IF(F493&gt;0.000001,$B$13,0)*E$491</f>
        <v>#N/A</v>
      </c>
      <c r="K494" s="259"/>
      <c r="L494" s="259" t="e">
        <f ca="1">I494+H494+G494+#REF!+J494+K494</f>
        <v>#N/A</v>
      </c>
    </row>
    <row r="495" spans="4:12" hidden="1" x14ac:dyDescent="0.25">
      <c r="D495" s="259">
        <v>2</v>
      </c>
      <c r="E495" s="254">
        <f t="shared" ref="E495:E553" ca="1" si="68">DATE(YEAR(E494),MONTH(E494)+1,DAY(E494))</f>
        <v>44021</v>
      </c>
      <c r="F495" s="259" t="e">
        <f ca="1">F494-G495</f>
        <v>#N/A</v>
      </c>
      <c r="G495" s="259" t="e">
        <f t="shared" ca="1" si="65"/>
        <v>#N/A</v>
      </c>
      <c r="H495" s="259" t="e">
        <f t="shared" ref="H495:H496" ca="1" si="69">F494*$B$4*(E495-E494)/$B$6</f>
        <v>#N/A</v>
      </c>
      <c r="I495" s="259" t="e">
        <f t="shared" ca="1" si="66"/>
        <v>#N/A</v>
      </c>
      <c r="J495" s="259" t="e">
        <f t="shared" ca="1" si="67"/>
        <v>#N/A</v>
      </c>
      <c r="K495" s="259"/>
      <c r="L495" s="259" t="e">
        <f ca="1">I495+H495+G495+#REF!+J495+K495</f>
        <v>#N/A</v>
      </c>
    </row>
    <row r="496" spans="4:12" hidden="1" x14ac:dyDescent="0.25">
      <c r="D496" s="259">
        <v>3</v>
      </c>
      <c r="E496" s="254">
        <f t="shared" ca="1" si="68"/>
        <v>44052</v>
      </c>
      <c r="F496" s="259" t="e">
        <f ca="1">F495-G496</f>
        <v>#N/A</v>
      </c>
      <c r="G496" s="259" t="e">
        <f t="shared" ca="1" si="65"/>
        <v>#N/A</v>
      </c>
      <c r="H496" s="259" t="e">
        <f t="shared" ca="1" si="69"/>
        <v>#N/A</v>
      </c>
      <c r="I496" s="259" t="e">
        <f t="shared" ca="1" si="66"/>
        <v>#N/A</v>
      </c>
      <c r="J496" s="259" t="e">
        <f t="shared" ca="1" si="67"/>
        <v>#N/A</v>
      </c>
      <c r="K496" s="259"/>
      <c r="L496" s="259" t="e">
        <f ca="1">I496+H496+G496+#REF!+J496+K496</f>
        <v>#N/A</v>
      </c>
    </row>
    <row r="497" spans="4:12" hidden="1" x14ac:dyDescent="0.25">
      <c r="D497" s="259">
        <v>4</v>
      </c>
      <c r="E497" s="254">
        <f t="shared" ca="1" si="68"/>
        <v>44083</v>
      </c>
      <c r="F497" s="259" t="e">
        <f t="shared" ref="F497:F498" ca="1" si="70">F496-G497</f>
        <v>#N/A</v>
      </c>
      <c r="G497" s="259" t="e">
        <f t="shared" ca="1" si="65"/>
        <v>#N/A</v>
      </c>
      <c r="H497" s="259" t="e">
        <f ca="1">F496*$B$4*(E497-E496)/$B$6</f>
        <v>#N/A</v>
      </c>
      <c r="I497" s="259" t="e">
        <f t="shared" ca="1" si="66"/>
        <v>#N/A</v>
      </c>
      <c r="J497" s="259" t="e">
        <f t="shared" ca="1" si="67"/>
        <v>#N/A</v>
      </c>
      <c r="K497" s="259"/>
      <c r="L497" s="259" t="e">
        <f ca="1">I497+H497+G497+#REF!+J497+K497</f>
        <v>#N/A</v>
      </c>
    </row>
    <row r="498" spans="4:12" hidden="1" x14ac:dyDescent="0.25">
      <c r="D498" s="259">
        <v>5</v>
      </c>
      <c r="E498" s="254">
        <f t="shared" ca="1" si="68"/>
        <v>44113</v>
      </c>
      <c r="F498" s="259" t="e">
        <f t="shared" ca="1" si="70"/>
        <v>#N/A</v>
      </c>
      <c r="G498" s="259" t="e">
        <f t="shared" ca="1" si="65"/>
        <v>#N/A</v>
      </c>
      <c r="H498" s="259" t="e">
        <f ca="1">F497*$B$4*(E498-E497)/$B$6</f>
        <v>#N/A</v>
      </c>
      <c r="I498" s="259" t="e">
        <f t="shared" ca="1" si="66"/>
        <v>#N/A</v>
      </c>
      <c r="J498" s="259" t="e">
        <f t="shared" ca="1" si="67"/>
        <v>#N/A</v>
      </c>
      <c r="K498" s="259"/>
      <c r="L498" s="259" t="e">
        <f ca="1">I498+H498+G498+#REF!+J498+K498</f>
        <v>#N/A</v>
      </c>
    </row>
    <row r="499" spans="4:12" hidden="1" x14ac:dyDescent="0.25">
      <c r="D499" s="259">
        <v>6</v>
      </c>
      <c r="E499" s="254">
        <f t="shared" ca="1" si="68"/>
        <v>44144</v>
      </c>
      <c r="F499" s="259" t="e">
        <f ca="1">F498-G499</f>
        <v>#N/A</v>
      </c>
      <c r="G499" s="259" t="e">
        <f t="shared" ca="1" si="65"/>
        <v>#N/A</v>
      </c>
      <c r="H499" s="259" t="e">
        <f t="shared" ref="H499:H553" ca="1" si="71">F498*$B$4*(E499-E498)/$B$6</f>
        <v>#N/A</v>
      </c>
      <c r="I499" s="259" t="e">
        <f t="shared" ca="1" si="66"/>
        <v>#N/A</v>
      </c>
      <c r="J499" s="259" t="e">
        <f t="shared" ca="1" si="67"/>
        <v>#N/A</v>
      </c>
      <c r="K499" s="259"/>
      <c r="L499" s="259" t="e">
        <f ca="1">I499+H499+G499+#REF!+J499+K499</f>
        <v>#N/A</v>
      </c>
    </row>
    <row r="500" spans="4:12" hidden="1" x14ac:dyDescent="0.25">
      <c r="D500" s="259">
        <v>7</v>
      </c>
      <c r="E500" s="254">
        <f t="shared" ca="1" si="68"/>
        <v>44174</v>
      </c>
      <c r="F500" s="259" t="e">
        <f t="shared" ref="F500:F553" ca="1" si="72">F499-G500</f>
        <v>#N/A</v>
      </c>
      <c r="G500" s="259" t="e">
        <f t="shared" ca="1" si="65"/>
        <v>#N/A</v>
      </c>
      <c r="H500" s="259" t="e">
        <f t="shared" ca="1" si="71"/>
        <v>#N/A</v>
      </c>
      <c r="I500" s="259" t="e">
        <f t="shared" ca="1" si="66"/>
        <v>#N/A</v>
      </c>
      <c r="J500" s="259" t="e">
        <f t="shared" ca="1" si="67"/>
        <v>#N/A</v>
      </c>
      <c r="K500" s="259"/>
      <c r="L500" s="259" t="e">
        <f ca="1">I500+H500+G500+#REF!+J500+K500</f>
        <v>#N/A</v>
      </c>
    </row>
    <row r="501" spans="4:12" hidden="1" x14ac:dyDescent="0.25">
      <c r="D501" s="259">
        <v>8</v>
      </c>
      <c r="E501" s="254">
        <f t="shared" ca="1" si="68"/>
        <v>44205</v>
      </c>
      <c r="F501" s="259" t="e">
        <f t="shared" ca="1" si="72"/>
        <v>#N/A</v>
      </c>
      <c r="G501" s="259" t="e">
        <f t="shared" ca="1" si="65"/>
        <v>#N/A</v>
      </c>
      <c r="H501" s="259" t="e">
        <f t="shared" ca="1" si="71"/>
        <v>#N/A</v>
      </c>
      <c r="I501" s="259" t="e">
        <f t="shared" ca="1" si="66"/>
        <v>#N/A</v>
      </c>
      <c r="J501" s="259" t="e">
        <f t="shared" ca="1" si="67"/>
        <v>#N/A</v>
      </c>
      <c r="K501" s="259"/>
      <c r="L501" s="259" t="e">
        <f ca="1">I501+H501+G501+#REF!+J501+K501</f>
        <v>#N/A</v>
      </c>
    </row>
    <row r="502" spans="4:12" hidden="1" x14ac:dyDescent="0.25">
      <c r="D502" s="259">
        <v>9</v>
      </c>
      <c r="E502" s="254">
        <f t="shared" ca="1" si="68"/>
        <v>44236</v>
      </c>
      <c r="F502" s="259" t="e">
        <f t="shared" ca="1" si="72"/>
        <v>#N/A</v>
      </c>
      <c r="G502" s="259" t="e">
        <f t="shared" ca="1" si="65"/>
        <v>#N/A</v>
      </c>
      <c r="H502" s="259" t="e">
        <f t="shared" ca="1" si="71"/>
        <v>#N/A</v>
      </c>
      <c r="I502" s="259" t="e">
        <f t="shared" ca="1" si="66"/>
        <v>#N/A</v>
      </c>
      <c r="J502" s="259" t="e">
        <f t="shared" ca="1" si="67"/>
        <v>#N/A</v>
      </c>
      <c r="K502" s="259"/>
      <c r="L502" s="259" t="e">
        <f ca="1">I502+H502+G502+#REF!+J502+K502</f>
        <v>#N/A</v>
      </c>
    </row>
    <row r="503" spans="4:12" hidden="1" x14ac:dyDescent="0.25">
      <c r="D503" s="259">
        <v>10</v>
      </c>
      <c r="E503" s="254">
        <f t="shared" ca="1" si="68"/>
        <v>44264</v>
      </c>
      <c r="F503" s="259" t="e">
        <f t="shared" ca="1" si="72"/>
        <v>#N/A</v>
      </c>
      <c r="G503" s="259" t="e">
        <f t="shared" ca="1" si="65"/>
        <v>#N/A</v>
      </c>
      <c r="H503" s="259" t="e">
        <f t="shared" ca="1" si="71"/>
        <v>#N/A</v>
      </c>
      <c r="I503" s="259" t="e">
        <f t="shared" ca="1" si="66"/>
        <v>#N/A</v>
      </c>
      <c r="J503" s="259" t="e">
        <f t="shared" ca="1" si="67"/>
        <v>#N/A</v>
      </c>
      <c r="K503" s="259"/>
      <c r="L503" s="259" t="e">
        <f ca="1">I503+H503+G503+#REF!+J503+K503</f>
        <v>#N/A</v>
      </c>
    </row>
    <row r="504" spans="4:12" hidden="1" x14ac:dyDescent="0.25">
      <c r="D504" s="259">
        <v>11</v>
      </c>
      <c r="E504" s="254">
        <f t="shared" ca="1" si="68"/>
        <v>44295</v>
      </c>
      <c r="F504" s="259" t="e">
        <f t="shared" ca="1" si="72"/>
        <v>#N/A</v>
      </c>
      <c r="G504" s="259" t="e">
        <f t="shared" ca="1" si="65"/>
        <v>#N/A</v>
      </c>
      <c r="H504" s="259" t="e">
        <f t="shared" ca="1" si="71"/>
        <v>#N/A</v>
      </c>
      <c r="I504" s="259" t="e">
        <f t="shared" ca="1" si="66"/>
        <v>#N/A</v>
      </c>
      <c r="J504" s="259" t="e">
        <f t="shared" ca="1" si="67"/>
        <v>#N/A</v>
      </c>
      <c r="K504" s="259"/>
      <c r="L504" s="259" t="e">
        <f ca="1">I504+H504+G504+#REF!+J504+K504</f>
        <v>#N/A</v>
      </c>
    </row>
    <row r="505" spans="4:12" hidden="1" x14ac:dyDescent="0.25">
      <c r="D505" s="259">
        <v>12</v>
      </c>
      <c r="E505" s="254">
        <f t="shared" ca="1" si="68"/>
        <v>44325</v>
      </c>
      <c r="F505" s="259" t="e">
        <f t="shared" ca="1" si="72"/>
        <v>#N/A</v>
      </c>
      <c r="G505" s="259" t="e">
        <f t="shared" ca="1" si="65"/>
        <v>#N/A</v>
      </c>
      <c r="H505" s="259" t="e">
        <f t="shared" ca="1" si="71"/>
        <v>#N/A</v>
      </c>
      <c r="I505" s="259" t="e">
        <f t="shared" ca="1" si="66"/>
        <v>#N/A</v>
      </c>
      <c r="J505" s="259" t="e">
        <f t="shared" ca="1" si="67"/>
        <v>#N/A</v>
      </c>
      <c r="K505" s="259"/>
      <c r="L505" s="259" t="e">
        <f ca="1">I505+H505+G505+#REF!+J505+K505</f>
        <v>#N/A</v>
      </c>
    </row>
    <row r="506" spans="4:12" hidden="1" x14ac:dyDescent="0.25">
      <c r="D506" s="259">
        <v>13</v>
      </c>
      <c r="E506" s="254">
        <f t="shared" ca="1" si="68"/>
        <v>44356</v>
      </c>
      <c r="F506" s="259" t="e">
        <f t="shared" ca="1" si="72"/>
        <v>#N/A</v>
      </c>
      <c r="G506" s="259" t="e">
        <f t="shared" ca="1" si="65"/>
        <v>#N/A</v>
      </c>
      <c r="H506" s="259" t="e">
        <f t="shared" ca="1" si="71"/>
        <v>#N/A</v>
      </c>
      <c r="I506" s="259" t="e">
        <f t="shared" ca="1" si="66"/>
        <v>#N/A</v>
      </c>
      <c r="J506" s="259" t="e">
        <f t="shared" ca="1" si="67"/>
        <v>#N/A</v>
      </c>
      <c r="K506" s="259"/>
      <c r="L506" s="259" t="e">
        <f ca="1">I506+H506+G506+#REF!+J506+K506</f>
        <v>#N/A</v>
      </c>
    </row>
    <row r="507" spans="4:12" hidden="1" x14ac:dyDescent="0.25">
      <c r="D507" s="259">
        <v>14</v>
      </c>
      <c r="E507" s="254">
        <f t="shared" ca="1" si="68"/>
        <v>44386</v>
      </c>
      <c r="F507" s="259" t="e">
        <f t="shared" ca="1" si="72"/>
        <v>#N/A</v>
      </c>
      <c r="G507" s="259" t="e">
        <f t="shared" ca="1" si="65"/>
        <v>#N/A</v>
      </c>
      <c r="H507" s="259" t="e">
        <f t="shared" ca="1" si="71"/>
        <v>#N/A</v>
      </c>
      <c r="I507" s="259" t="e">
        <f t="shared" ca="1" si="66"/>
        <v>#N/A</v>
      </c>
      <c r="J507" s="259" t="e">
        <f t="shared" ca="1" si="67"/>
        <v>#N/A</v>
      </c>
      <c r="K507" s="259"/>
      <c r="L507" s="259" t="e">
        <f ca="1">I507+H507+G507+#REF!+J507+K507</f>
        <v>#N/A</v>
      </c>
    </row>
    <row r="508" spans="4:12" hidden="1" x14ac:dyDescent="0.25">
      <c r="D508" s="259">
        <v>15</v>
      </c>
      <c r="E508" s="254">
        <f t="shared" ca="1" si="68"/>
        <v>44417</v>
      </c>
      <c r="F508" s="259" t="e">
        <f t="shared" ca="1" si="72"/>
        <v>#N/A</v>
      </c>
      <c r="G508" s="259" t="e">
        <f t="shared" ca="1" si="65"/>
        <v>#N/A</v>
      </c>
      <c r="H508" s="259" t="e">
        <f t="shared" ca="1" si="71"/>
        <v>#N/A</v>
      </c>
      <c r="I508" s="259" t="e">
        <f t="shared" ca="1" si="66"/>
        <v>#N/A</v>
      </c>
      <c r="J508" s="259" t="e">
        <f t="shared" ca="1" si="67"/>
        <v>#N/A</v>
      </c>
      <c r="K508" s="259"/>
      <c r="L508" s="259" t="e">
        <f ca="1">I508+H508+G508+#REF!+J508+K508</f>
        <v>#N/A</v>
      </c>
    </row>
    <row r="509" spans="4:12" hidden="1" x14ac:dyDescent="0.25">
      <c r="D509" s="259">
        <v>16</v>
      </c>
      <c r="E509" s="254">
        <f t="shared" ca="1" si="68"/>
        <v>44448</v>
      </c>
      <c r="F509" s="259" t="e">
        <f t="shared" ca="1" si="72"/>
        <v>#N/A</v>
      </c>
      <c r="G509" s="259" t="e">
        <f t="shared" ca="1" si="65"/>
        <v>#N/A</v>
      </c>
      <c r="H509" s="259" t="e">
        <f t="shared" ca="1" si="71"/>
        <v>#N/A</v>
      </c>
      <c r="I509" s="259" t="e">
        <f t="shared" ca="1" si="66"/>
        <v>#N/A</v>
      </c>
      <c r="J509" s="259" t="e">
        <f t="shared" ca="1" si="67"/>
        <v>#N/A</v>
      </c>
      <c r="K509" s="259"/>
      <c r="L509" s="259" t="e">
        <f ca="1">I509+H509+G509+#REF!+J509+K509</f>
        <v>#N/A</v>
      </c>
    </row>
    <row r="510" spans="4:12" hidden="1" x14ac:dyDescent="0.25">
      <c r="D510" s="259">
        <v>17</v>
      </c>
      <c r="E510" s="254">
        <f t="shared" ca="1" si="68"/>
        <v>44478</v>
      </c>
      <c r="F510" s="259" t="e">
        <f t="shared" ca="1" si="72"/>
        <v>#N/A</v>
      </c>
      <c r="G510" s="259" t="e">
        <f t="shared" ca="1" si="65"/>
        <v>#N/A</v>
      </c>
      <c r="H510" s="259" t="e">
        <f t="shared" ca="1" si="71"/>
        <v>#N/A</v>
      </c>
      <c r="I510" s="259" t="e">
        <f t="shared" ca="1" si="66"/>
        <v>#N/A</v>
      </c>
      <c r="J510" s="259" t="e">
        <f t="shared" ca="1" si="67"/>
        <v>#N/A</v>
      </c>
      <c r="K510" s="259"/>
      <c r="L510" s="259" t="e">
        <f ca="1">I510+H510+G510+#REF!+J510+K510</f>
        <v>#N/A</v>
      </c>
    </row>
    <row r="511" spans="4:12" hidden="1" x14ac:dyDescent="0.25">
      <c r="D511" s="259">
        <v>18</v>
      </c>
      <c r="E511" s="254">
        <f t="shared" ca="1" si="68"/>
        <v>44509</v>
      </c>
      <c r="F511" s="259" t="e">
        <f t="shared" ca="1" si="72"/>
        <v>#N/A</v>
      </c>
      <c r="G511" s="259" t="e">
        <f t="shared" ca="1" si="65"/>
        <v>#N/A</v>
      </c>
      <c r="H511" s="259" t="e">
        <f t="shared" ca="1" si="71"/>
        <v>#N/A</v>
      </c>
      <c r="I511" s="259" t="e">
        <f t="shared" ca="1" si="66"/>
        <v>#N/A</v>
      </c>
      <c r="J511" s="259" t="e">
        <f t="shared" ca="1" si="67"/>
        <v>#N/A</v>
      </c>
      <c r="K511" s="259"/>
      <c r="L511" s="259" t="e">
        <f ca="1">I511+H511+G511+#REF!+J511+K511</f>
        <v>#N/A</v>
      </c>
    </row>
    <row r="512" spans="4:12" hidden="1" x14ac:dyDescent="0.25">
      <c r="D512" s="259">
        <v>19</v>
      </c>
      <c r="E512" s="254">
        <f t="shared" ca="1" si="68"/>
        <v>44539</v>
      </c>
      <c r="F512" s="259" t="e">
        <f t="shared" ca="1" si="72"/>
        <v>#N/A</v>
      </c>
      <c r="G512" s="259" t="e">
        <f t="shared" ca="1" si="65"/>
        <v>#N/A</v>
      </c>
      <c r="H512" s="259" t="e">
        <f t="shared" ca="1" si="71"/>
        <v>#N/A</v>
      </c>
      <c r="I512" s="259" t="e">
        <f t="shared" ca="1" si="66"/>
        <v>#N/A</v>
      </c>
      <c r="J512" s="259" t="e">
        <f t="shared" ca="1" si="67"/>
        <v>#N/A</v>
      </c>
      <c r="K512" s="259"/>
      <c r="L512" s="259" t="e">
        <f ca="1">I512+H512+G512+#REF!+J512+K512</f>
        <v>#N/A</v>
      </c>
    </row>
    <row r="513" spans="4:12" hidden="1" x14ac:dyDescent="0.25">
      <c r="D513" s="259">
        <v>20</v>
      </c>
      <c r="E513" s="254">
        <f t="shared" ca="1" si="68"/>
        <v>44570</v>
      </c>
      <c r="F513" s="259" t="e">
        <f t="shared" ca="1" si="72"/>
        <v>#N/A</v>
      </c>
      <c r="G513" s="259" t="e">
        <f t="shared" ca="1" si="65"/>
        <v>#N/A</v>
      </c>
      <c r="H513" s="259" t="e">
        <f t="shared" ca="1" si="71"/>
        <v>#N/A</v>
      </c>
      <c r="I513" s="259" t="e">
        <f t="shared" ca="1" si="66"/>
        <v>#N/A</v>
      </c>
      <c r="J513" s="259" t="e">
        <f t="shared" ca="1" si="67"/>
        <v>#N/A</v>
      </c>
      <c r="K513" s="259"/>
      <c r="L513" s="259" t="e">
        <f ca="1">I513+H513+G513+#REF!+J513+K513</f>
        <v>#N/A</v>
      </c>
    </row>
    <row r="514" spans="4:12" hidden="1" x14ac:dyDescent="0.25">
      <c r="D514" s="259">
        <v>21</v>
      </c>
      <c r="E514" s="254">
        <f t="shared" ca="1" si="68"/>
        <v>44601</v>
      </c>
      <c r="F514" s="259" t="e">
        <f t="shared" ca="1" si="72"/>
        <v>#N/A</v>
      </c>
      <c r="G514" s="259" t="e">
        <f t="shared" ca="1" si="65"/>
        <v>#N/A</v>
      </c>
      <c r="H514" s="259" t="e">
        <f t="shared" ca="1" si="71"/>
        <v>#N/A</v>
      </c>
      <c r="I514" s="259" t="e">
        <f t="shared" ca="1" si="66"/>
        <v>#N/A</v>
      </c>
      <c r="J514" s="259" t="e">
        <f t="shared" ca="1" si="67"/>
        <v>#N/A</v>
      </c>
      <c r="K514" s="259"/>
      <c r="L514" s="259" t="e">
        <f ca="1">I514+H514+G514+#REF!+J514+K514</f>
        <v>#N/A</v>
      </c>
    </row>
    <row r="515" spans="4:12" hidden="1" x14ac:dyDescent="0.25">
      <c r="D515" s="259">
        <v>22</v>
      </c>
      <c r="E515" s="254">
        <f t="shared" ca="1" si="68"/>
        <v>44629</v>
      </c>
      <c r="F515" s="259" t="e">
        <f t="shared" ca="1" si="72"/>
        <v>#N/A</v>
      </c>
      <c r="G515" s="259" t="e">
        <f t="shared" ca="1" si="65"/>
        <v>#N/A</v>
      </c>
      <c r="H515" s="259" t="e">
        <f t="shared" ca="1" si="71"/>
        <v>#N/A</v>
      </c>
      <c r="I515" s="259" t="e">
        <f t="shared" ca="1" si="66"/>
        <v>#N/A</v>
      </c>
      <c r="J515" s="259" t="e">
        <f t="shared" ca="1" si="67"/>
        <v>#N/A</v>
      </c>
      <c r="K515" s="259"/>
      <c r="L515" s="259" t="e">
        <f ca="1">I515+H515+G515+#REF!+J515+K515</f>
        <v>#N/A</v>
      </c>
    </row>
    <row r="516" spans="4:12" hidden="1" x14ac:dyDescent="0.25">
      <c r="D516" s="259">
        <v>23</v>
      </c>
      <c r="E516" s="254">
        <f t="shared" ca="1" si="68"/>
        <v>44660</v>
      </c>
      <c r="F516" s="259" t="e">
        <f t="shared" ca="1" si="72"/>
        <v>#N/A</v>
      </c>
      <c r="G516" s="259" t="e">
        <f t="shared" ca="1" si="65"/>
        <v>#N/A</v>
      </c>
      <c r="H516" s="259" t="e">
        <f t="shared" ca="1" si="71"/>
        <v>#N/A</v>
      </c>
      <c r="I516" s="259" t="e">
        <f t="shared" ca="1" si="66"/>
        <v>#N/A</v>
      </c>
      <c r="J516" s="259" t="e">
        <f t="shared" ca="1" si="67"/>
        <v>#N/A</v>
      </c>
      <c r="K516" s="259"/>
      <c r="L516" s="259" t="e">
        <f ca="1">I516+H516+G516+#REF!+J516+K516</f>
        <v>#N/A</v>
      </c>
    </row>
    <row r="517" spans="4:12" hidden="1" x14ac:dyDescent="0.25">
      <c r="D517" s="259">
        <v>24</v>
      </c>
      <c r="E517" s="254">
        <f t="shared" ca="1" si="68"/>
        <v>44690</v>
      </c>
      <c r="F517" s="259" t="e">
        <f t="shared" ca="1" si="72"/>
        <v>#N/A</v>
      </c>
      <c r="G517" s="259" t="e">
        <f t="shared" ca="1" si="65"/>
        <v>#N/A</v>
      </c>
      <c r="H517" s="259" t="e">
        <f t="shared" ca="1" si="71"/>
        <v>#N/A</v>
      </c>
      <c r="I517" s="259" t="e">
        <f t="shared" ca="1" si="66"/>
        <v>#N/A</v>
      </c>
      <c r="J517" s="259" t="e">
        <f t="shared" ca="1" si="67"/>
        <v>#N/A</v>
      </c>
      <c r="K517" s="259"/>
      <c r="L517" s="259" t="e">
        <f ca="1">I517+H517+G517+#REF!+J517+K517</f>
        <v>#N/A</v>
      </c>
    </row>
    <row r="518" spans="4:12" hidden="1" x14ac:dyDescent="0.25">
      <c r="D518" s="259">
        <v>25</v>
      </c>
      <c r="E518" s="254">
        <f t="shared" ca="1" si="68"/>
        <v>44721</v>
      </c>
      <c r="F518" s="259" t="e">
        <f t="shared" ca="1" si="72"/>
        <v>#N/A</v>
      </c>
      <c r="G518" s="259" t="e">
        <f t="shared" ca="1" si="65"/>
        <v>#N/A</v>
      </c>
      <c r="H518" s="259" t="e">
        <f t="shared" ca="1" si="71"/>
        <v>#N/A</v>
      </c>
      <c r="I518" s="259" t="e">
        <f t="shared" ca="1" si="66"/>
        <v>#N/A</v>
      </c>
      <c r="J518" s="259" t="e">
        <f t="shared" ca="1" si="67"/>
        <v>#N/A</v>
      </c>
      <c r="K518" s="259"/>
      <c r="L518" s="259" t="e">
        <f ca="1">I518+H518+G518+#REF!+J518+K518</f>
        <v>#N/A</v>
      </c>
    </row>
    <row r="519" spans="4:12" hidden="1" x14ac:dyDescent="0.25">
      <c r="D519" s="259">
        <v>26</v>
      </c>
      <c r="E519" s="254">
        <f t="shared" ca="1" si="68"/>
        <v>44751</v>
      </c>
      <c r="F519" s="259" t="e">
        <f t="shared" ca="1" si="72"/>
        <v>#N/A</v>
      </c>
      <c r="G519" s="259" t="e">
        <f t="shared" ca="1" si="65"/>
        <v>#N/A</v>
      </c>
      <c r="H519" s="259" t="e">
        <f t="shared" ca="1" si="71"/>
        <v>#N/A</v>
      </c>
      <c r="I519" s="259" t="e">
        <f t="shared" ca="1" si="66"/>
        <v>#N/A</v>
      </c>
      <c r="J519" s="259" t="e">
        <f t="shared" ca="1" si="67"/>
        <v>#N/A</v>
      </c>
      <c r="K519" s="259"/>
      <c r="L519" s="259" t="e">
        <f ca="1">I519+H519+G519+#REF!+J519+K519</f>
        <v>#N/A</v>
      </c>
    </row>
    <row r="520" spans="4:12" hidden="1" x14ac:dyDescent="0.25">
      <c r="D520" s="259">
        <v>27</v>
      </c>
      <c r="E520" s="254">
        <f t="shared" ca="1" si="68"/>
        <v>44782</v>
      </c>
      <c r="F520" s="259" t="e">
        <f t="shared" ca="1" si="72"/>
        <v>#N/A</v>
      </c>
      <c r="G520" s="259" t="e">
        <f t="shared" ca="1" si="65"/>
        <v>#N/A</v>
      </c>
      <c r="H520" s="259" t="e">
        <f t="shared" ca="1" si="71"/>
        <v>#N/A</v>
      </c>
      <c r="I520" s="259" t="e">
        <f t="shared" ca="1" si="66"/>
        <v>#N/A</v>
      </c>
      <c r="J520" s="259" t="e">
        <f t="shared" ca="1" si="67"/>
        <v>#N/A</v>
      </c>
      <c r="K520" s="259"/>
      <c r="L520" s="259" t="e">
        <f ca="1">I520+H520+G520+#REF!+J520+K520</f>
        <v>#N/A</v>
      </c>
    </row>
    <row r="521" spans="4:12" hidden="1" x14ac:dyDescent="0.25">
      <c r="D521" s="259">
        <v>28</v>
      </c>
      <c r="E521" s="254">
        <f t="shared" ca="1" si="68"/>
        <v>44813</v>
      </c>
      <c r="F521" s="259" t="e">
        <f t="shared" ca="1" si="72"/>
        <v>#N/A</v>
      </c>
      <c r="G521" s="259" t="e">
        <f t="shared" ca="1" si="65"/>
        <v>#N/A</v>
      </c>
      <c r="H521" s="259" t="e">
        <f t="shared" ca="1" si="71"/>
        <v>#N/A</v>
      </c>
      <c r="I521" s="259" t="e">
        <f t="shared" ca="1" si="66"/>
        <v>#N/A</v>
      </c>
      <c r="J521" s="259" t="e">
        <f t="shared" ca="1" si="67"/>
        <v>#N/A</v>
      </c>
      <c r="K521" s="259"/>
      <c r="L521" s="259" t="e">
        <f ca="1">I521+H521+G521+#REF!+J521+K521</f>
        <v>#N/A</v>
      </c>
    </row>
    <row r="522" spans="4:12" hidden="1" x14ac:dyDescent="0.25">
      <c r="D522" s="259">
        <v>29</v>
      </c>
      <c r="E522" s="254">
        <f t="shared" ca="1" si="68"/>
        <v>44843</v>
      </c>
      <c r="F522" s="259" t="e">
        <f t="shared" ca="1" si="72"/>
        <v>#N/A</v>
      </c>
      <c r="G522" s="259" t="e">
        <f t="shared" ca="1" si="65"/>
        <v>#N/A</v>
      </c>
      <c r="H522" s="259" t="e">
        <f t="shared" ca="1" si="71"/>
        <v>#N/A</v>
      </c>
      <c r="I522" s="259" t="e">
        <f t="shared" ca="1" si="66"/>
        <v>#N/A</v>
      </c>
      <c r="J522" s="259" t="e">
        <f t="shared" ca="1" si="67"/>
        <v>#N/A</v>
      </c>
      <c r="K522" s="259"/>
      <c r="L522" s="259" t="e">
        <f ca="1">I522+H522+G522+#REF!+J522+K522</f>
        <v>#N/A</v>
      </c>
    </row>
    <row r="523" spans="4:12" hidden="1" x14ac:dyDescent="0.25">
      <c r="D523" s="259">
        <v>30</v>
      </c>
      <c r="E523" s="254">
        <f t="shared" ca="1" si="68"/>
        <v>44874</v>
      </c>
      <c r="F523" s="259" t="e">
        <f t="shared" ca="1" si="72"/>
        <v>#N/A</v>
      </c>
      <c r="G523" s="259" t="e">
        <f t="shared" ca="1" si="65"/>
        <v>#N/A</v>
      </c>
      <c r="H523" s="259" t="e">
        <f t="shared" ca="1" si="71"/>
        <v>#N/A</v>
      </c>
      <c r="I523" s="259" t="e">
        <f t="shared" ca="1" si="66"/>
        <v>#N/A</v>
      </c>
      <c r="J523" s="259" t="e">
        <f t="shared" ca="1" si="67"/>
        <v>#N/A</v>
      </c>
      <c r="K523" s="259"/>
      <c r="L523" s="259" t="e">
        <f ca="1">I523+H523+G523+#REF!+J523+K523</f>
        <v>#N/A</v>
      </c>
    </row>
    <row r="524" spans="4:12" hidden="1" x14ac:dyDescent="0.25">
      <c r="D524" s="259">
        <v>31</v>
      </c>
      <c r="E524" s="254">
        <f t="shared" ca="1" si="68"/>
        <v>44904</v>
      </c>
      <c r="F524" s="259" t="e">
        <f t="shared" ca="1" si="72"/>
        <v>#N/A</v>
      </c>
      <c r="G524" s="259" t="e">
        <f t="shared" ca="1" si="65"/>
        <v>#N/A</v>
      </c>
      <c r="H524" s="259" t="e">
        <f t="shared" ca="1" si="71"/>
        <v>#N/A</v>
      </c>
      <c r="I524" s="259" t="e">
        <f t="shared" ca="1" si="66"/>
        <v>#N/A</v>
      </c>
      <c r="J524" s="259" t="e">
        <f t="shared" ca="1" si="67"/>
        <v>#N/A</v>
      </c>
      <c r="K524" s="259"/>
      <c r="L524" s="259" t="e">
        <f ca="1">I524+H524+G524+#REF!+J524+K524</f>
        <v>#N/A</v>
      </c>
    </row>
    <row r="525" spans="4:12" hidden="1" x14ac:dyDescent="0.25">
      <c r="D525" s="259">
        <v>32</v>
      </c>
      <c r="E525" s="254">
        <f t="shared" ca="1" si="68"/>
        <v>44935</v>
      </c>
      <c r="F525" s="259" t="e">
        <f t="shared" ca="1" si="72"/>
        <v>#N/A</v>
      </c>
      <c r="G525" s="259" t="e">
        <f t="shared" ca="1" si="65"/>
        <v>#N/A</v>
      </c>
      <c r="H525" s="259" t="e">
        <f t="shared" ca="1" si="71"/>
        <v>#N/A</v>
      </c>
      <c r="I525" s="259" t="e">
        <f t="shared" ca="1" si="66"/>
        <v>#N/A</v>
      </c>
      <c r="J525" s="259" t="e">
        <f t="shared" ca="1" si="67"/>
        <v>#N/A</v>
      </c>
      <c r="K525" s="259"/>
      <c r="L525" s="259" t="e">
        <f ca="1">I525+H525+G525+#REF!+J525+K525</f>
        <v>#N/A</v>
      </c>
    </row>
    <row r="526" spans="4:12" hidden="1" x14ac:dyDescent="0.25">
      <c r="D526" s="259">
        <v>33</v>
      </c>
      <c r="E526" s="254">
        <f t="shared" ca="1" si="68"/>
        <v>44966</v>
      </c>
      <c r="F526" s="259" t="e">
        <f t="shared" ca="1" si="72"/>
        <v>#N/A</v>
      </c>
      <c r="G526" s="259" t="e">
        <f t="shared" ca="1" si="65"/>
        <v>#N/A</v>
      </c>
      <c r="H526" s="259" t="e">
        <f t="shared" ca="1" si="71"/>
        <v>#N/A</v>
      </c>
      <c r="I526" s="259" t="e">
        <f t="shared" ca="1" si="66"/>
        <v>#N/A</v>
      </c>
      <c r="J526" s="259" t="e">
        <f t="shared" ca="1" si="67"/>
        <v>#N/A</v>
      </c>
      <c r="K526" s="259"/>
      <c r="L526" s="259" t="e">
        <f ca="1">I526+H526+G526+#REF!+J526+K526</f>
        <v>#N/A</v>
      </c>
    </row>
    <row r="527" spans="4:12" hidden="1" x14ac:dyDescent="0.25">
      <c r="D527" s="259">
        <v>34</v>
      </c>
      <c r="E527" s="254">
        <f t="shared" ca="1" si="68"/>
        <v>44994</v>
      </c>
      <c r="F527" s="259" t="e">
        <f t="shared" ca="1" si="72"/>
        <v>#N/A</v>
      </c>
      <c r="G527" s="259" t="e">
        <f t="shared" ca="1" si="65"/>
        <v>#N/A</v>
      </c>
      <c r="H527" s="259" t="e">
        <f t="shared" ca="1" si="71"/>
        <v>#N/A</v>
      </c>
      <c r="I527" s="259" t="e">
        <f t="shared" ca="1" si="66"/>
        <v>#N/A</v>
      </c>
      <c r="J527" s="259" t="e">
        <f t="shared" ca="1" si="67"/>
        <v>#N/A</v>
      </c>
      <c r="K527" s="259"/>
      <c r="L527" s="259" t="e">
        <f ca="1">I527+H527+G527+#REF!+J527+K527</f>
        <v>#N/A</v>
      </c>
    </row>
    <row r="528" spans="4:12" hidden="1" x14ac:dyDescent="0.25">
      <c r="D528" s="259">
        <v>35</v>
      </c>
      <c r="E528" s="254">
        <f t="shared" ca="1" si="68"/>
        <v>45025</v>
      </c>
      <c r="F528" s="259" t="e">
        <f t="shared" ca="1" si="72"/>
        <v>#N/A</v>
      </c>
      <c r="G528" s="259" t="e">
        <f t="shared" ca="1" si="65"/>
        <v>#N/A</v>
      </c>
      <c r="H528" s="259" t="e">
        <f t="shared" ca="1" si="71"/>
        <v>#N/A</v>
      </c>
      <c r="I528" s="259" t="e">
        <f t="shared" ca="1" si="66"/>
        <v>#N/A</v>
      </c>
      <c r="J528" s="259" t="e">
        <f t="shared" ca="1" si="67"/>
        <v>#N/A</v>
      </c>
      <c r="K528" s="259"/>
      <c r="L528" s="259" t="e">
        <f ca="1">I528+H528+G528+#REF!+J528+K528</f>
        <v>#N/A</v>
      </c>
    </row>
    <row r="529" spans="4:12" hidden="1" x14ac:dyDescent="0.25">
      <c r="D529" s="259">
        <v>36</v>
      </c>
      <c r="E529" s="254">
        <f t="shared" ca="1" si="68"/>
        <v>45055</v>
      </c>
      <c r="F529" s="259" t="e">
        <f t="shared" ca="1" si="72"/>
        <v>#N/A</v>
      </c>
      <c r="G529" s="259" t="e">
        <f t="shared" ca="1" si="65"/>
        <v>#N/A</v>
      </c>
      <c r="H529" s="259" t="e">
        <f t="shared" ca="1" si="71"/>
        <v>#N/A</v>
      </c>
      <c r="I529" s="259" t="e">
        <f t="shared" ca="1" si="66"/>
        <v>#N/A</v>
      </c>
      <c r="J529" s="259" t="e">
        <f t="shared" ca="1" si="67"/>
        <v>#N/A</v>
      </c>
      <c r="K529" s="259"/>
      <c r="L529" s="259" t="e">
        <f ca="1">I529+H529+G529+#REF!+J529+K529</f>
        <v>#N/A</v>
      </c>
    </row>
    <row r="530" spans="4:12" hidden="1" x14ac:dyDescent="0.25">
      <c r="D530" s="259">
        <v>37</v>
      </c>
      <c r="E530" s="254">
        <f t="shared" ca="1" si="68"/>
        <v>45086</v>
      </c>
      <c r="F530" s="259" t="e">
        <f t="shared" ca="1" si="72"/>
        <v>#N/A</v>
      </c>
      <c r="G530" s="259" t="e">
        <f t="shared" ca="1" si="65"/>
        <v>#N/A</v>
      </c>
      <c r="H530" s="259" t="e">
        <f t="shared" ca="1" si="71"/>
        <v>#N/A</v>
      </c>
      <c r="I530" s="259" t="e">
        <f t="shared" ca="1" si="66"/>
        <v>#N/A</v>
      </c>
      <c r="J530" s="259" t="e">
        <f t="shared" ca="1" si="67"/>
        <v>#N/A</v>
      </c>
      <c r="K530" s="259"/>
      <c r="L530" s="259" t="e">
        <f ca="1">I530+H530+G530+#REF!+J530+K530</f>
        <v>#N/A</v>
      </c>
    </row>
    <row r="531" spans="4:12" hidden="1" x14ac:dyDescent="0.25">
      <c r="D531" s="259">
        <v>38</v>
      </c>
      <c r="E531" s="254">
        <f t="shared" ca="1" si="68"/>
        <v>45116</v>
      </c>
      <c r="F531" s="259" t="e">
        <f t="shared" ca="1" si="72"/>
        <v>#N/A</v>
      </c>
      <c r="G531" s="259" t="e">
        <f t="shared" ca="1" si="65"/>
        <v>#N/A</v>
      </c>
      <c r="H531" s="259" t="e">
        <f t="shared" ca="1" si="71"/>
        <v>#N/A</v>
      </c>
      <c r="I531" s="259" t="e">
        <f t="shared" ca="1" si="66"/>
        <v>#N/A</v>
      </c>
      <c r="J531" s="259" t="e">
        <f t="shared" ca="1" si="67"/>
        <v>#N/A</v>
      </c>
      <c r="K531" s="259"/>
      <c r="L531" s="259" t="e">
        <f ca="1">I531+H531+G531+#REF!+J531+K531</f>
        <v>#N/A</v>
      </c>
    </row>
    <row r="532" spans="4:12" hidden="1" x14ac:dyDescent="0.25">
      <c r="D532" s="259">
        <v>39</v>
      </c>
      <c r="E532" s="254">
        <f t="shared" ca="1" si="68"/>
        <v>45147</v>
      </c>
      <c r="F532" s="259" t="e">
        <f t="shared" ca="1" si="72"/>
        <v>#N/A</v>
      </c>
      <c r="G532" s="259" t="e">
        <f t="shared" ca="1" si="65"/>
        <v>#N/A</v>
      </c>
      <c r="H532" s="259" t="e">
        <f t="shared" ca="1" si="71"/>
        <v>#N/A</v>
      </c>
      <c r="I532" s="259" t="e">
        <f t="shared" ca="1" si="66"/>
        <v>#N/A</v>
      </c>
      <c r="J532" s="259" t="e">
        <f t="shared" ca="1" si="67"/>
        <v>#N/A</v>
      </c>
      <c r="K532" s="259"/>
      <c r="L532" s="259" t="e">
        <f ca="1">I532+H532+G532+#REF!+J532+K532</f>
        <v>#N/A</v>
      </c>
    </row>
    <row r="533" spans="4:12" hidden="1" x14ac:dyDescent="0.25">
      <c r="D533" s="259">
        <v>40</v>
      </c>
      <c r="E533" s="254">
        <f t="shared" ca="1" si="68"/>
        <v>45178</v>
      </c>
      <c r="F533" s="259" t="e">
        <f t="shared" ca="1" si="72"/>
        <v>#N/A</v>
      </c>
      <c r="G533" s="259" t="e">
        <f t="shared" ca="1" si="65"/>
        <v>#N/A</v>
      </c>
      <c r="H533" s="259" t="e">
        <f t="shared" ca="1" si="71"/>
        <v>#N/A</v>
      </c>
      <c r="I533" s="259" t="e">
        <f t="shared" ca="1" si="66"/>
        <v>#N/A</v>
      </c>
      <c r="J533" s="259" t="e">
        <f t="shared" ca="1" si="67"/>
        <v>#N/A</v>
      </c>
      <c r="K533" s="259"/>
      <c r="L533" s="259" t="e">
        <f ca="1">I533+H533+G533+#REF!+J533+K533</f>
        <v>#N/A</v>
      </c>
    </row>
    <row r="534" spans="4:12" hidden="1" x14ac:dyDescent="0.25">
      <c r="D534" s="259">
        <v>41</v>
      </c>
      <c r="E534" s="254">
        <f t="shared" ca="1" si="68"/>
        <v>45208</v>
      </c>
      <c r="F534" s="259" t="e">
        <f t="shared" ca="1" si="72"/>
        <v>#N/A</v>
      </c>
      <c r="G534" s="259" t="e">
        <f t="shared" ca="1" si="65"/>
        <v>#N/A</v>
      </c>
      <c r="H534" s="259" t="e">
        <f t="shared" ca="1" si="71"/>
        <v>#N/A</v>
      </c>
      <c r="I534" s="259" t="e">
        <f t="shared" ca="1" si="66"/>
        <v>#N/A</v>
      </c>
      <c r="J534" s="259" t="e">
        <f t="shared" ca="1" si="67"/>
        <v>#N/A</v>
      </c>
      <c r="K534" s="259"/>
      <c r="L534" s="259" t="e">
        <f ca="1">I534+H534+G534+#REF!+J534+K534</f>
        <v>#N/A</v>
      </c>
    </row>
    <row r="535" spans="4:12" hidden="1" x14ac:dyDescent="0.25">
      <c r="D535" s="259">
        <v>42</v>
      </c>
      <c r="E535" s="254">
        <f t="shared" ca="1" si="68"/>
        <v>45239</v>
      </c>
      <c r="F535" s="259" t="e">
        <f t="shared" ca="1" si="72"/>
        <v>#N/A</v>
      </c>
      <c r="G535" s="259" t="e">
        <f t="shared" ca="1" si="65"/>
        <v>#N/A</v>
      </c>
      <c r="H535" s="259" t="e">
        <f t="shared" ca="1" si="71"/>
        <v>#N/A</v>
      </c>
      <c r="I535" s="259" t="e">
        <f t="shared" ca="1" si="66"/>
        <v>#N/A</v>
      </c>
      <c r="J535" s="259" t="e">
        <f t="shared" ca="1" si="67"/>
        <v>#N/A</v>
      </c>
      <c r="K535" s="259"/>
      <c r="L535" s="259" t="e">
        <f ca="1">I535+H535+G535+#REF!+J535+K535</f>
        <v>#N/A</v>
      </c>
    </row>
    <row r="536" spans="4:12" hidden="1" x14ac:dyDescent="0.25">
      <c r="D536" s="259">
        <v>43</v>
      </c>
      <c r="E536" s="254">
        <f t="shared" ca="1" si="68"/>
        <v>45269</v>
      </c>
      <c r="F536" s="259" t="e">
        <f t="shared" ca="1" si="72"/>
        <v>#N/A</v>
      </c>
      <c r="G536" s="259" t="e">
        <f t="shared" ca="1" si="65"/>
        <v>#N/A</v>
      </c>
      <c r="H536" s="259" t="e">
        <f t="shared" ca="1" si="71"/>
        <v>#N/A</v>
      </c>
      <c r="I536" s="259" t="e">
        <f t="shared" ca="1" si="66"/>
        <v>#N/A</v>
      </c>
      <c r="J536" s="259" t="e">
        <f t="shared" ca="1" si="67"/>
        <v>#N/A</v>
      </c>
      <c r="K536" s="259"/>
      <c r="L536" s="259" t="e">
        <f ca="1">I536+H536+G536+#REF!+J536+K536</f>
        <v>#N/A</v>
      </c>
    </row>
    <row r="537" spans="4:12" hidden="1" x14ac:dyDescent="0.25">
      <c r="D537" s="259">
        <v>44</v>
      </c>
      <c r="E537" s="254">
        <f t="shared" ca="1" si="68"/>
        <v>45300</v>
      </c>
      <c r="F537" s="259" t="e">
        <f t="shared" ca="1" si="72"/>
        <v>#N/A</v>
      </c>
      <c r="G537" s="259" t="e">
        <f t="shared" ca="1" si="65"/>
        <v>#N/A</v>
      </c>
      <c r="H537" s="259" t="e">
        <f t="shared" ca="1" si="71"/>
        <v>#N/A</v>
      </c>
      <c r="I537" s="259" t="e">
        <f t="shared" ca="1" si="66"/>
        <v>#N/A</v>
      </c>
      <c r="J537" s="259" t="e">
        <f t="shared" ca="1" si="67"/>
        <v>#N/A</v>
      </c>
      <c r="K537" s="259"/>
      <c r="L537" s="259" t="e">
        <f ca="1">I537+H537+G537+#REF!+J537+K537</f>
        <v>#N/A</v>
      </c>
    </row>
    <row r="538" spans="4:12" hidden="1" x14ac:dyDescent="0.25">
      <c r="D538" s="259">
        <v>45</v>
      </c>
      <c r="E538" s="254">
        <f t="shared" ca="1" si="68"/>
        <v>45331</v>
      </c>
      <c r="F538" s="259" t="e">
        <f t="shared" ca="1" si="72"/>
        <v>#N/A</v>
      </c>
      <c r="G538" s="259" t="e">
        <f t="shared" ca="1" si="65"/>
        <v>#N/A</v>
      </c>
      <c r="H538" s="259" t="e">
        <f t="shared" ca="1" si="71"/>
        <v>#N/A</v>
      </c>
      <c r="I538" s="259" t="e">
        <f t="shared" ca="1" si="66"/>
        <v>#N/A</v>
      </c>
      <c r="J538" s="259" t="e">
        <f t="shared" ca="1" si="67"/>
        <v>#N/A</v>
      </c>
      <c r="K538" s="259"/>
      <c r="L538" s="259" t="e">
        <f ca="1">I538+H538+G538+#REF!+J538+K538</f>
        <v>#N/A</v>
      </c>
    </row>
    <row r="539" spans="4:12" hidden="1" x14ac:dyDescent="0.25">
      <c r="D539" s="259">
        <v>46</v>
      </c>
      <c r="E539" s="254">
        <f t="shared" ca="1" si="68"/>
        <v>45360</v>
      </c>
      <c r="F539" s="259" t="e">
        <f t="shared" ca="1" si="72"/>
        <v>#N/A</v>
      </c>
      <c r="G539" s="259" t="e">
        <f t="shared" ca="1" si="65"/>
        <v>#N/A</v>
      </c>
      <c r="H539" s="259" t="e">
        <f t="shared" ca="1" si="71"/>
        <v>#N/A</v>
      </c>
      <c r="I539" s="259" t="e">
        <f t="shared" ca="1" si="66"/>
        <v>#N/A</v>
      </c>
      <c r="J539" s="259" t="e">
        <f t="shared" ca="1" si="67"/>
        <v>#N/A</v>
      </c>
      <c r="K539" s="259"/>
      <c r="L539" s="259" t="e">
        <f ca="1">I539+H539+G539+#REF!+J539+K539</f>
        <v>#N/A</v>
      </c>
    </row>
    <row r="540" spans="4:12" hidden="1" x14ac:dyDescent="0.25">
      <c r="D540" s="259">
        <v>47</v>
      </c>
      <c r="E540" s="254">
        <f t="shared" ca="1" si="68"/>
        <v>45391</v>
      </c>
      <c r="F540" s="259" t="e">
        <f t="shared" ca="1" si="72"/>
        <v>#N/A</v>
      </c>
      <c r="G540" s="259" t="e">
        <f t="shared" ca="1" si="65"/>
        <v>#N/A</v>
      </c>
      <c r="H540" s="259" t="e">
        <f t="shared" ca="1" si="71"/>
        <v>#N/A</v>
      </c>
      <c r="I540" s="259" t="e">
        <f t="shared" ca="1" si="66"/>
        <v>#N/A</v>
      </c>
      <c r="J540" s="259" t="e">
        <f t="shared" ca="1" si="67"/>
        <v>#N/A</v>
      </c>
      <c r="K540" s="259"/>
      <c r="L540" s="259" t="e">
        <f ca="1">I540+H540+G540+#REF!+J540+K540</f>
        <v>#N/A</v>
      </c>
    </row>
    <row r="541" spans="4:12" hidden="1" x14ac:dyDescent="0.25">
      <c r="D541" s="259">
        <v>48</v>
      </c>
      <c r="E541" s="254">
        <f t="shared" ca="1" si="68"/>
        <v>45421</v>
      </c>
      <c r="F541" s="259" t="e">
        <f t="shared" ca="1" si="72"/>
        <v>#N/A</v>
      </c>
      <c r="G541" s="259" t="e">
        <f t="shared" ca="1" si="65"/>
        <v>#N/A</v>
      </c>
      <c r="H541" s="259" t="e">
        <f t="shared" ca="1" si="71"/>
        <v>#N/A</v>
      </c>
      <c r="I541" s="259" t="e">
        <f t="shared" ca="1" si="66"/>
        <v>#N/A</v>
      </c>
      <c r="J541" s="259" t="e">
        <f t="shared" ca="1" si="67"/>
        <v>#N/A</v>
      </c>
      <c r="K541" s="259"/>
      <c r="L541" s="259" t="e">
        <f ca="1">I541+H541+G541+#REF!+J541+K541</f>
        <v>#N/A</v>
      </c>
    </row>
    <row r="542" spans="4:12" hidden="1" x14ac:dyDescent="0.25">
      <c r="D542" s="259">
        <v>49</v>
      </c>
      <c r="E542" s="254">
        <f t="shared" ca="1" si="68"/>
        <v>45452</v>
      </c>
      <c r="F542" s="259" t="e">
        <f t="shared" ca="1" si="72"/>
        <v>#N/A</v>
      </c>
      <c r="G542" s="259" t="e">
        <f t="shared" ca="1" si="65"/>
        <v>#N/A</v>
      </c>
      <c r="H542" s="259" t="e">
        <f t="shared" ca="1" si="71"/>
        <v>#N/A</v>
      </c>
      <c r="I542" s="259" t="e">
        <f t="shared" ca="1" si="66"/>
        <v>#N/A</v>
      </c>
      <c r="J542" s="259" t="e">
        <f t="shared" ca="1" si="67"/>
        <v>#N/A</v>
      </c>
      <c r="K542" s="259"/>
      <c r="L542" s="259" t="e">
        <f ca="1">I542+H542+G542+#REF!+J542+K542</f>
        <v>#N/A</v>
      </c>
    </row>
    <row r="543" spans="4:12" hidden="1" x14ac:dyDescent="0.25">
      <c r="D543" s="259">
        <v>50</v>
      </c>
      <c r="E543" s="254">
        <f t="shared" ca="1" si="68"/>
        <v>45482</v>
      </c>
      <c r="F543" s="259" t="e">
        <f t="shared" ca="1" si="72"/>
        <v>#N/A</v>
      </c>
      <c r="G543" s="259" t="e">
        <f t="shared" ca="1" si="65"/>
        <v>#N/A</v>
      </c>
      <c r="H543" s="259" t="e">
        <f t="shared" ca="1" si="71"/>
        <v>#N/A</v>
      </c>
      <c r="I543" s="259" t="e">
        <f t="shared" ca="1" si="66"/>
        <v>#N/A</v>
      </c>
      <c r="J543" s="259" t="e">
        <f t="shared" ca="1" si="67"/>
        <v>#N/A</v>
      </c>
      <c r="K543" s="259"/>
      <c r="L543" s="259" t="e">
        <f ca="1">I543+H543+G543+#REF!+J543+K543</f>
        <v>#N/A</v>
      </c>
    </row>
    <row r="544" spans="4:12" hidden="1" x14ac:dyDescent="0.25">
      <c r="D544" s="259">
        <v>51</v>
      </c>
      <c r="E544" s="254">
        <f t="shared" ca="1" si="68"/>
        <v>45513</v>
      </c>
      <c r="F544" s="259" t="e">
        <f t="shared" ca="1" si="72"/>
        <v>#N/A</v>
      </c>
      <c r="G544" s="259" t="e">
        <f t="shared" ca="1" si="65"/>
        <v>#N/A</v>
      </c>
      <c r="H544" s="259" t="e">
        <f t="shared" ca="1" si="71"/>
        <v>#N/A</v>
      </c>
      <c r="I544" s="259" t="e">
        <f t="shared" ca="1" si="66"/>
        <v>#N/A</v>
      </c>
      <c r="J544" s="259" t="e">
        <f t="shared" ca="1" si="67"/>
        <v>#N/A</v>
      </c>
      <c r="K544" s="259"/>
      <c r="L544" s="259" t="e">
        <f ca="1">I544+H544+G544+#REF!+J544+K544</f>
        <v>#N/A</v>
      </c>
    </row>
    <row r="545" spans="4:12" hidden="1" x14ac:dyDescent="0.25">
      <c r="D545" s="259">
        <v>52</v>
      </c>
      <c r="E545" s="254">
        <f t="shared" ca="1" si="68"/>
        <v>45544</v>
      </c>
      <c r="F545" s="259" t="e">
        <f t="shared" ca="1" si="72"/>
        <v>#N/A</v>
      </c>
      <c r="G545" s="259" t="e">
        <f t="shared" ca="1" si="65"/>
        <v>#N/A</v>
      </c>
      <c r="H545" s="259" t="e">
        <f t="shared" ca="1" si="71"/>
        <v>#N/A</v>
      </c>
      <c r="I545" s="259" t="e">
        <f t="shared" ca="1" si="66"/>
        <v>#N/A</v>
      </c>
      <c r="J545" s="259" t="e">
        <f t="shared" ca="1" si="67"/>
        <v>#N/A</v>
      </c>
      <c r="K545" s="259"/>
      <c r="L545" s="259" t="e">
        <f ca="1">I545+H545+G545+#REF!+J545+K545</f>
        <v>#N/A</v>
      </c>
    </row>
    <row r="546" spans="4:12" hidden="1" x14ac:dyDescent="0.25">
      <c r="D546" s="259">
        <v>53</v>
      </c>
      <c r="E546" s="254">
        <f t="shared" ca="1" si="68"/>
        <v>45574</v>
      </c>
      <c r="F546" s="259" t="e">
        <f t="shared" ca="1" si="72"/>
        <v>#N/A</v>
      </c>
      <c r="G546" s="259" t="e">
        <f t="shared" ca="1" si="65"/>
        <v>#N/A</v>
      </c>
      <c r="H546" s="259" t="e">
        <f t="shared" ca="1" si="71"/>
        <v>#N/A</v>
      </c>
      <c r="I546" s="259" t="e">
        <f t="shared" ca="1" si="66"/>
        <v>#N/A</v>
      </c>
      <c r="J546" s="259" t="e">
        <f t="shared" ca="1" si="67"/>
        <v>#N/A</v>
      </c>
      <c r="K546" s="259"/>
      <c r="L546" s="259" t="e">
        <f ca="1">I546+H546+G546+#REF!+J546+K546</f>
        <v>#N/A</v>
      </c>
    </row>
    <row r="547" spans="4:12" hidden="1" x14ac:dyDescent="0.25">
      <c r="D547" s="259">
        <v>54</v>
      </c>
      <c r="E547" s="254">
        <f t="shared" ca="1" si="68"/>
        <v>45605</v>
      </c>
      <c r="F547" s="259" t="e">
        <f t="shared" ca="1" si="72"/>
        <v>#N/A</v>
      </c>
      <c r="G547" s="259" t="e">
        <f t="shared" ca="1" si="65"/>
        <v>#N/A</v>
      </c>
      <c r="H547" s="259" t="e">
        <f t="shared" ca="1" si="71"/>
        <v>#N/A</v>
      </c>
      <c r="I547" s="259" t="e">
        <f t="shared" ca="1" si="66"/>
        <v>#N/A</v>
      </c>
      <c r="J547" s="259" t="e">
        <f t="shared" ca="1" si="67"/>
        <v>#N/A</v>
      </c>
      <c r="K547" s="259"/>
      <c r="L547" s="259" t="e">
        <f ca="1">I547+H547+G547+#REF!+J547+K547</f>
        <v>#N/A</v>
      </c>
    </row>
    <row r="548" spans="4:12" hidden="1" x14ac:dyDescent="0.25">
      <c r="D548" s="259">
        <v>55</v>
      </c>
      <c r="E548" s="254">
        <f t="shared" ca="1" si="68"/>
        <v>45635</v>
      </c>
      <c r="F548" s="259" t="e">
        <f t="shared" ca="1" si="72"/>
        <v>#N/A</v>
      </c>
      <c r="G548" s="259" t="e">
        <f t="shared" ca="1" si="65"/>
        <v>#N/A</v>
      </c>
      <c r="H548" s="259" t="e">
        <f t="shared" ca="1" si="71"/>
        <v>#N/A</v>
      </c>
      <c r="I548" s="259" t="e">
        <f t="shared" ca="1" si="66"/>
        <v>#N/A</v>
      </c>
      <c r="J548" s="259" t="e">
        <f t="shared" ca="1" si="67"/>
        <v>#N/A</v>
      </c>
      <c r="K548" s="259"/>
      <c r="L548" s="259" t="e">
        <f ca="1">I548+H548+G548+#REF!+J548+K548</f>
        <v>#N/A</v>
      </c>
    </row>
    <row r="549" spans="4:12" hidden="1" x14ac:dyDescent="0.25">
      <c r="D549" s="259">
        <v>56</v>
      </c>
      <c r="E549" s="254">
        <f t="shared" ca="1" si="68"/>
        <v>45666</v>
      </c>
      <c r="F549" s="259" t="e">
        <f t="shared" ca="1" si="72"/>
        <v>#N/A</v>
      </c>
      <c r="G549" s="259" t="e">
        <f t="shared" ca="1" si="65"/>
        <v>#N/A</v>
      </c>
      <c r="H549" s="259" t="e">
        <f t="shared" ca="1" si="71"/>
        <v>#N/A</v>
      </c>
      <c r="I549" s="259" t="e">
        <f t="shared" ca="1" si="66"/>
        <v>#N/A</v>
      </c>
      <c r="J549" s="259" t="e">
        <f t="shared" ca="1" si="67"/>
        <v>#N/A</v>
      </c>
      <c r="K549" s="259"/>
      <c r="L549" s="259" t="e">
        <f ca="1">I549+H549+G549+#REF!+J549+K549</f>
        <v>#N/A</v>
      </c>
    </row>
    <row r="550" spans="4:12" hidden="1" x14ac:dyDescent="0.25">
      <c r="D550" s="259">
        <v>57</v>
      </c>
      <c r="E550" s="254">
        <f t="shared" ca="1" si="68"/>
        <v>45697</v>
      </c>
      <c r="F550" s="259" t="e">
        <f t="shared" ca="1" si="72"/>
        <v>#N/A</v>
      </c>
      <c r="G550" s="259" t="e">
        <f t="shared" ca="1" si="65"/>
        <v>#N/A</v>
      </c>
      <c r="H550" s="259" t="e">
        <f t="shared" ca="1" si="71"/>
        <v>#N/A</v>
      </c>
      <c r="I550" s="259" t="e">
        <f t="shared" ca="1" si="66"/>
        <v>#N/A</v>
      </c>
      <c r="J550" s="259" t="e">
        <f t="shared" ca="1" si="67"/>
        <v>#N/A</v>
      </c>
      <c r="K550" s="259"/>
      <c r="L550" s="259" t="e">
        <f ca="1">I550+H550+G550+#REF!+J550+K550</f>
        <v>#N/A</v>
      </c>
    </row>
    <row r="551" spans="4:12" hidden="1" x14ac:dyDescent="0.25">
      <c r="D551" s="259">
        <v>58</v>
      </c>
      <c r="E551" s="254">
        <f t="shared" ca="1" si="68"/>
        <v>45725</v>
      </c>
      <c r="F551" s="259" t="e">
        <f t="shared" ca="1" si="72"/>
        <v>#N/A</v>
      </c>
      <c r="G551" s="259" t="e">
        <f t="shared" ca="1" si="65"/>
        <v>#N/A</v>
      </c>
      <c r="H551" s="259" t="e">
        <f t="shared" ca="1" si="71"/>
        <v>#N/A</v>
      </c>
      <c r="I551" s="259" t="e">
        <f t="shared" ca="1" si="66"/>
        <v>#N/A</v>
      </c>
      <c r="J551" s="259" t="e">
        <f t="shared" ca="1" si="67"/>
        <v>#N/A</v>
      </c>
      <c r="K551" s="259"/>
      <c r="L551" s="259" t="e">
        <f ca="1">I551+H551+G551+#REF!+J551+K551</f>
        <v>#N/A</v>
      </c>
    </row>
    <row r="552" spans="4:12" hidden="1" x14ac:dyDescent="0.25">
      <c r="D552" s="259">
        <v>59</v>
      </c>
      <c r="E552" s="254">
        <f t="shared" ca="1" si="68"/>
        <v>45756</v>
      </c>
      <c r="F552" s="259" t="e">
        <f t="shared" ca="1" si="72"/>
        <v>#N/A</v>
      </c>
      <c r="G552" s="259" t="e">
        <f t="shared" ca="1" si="65"/>
        <v>#N/A</v>
      </c>
      <c r="H552" s="259" t="e">
        <f t="shared" ca="1" si="71"/>
        <v>#N/A</v>
      </c>
      <c r="I552" s="259" t="e">
        <f t="shared" ca="1" si="66"/>
        <v>#N/A</v>
      </c>
      <c r="J552" s="259" t="e">
        <f t="shared" ca="1" si="67"/>
        <v>#N/A</v>
      </c>
      <c r="K552" s="259"/>
      <c r="L552" s="259" t="e">
        <f ca="1">I552+H552+G552+#REF!+J552+K552</f>
        <v>#N/A</v>
      </c>
    </row>
    <row r="553" spans="4:12" hidden="1" x14ac:dyDescent="0.25">
      <c r="D553" s="259">
        <v>60</v>
      </c>
      <c r="E553" s="254">
        <f t="shared" ca="1" si="68"/>
        <v>45786</v>
      </c>
      <c r="F553" s="259" t="e">
        <f t="shared" ca="1" si="72"/>
        <v>#N/A</v>
      </c>
      <c r="G553" s="259" t="e">
        <f t="shared" ca="1" si="65"/>
        <v>#N/A</v>
      </c>
      <c r="H553" s="259" t="e">
        <f t="shared" ca="1" si="71"/>
        <v>#N/A</v>
      </c>
      <c r="I553" s="259" t="e">
        <f t="shared" ca="1" si="66"/>
        <v>#N/A</v>
      </c>
      <c r="J553" s="259" t="e">
        <f t="shared" ca="1" si="67"/>
        <v>#N/A</v>
      </c>
      <c r="K553" s="259"/>
      <c r="L553" s="259" t="e">
        <f ca="1">I553+H553+G553+#REF!+J553+K553</f>
        <v>#N/A</v>
      </c>
    </row>
    <row r="554" spans="4:12" hidden="1" x14ac:dyDescent="0.25"/>
    <row r="555" spans="4:12" hidden="1" x14ac:dyDescent="0.25">
      <c r="D555" s="255">
        <f ca="1">D491+1</f>
        <v>18</v>
      </c>
      <c r="E555" s="256" t="e">
        <f ca="1">VLOOKUP($D555,$A$21:$B$40,2,0)</f>
        <v>#N/A</v>
      </c>
    </row>
    <row r="556" spans="4:12" ht="45" hidden="1" x14ac:dyDescent="0.25">
      <c r="D556" s="257" t="s">
        <v>41</v>
      </c>
      <c r="E556" s="258" t="s">
        <v>42</v>
      </c>
      <c r="F556" s="257" t="s">
        <v>43</v>
      </c>
      <c r="G556" s="257" t="s">
        <v>44</v>
      </c>
      <c r="H556" s="257" t="s">
        <v>45</v>
      </c>
      <c r="I556" s="257" t="s">
        <v>46</v>
      </c>
      <c r="J556" s="257" t="s">
        <v>47</v>
      </c>
      <c r="K556" s="257" t="s">
        <v>48</v>
      </c>
      <c r="L556" s="257" t="s">
        <v>49</v>
      </c>
    </row>
    <row r="557" spans="4:12" hidden="1" x14ac:dyDescent="0.25">
      <c r="D557" s="259">
        <v>0</v>
      </c>
      <c r="E557" s="254">
        <f ca="1">DATE(2019,D555,$F$1)</f>
        <v>43991</v>
      </c>
      <c r="F557" s="259" t="e">
        <f ca="1">$B$2*E$555+$B$8*$B$2*E$555</f>
        <v>#N/A</v>
      </c>
      <c r="G557" s="259">
        <v>0</v>
      </c>
      <c r="H557" s="259">
        <v>0</v>
      </c>
      <c r="I557" s="259">
        <v>0</v>
      </c>
      <c r="J557" s="259">
        <v>0</v>
      </c>
      <c r="K557" s="259" t="e">
        <f ca="1">$B$2*$B$10*E$555</f>
        <v>#N/A</v>
      </c>
      <c r="L557" s="259" t="e">
        <f ca="1">-($F557-$B$8*$B$2*E$555-K557)</f>
        <v>#N/A</v>
      </c>
    </row>
    <row r="558" spans="4:12" hidden="1" x14ac:dyDescent="0.25">
      <c r="D558" s="259">
        <v>1</v>
      </c>
      <c r="E558" s="254">
        <f ca="1">DATE(YEAR(E557),MONTH(E557)+1,DAY(E557))</f>
        <v>44021</v>
      </c>
      <c r="F558" s="259" t="e">
        <f ca="1">F557-G558</f>
        <v>#N/A</v>
      </c>
      <c r="G558" s="259" t="e">
        <f t="shared" ref="G558:G617" ca="1" si="73">IF(D558&lt;=$B$11,0,IF(AND(F557&gt;-0.000001,F557&lt;0.000001),0,F$557/($B$5-$B$11)))</f>
        <v>#N/A</v>
      </c>
      <c r="H558" s="259" t="e">
        <f ca="1">F557*$B$4*(E558-E557)/$B$6</f>
        <v>#N/A</v>
      </c>
      <c r="I558" s="259" t="e">
        <f t="shared" ref="I558:I617" ca="1" si="74">IF(D558&lt;=$B$12,0,IF(F557&gt;0.000001,$B$7*$B$2*E$555,0))</f>
        <v>#N/A</v>
      </c>
      <c r="J558" s="259" t="e">
        <f t="shared" ref="J558:J617" ca="1" si="75">IF(F557&gt;0.000001,$B$13,0)*E$555</f>
        <v>#N/A</v>
      </c>
      <c r="K558" s="259"/>
      <c r="L558" s="259" t="e">
        <f ca="1">I558+H558+G558+#REF!+J558+K558</f>
        <v>#N/A</v>
      </c>
    </row>
    <row r="559" spans="4:12" hidden="1" x14ac:dyDescent="0.25">
      <c r="D559" s="259">
        <v>2</v>
      </c>
      <c r="E559" s="254">
        <f t="shared" ref="E559:E617" ca="1" si="76">DATE(YEAR(E558),MONTH(E558)+1,DAY(E558))</f>
        <v>44052</v>
      </c>
      <c r="F559" s="259" t="e">
        <f ca="1">F558-G559</f>
        <v>#N/A</v>
      </c>
      <c r="G559" s="259" t="e">
        <f t="shared" ca="1" si="73"/>
        <v>#N/A</v>
      </c>
      <c r="H559" s="259" t="e">
        <f t="shared" ref="H559:H560" ca="1" si="77">F558*$B$4*(E559-E558)/$B$6</f>
        <v>#N/A</v>
      </c>
      <c r="I559" s="259" t="e">
        <f t="shared" ca="1" si="74"/>
        <v>#N/A</v>
      </c>
      <c r="J559" s="259" t="e">
        <f t="shared" ca="1" si="75"/>
        <v>#N/A</v>
      </c>
      <c r="K559" s="259"/>
      <c r="L559" s="259" t="e">
        <f ca="1">I559+H559+G559+#REF!+J559+K559</f>
        <v>#N/A</v>
      </c>
    </row>
    <row r="560" spans="4:12" hidden="1" x14ac:dyDescent="0.25">
      <c r="D560" s="259">
        <v>3</v>
      </c>
      <c r="E560" s="254">
        <f t="shared" ca="1" si="76"/>
        <v>44083</v>
      </c>
      <c r="F560" s="259" t="e">
        <f ca="1">F559-G560</f>
        <v>#N/A</v>
      </c>
      <c r="G560" s="259" t="e">
        <f t="shared" ca="1" si="73"/>
        <v>#N/A</v>
      </c>
      <c r="H560" s="259" t="e">
        <f t="shared" ca="1" si="77"/>
        <v>#N/A</v>
      </c>
      <c r="I560" s="259" t="e">
        <f t="shared" ca="1" si="74"/>
        <v>#N/A</v>
      </c>
      <c r="J560" s="259" t="e">
        <f t="shared" ca="1" si="75"/>
        <v>#N/A</v>
      </c>
      <c r="K560" s="259"/>
      <c r="L560" s="259" t="e">
        <f ca="1">I560+H560+G560+#REF!+J560+K560</f>
        <v>#N/A</v>
      </c>
    </row>
    <row r="561" spans="4:12" hidden="1" x14ac:dyDescent="0.25">
      <c r="D561" s="259">
        <v>4</v>
      </c>
      <c r="E561" s="254">
        <f t="shared" ca="1" si="76"/>
        <v>44113</v>
      </c>
      <c r="F561" s="259" t="e">
        <f t="shared" ref="F561:F562" ca="1" si="78">F560-G561</f>
        <v>#N/A</v>
      </c>
      <c r="G561" s="259" t="e">
        <f t="shared" ca="1" si="73"/>
        <v>#N/A</v>
      </c>
      <c r="H561" s="259" t="e">
        <f ca="1">F560*$B$4*(E561-E560)/$B$6</f>
        <v>#N/A</v>
      </c>
      <c r="I561" s="259" t="e">
        <f t="shared" ca="1" si="74"/>
        <v>#N/A</v>
      </c>
      <c r="J561" s="259" t="e">
        <f t="shared" ca="1" si="75"/>
        <v>#N/A</v>
      </c>
      <c r="K561" s="259"/>
      <c r="L561" s="259" t="e">
        <f ca="1">I561+H561+G561+#REF!+J561+K561</f>
        <v>#N/A</v>
      </c>
    </row>
    <row r="562" spans="4:12" hidden="1" x14ac:dyDescent="0.25">
      <c r="D562" s="259">
        <v>5</v>
      </c>
      <c r="E562" s="254">
        <f t="shared" ca="1" si="76"/>
        <v>44144</v>
      </c>
      <c r="F562" s="259" t="e">
        <f t="shared" ca="1" si="78"/>
        <v>#N/A</v>
      </c>
      <c r="G562" s="259" t="e">
        <f t="shared" ca="1" si="73"/>
        <v>#N/A</v>
      </c>
      <c r="H562" s="259" t="e">
        <f ca="1">F561*$B$4*(E562-E561)/$B$6</f>
        <v>#N/A</v>
      </c>
      <c r="I562" s="259" t="e">
        <f t="shared" ca="1" si="74"/>
        <v>#N/A</v>
      </c>
      <c r="J562" s="259" t="e">
        <f t="shared" ca="1" si="75"/>
        <v>#N/A</v>
      </c>
      <c r="K562" s="259"/>
      <c r="L562" s="259" t="e">
        <f ca="1">I562+H562+G562+#REF!+J562+K562</f>
        <v>#N/A</v>
      </c>
    </row>
    <row r="563" spans="4:12" hidden="1" x14ac:dyDescent="0.25">
      <c r="D563" s="259">
        <v>6</v>
      </c>
      <c r="E563" s="254">
        <f t="shared" ca="1" si="76"/>
        <v>44174</v>
      </c>
      <c r="F563" s="259" t="e">
        <f ca="1">F562-G563</f>
        <v>#N/A</v>
      </c>
      <c r="G563" s="259" t="e">
        <f t="shared" ca="1" si="73"/>
        <v>#N/A</v>
      </c>
      <c r="H563" s="259" t="e">
        <f t="shared" ref="H563:H617" ca="1" si="79">F562*$B$4*(E563-E562)/$B$6</f>
        <v>#N/A</v>
      </c>
      <c r="I563" s="259" t="e">
        <f t="shared" ca="1" si="74"/>
        <v>#N/A</v>
      </c>
      <c r="J563" s="259" t="e">
        <f t="shared" ca="1" si="75"/>
        <v>#N/A</v>
      </c>
      <c r="K563" s="259"/>
      <c r="L563" s="259" t="e">
        <f ca="1">I563+H563+G563+#REF!+J563+K563</f>
        <v>#N/A</v>
      </c>
    </row>
    <row r="564" spans="4:12" hidden="1" x14ac:dyDescent="0.25">
      <c r="D564" s="259">
        <v>7</v>
      </c>
      <c r="E564" s="254">
        <f t="shared" ca="1" si="76"/>
        <v>44205</v>
      </c>
      <c r="F564" s="259" t="e">
        <f t="shared" ref="F564:F617" ca="1" si="80">F563-G564</f>
        <v>#N/A</v>
      </c>
      <c r="G564" s="259" t="e">
        <f t="shared" ca="1" si="73"/>
        <v>#N/A</v>
      </c>
      <c r="H564" s="259" t="e">
        <f t="shared" ca="1" si="79"/>
        <v>#N/A</v>
      </c>
      <c r="I564" s="259" t="e">
        <f t="shared" ca="1" si="74"/>
        <v>#N/A</v>
      </c>
      <c r="J564" s="259" t="e">
        <f t="shared" ca="1" si="75"/>
        <v>#N/A</v>
      </c>
      <c r="K564" s="259"/>
      <c r="L564" s="259" t="e">
        <f ca="1">I564+H564+G564+#REF!+J564+K564</f>
        <v>#N/A</v>
      </c>
    </row>
    <row r="565" spans="4:12" hidden="1" x14ac:dyDescent="0.25">
      <c r="D565" s="259">
        <v>8</v>
      </c>
      <c r="E565" s="254">
        <f t="shared" ca="1" si="76"/>
        <v>44236</v>
      </c>
      <c r="F565" s="259" t="e">
        <f t="shared" ca="1" si="80"/>
        <v>#N/A</v>
      </c>
      <c r="G565" s="259" t="e">
        <f t="shared" ca="1" si="73"/>
        <v>#N/A</v>
      </c>
      <c r="H565" s="259" t="e">
        <f t="shared" ca="1" si="79"/>
        <v>#N/A</v>
      </c>
      <c r="I565" s="259" t="e">
        <f t="shared" ca="1" si="74"/>
        <v>#N/A</v>
      </c>
      <c r="J565" s="259" t="e">
        <f t="shared" ca="1" si="75"/>
        <v>#N/A</v>
      </c>
      <c r="K565" s="259"/>
      <c r="L565" s="259" t="e">
        <f ca="1">I565+H565+G565+#REF!+J565+K565</f>
        <v>#N/A</v>
      </c>
    </row>
    <row r="566" spans="4:12" hidden="1" x14ac:dyDescent="0.25">
      <c r="D566" s="259">
        <v>9</v>
      </c>
      <c r="E566" s="254">
        <f t="shared" ca="1" si="76"/>
        <v>44264</v>
      </c>
      <c r="F566" s="259" t="e">
        <f t="shared" ca="1" si="80"/>
        <v>#N/A</v>
      </c>
      <c r="G566" s="259" t="e">
        <f t="shared" ca="1" si="73"/>
        <v>#N/A</v>
      </c>
      <c r="H566" s="259" t="e">
        <f t="shared" ca="1" si="79"/>
        <v>#N/A</v>
      </c>
      <c r="I566" s="259" t="e">
        <f t="shared" ca="1" si="74"/>
        <v>#N/A</v>
      </c>
      <c r="J566" s="259" t="e">
        <f t="shared" ca="1" si="75"/>
        <v>#N/A</v>
      </c>
      <c r="K566" s="259"/>
      <c r="L566" s="259" t="e">
        <f ca="1">I566+H566+G566+#REF!+J566+K566</f>
        <v>#N/A</v>
      </c>
    </row>
    <row r="567" spans="4:12" hidden="1" x14ac:dyDescent="0.25">
      <c r="D567" s="259">
        <v>10</v>
      </c>
      <c r="E567" s="254">
        <f t="shared" ca="1" si="76"/>
        <v>44295</v>
      </c>
      <c r="F567" s="259" t="e">
        <f t="shared" ca="1" si="80"/>
        <v>#N/A</v>
      </c>
      <c r="G567" s="259" t="e">
        <f t="shared" ca="1" si="73"/>
        <v>#N/A</v>
      </c>
      <c r="H567" s="259" t="e">
        <f t="shared" ca="1" si="79"/>
        <v>#N/A</v>
      </c>
      <c r="I567" s="259" t="e">
        <f t="shared" ca="1" si="74"/>
        <v>#N/A</v>
      </c>
      <c r="J567" s="259" t="e">
        <f t="shared" ca="1" si="75"/>
        <v>#N/A</v>
      </c>
      <c r="K567" s="259"/>
      <c r="L567" s="259" t="e">
        <f ca="1">I567+H567+G567+#REF!+J567+K567</f>
        <v>#N/A</v>
      </c>
    </row>
    <row r="568" spans="4:12" hidden="1" x14ac:dyDescent="0.25">
      <c r="D568" s="259">
        <v>11</v>
      </c>
      <c r="E568" s="254">
        <f t="shared" ca="1" si="76"/>
        <v>44325</v>
      </c>
      <c r="F568" s="259" t="e">
        <f t="shared" ca="1" si="80"/>
        <v>#N/A</v>
      </c>
      <c r="G568" s="259" t="e">
        <f t="shared" ca="1" si="73"/>
        <v>#N/A</v>
      </c>
      <c r="H568" s="259" t="e">
        <f t="shared" ca="1" si="79"/>
        <v>#N/A</v>
      </c>
      <c r="I568" s="259" t="e">
        <f t="shared" ca="1" si="74"/>
        <v>#N/A</v>
      </c>
      <c r="J568" s="259" t="e">
        <f t="shared" ca="1" si="75"/>
        <v>#N/A</v>
      </c>
      <c r="K568" s="259"/>
      <c r="L568" s="259" t="e">
        <f ca="1">I568+H568+G568+#REF!+J568+K568</f>
        <v>#N/A</v>
      </c>
    </row>
    <row r="569" spans="4:12" hidden="1" x14ac:dyDescent="0.25">
      <c r="D569" s="259">
        <v>12</v>
      </c>
      <c r="E569" s="254">
        <f t="shared" ca="1" si="76"/>
        <v>44356</v>
      </c>
      <c r="F569" s="259" t="e">
        <f t="shared" ca="1" si="80"/>
        <v>#N/A</v>
      </c>
      <c r="G569" s="259" t="e">
        <f t="shared" ca="1" si="73"/>
        <v>#N/A</v>
      </c>
      <c r="H569" s="259" t="e">
        <f t="shared" ca="1" si="79"/>
        <v>#N/A</v>
      </c>
      <c r="I569" s="259" t="e">
        <f t="shared" ca="1" si="74"/>
        <v>#N/A</v>
      </c>
      <c r="J569" s="259" t="e">
        <f t="shared" ca="1" si="75"/>
        <v>#N/A</v>
      </c>
      <c r="K569" s="259"/>
      <c r="L569" s="259" t="e">
        <f ca="1">I569+H569+G569+#REF!+J569+K569</f>
        <v>#N/A</v>
      </c>
    </row>
    <row r="570" spans="4:12" hidden="1" x14ac:dyDescent="0.25">
      <c r="D570" s="259">
        <v>13</v>
      </c>
      <c r="E570" s="254">
        <f t="shared" ca="1" si="76"/>
        <v>44386</v>
      </c>
      <c r="F570" s="259" t="e">
        <f t="shared" ca="1" si="80"/>
        <v>#N/A</v>
      </c>
      <c r="G570" s="259" t="e">
        <f t="shared" ca="1" si="73"/>
        <v>#N/A</v>
      </c>
      <c r="H570" s="259" t="e">
        <f t="shared" ca="1" si="79"/>
        <v>#N/A</v>
      </c>
      <c r="I570" s="259" t="e">
        <f t="shared" ca="1" si="74"/>
        <v>#N/A</v>
      </c>
      <c r="J570" s="259" t="e">
        <f t="shared" ca="1" si="75"/>
        <v>#N/A</v>
      </c>
      <c r="K570" s="259"/>
      <c r="L570" s="259" t="e">
        <f ca="1">I570+H570+G570+#REF!+J570+K570</f>
        <v>#N/A</v>
      </c>
    </row>
    <row r="571" spans="4:12" hidden="1" x14ac:dyDescent="0.25">
      <c r="D571" s="259">
        <v>14</v>
      </c>
      <c r="E571" s="254">
        <f t="shared" ca="1" si="76"/>
        <v>44417</v>
      </c>
      <c r="F571" s="259" t="e">
        <f t="shared" ca="1" si="80"/>
        <v>#N/A</v>
      </c>
      <c r="G571" s="259" t="e">
        <f t="shared" ca="1" si="73"/>
        <v>#N/A</v>
      </c>
      <c r="H571" s="259" t="e">
        <f t="shared" ca="1" si="79"/>
        <v>#N/A</v>
      </c>
      <c r="I571" s="259" t="e">
        <f t="shared" ca="1" si="74"/>
        <v>#N/A</v>
      </c>
      <c r="J571" s="259" t="e">
        <f t="shared" ca="1" si="75"/>
        <v>#N/A</v>
      </c>
      <c r="K571" s="259"/>
      <c r="L571" s="259" t="e">
        <f ca="1">I571+H571+G571+#REF!+J571+K571</f>
        <v>#N/A</v>
      </c>
    </row>
    <row r="572" spans="4:12" hidden="1" x14ac:dyDescent="0.25">
      <c r="D572" s="259">
        <v>15</v>
      </c>
      <c r="E572" s="254">
        <f t="shared" ca="1" si="76"/>
        <v>44448</v>
      </c>
      <c r="F572" s="259" t="e">
        <f t="shared" ca="1" si="80"/>
        <v>#N/A</v>
      </c>
      <c r="G572" s="259" t="e">
        <f t="shared" ca="1" si="73"/>
        <v>#N/A</v>
      </c>
      <c r="H572" s="259" t="e">
        <f t="shared" ca="1" si="79"/>
        <v>#N/A</v>
      </c>
      <c r="I572" s="259" t="e">
        <f t="shared" ca="1" si="74"/>
        <v>#N/A</v>
      </c>
      <c r="J572" s="259" t="e">
        <f t="shared" ca="1" si="75"/>
        <v>#N/A</v>
      </c>
      <c r="K572" s="259"/>
      <c r="L572" s="259" t="e">
        <f ca="1">I572+H572+G572+#REF!+J572+K572</f>
        <v>#N/A</v>
      </c>
    </row>
    <row r="573" spans="4:12" hidden="1" x14ac:dyDescent="0.25">
      <c r="D573" s="259">
        <v>16</v>
      </c>
      <c r="E573" s="254">
        <f t="shared" ca="1" si="76"/>
        <v>44478</v>
      </c>
      <c r="F573" s="259" t="e">
        <f t="shared" ca="1" si="80"/>
        <v>#N/A</v>
      </c>
      <c r="G573" s="259" t="e">
        <f t="shared" ca="1" si="73"/>
        <v>#N/A</v>
      </c>
      <c r="H573" s="259" t="e">
        <f t="shared" ca="1" si="79"/>
        <v>#N/A</v>
      </c>
      <c r="I573" s="259" t="e">
        <f t="shared" ca="1" si="74"/>
        <v>#N/A</v>
      </c>
      <c r="J573" s="259" t="e">
        <f t="shared" ca="1" si="75"/>
        <v>#N/A</v>
      </c>
      <c r="K573" s="259"/>
      <c r="L573" s="259" t="e">
        <f ca="1">I573+H573+G573+#REF!+J573+K573</f>
        <v>#N/A</v>
      </c>
    </row>
    <row r="574" spans="4:12" hidden="1" x14ac:dyDescent="0.25">
      <c r="D574" s="259">
        <v>17</v>
      </c>
      <c r="E574" s="254">
        <f t="shared" ca="1" si="76"/>
        <v>44509</v>
      </c>
      <c r="F574" s="259" t="e">
        <f t="shared" ca="1" si="80"/>
        <v>#N/A</v>
      </c>
      <c r="G574" s="259" t="e">
        <f t="shared" ca="1" si="73"/>
        <v>#N/A</v>
      </c>
      <c r="H574" s="259" t="e">
        <f t="shared" ca="1" si="79"/>
        <v>#N/A</v>
      </c>
      <c r="I574" s="259" t="e">
        <f t="shared" ca="1" si="74"/>
        <v>#N/A</v>
      </c>
      <c r="J574" s="259" t="e">
        <f t="shared" ca="1" si="75"/>
        <v>#N/A</v>
      </c>
      <c r="K574" s="259"/>
      <c r="L574" s="259" t="e">
        <f ca="1">I574+H574+G574+#REF!+J574+K574</f>
        <v>#N/A</v>
      </c>
    </row>
    <row r="575" spans="4:12" hidden="1" x14ac:dyDescent="0.25">
      <c r="D575" s="259">
        <v>18</v>
      </c>
      <c r="E575" s="254">
        <f t="shared" ca="1" si="76"/>
        <v>44539</v>
      </c>
      <c r="F575" s="259" t="e">
        <f t="shared" ca="1" si="80"/>
        <v>#N/A</v>
      </c>
      <c r="G575" s="259" t="e">
        <f t="shared" ca="1" si="73"/>
        <v>#N/A</v>
      </c>
      <c r="H575" s="259" t="e">
        <f t="shared" ca="1" si="79"/>
        <v>#N/A</v>
      </c>
      <c r="I575" s="259" t="e">
        <f t="shared" ca="1" si="74"/>
        <v>#N/A</v>
      </c>
      <c r="J575" s="259" t="e">
        <f t="shared" ca="1" si="75"/>
        <v>#N/A</v>
      </c>
      <c r="K575" s="259"/>
      <c r="L575" s="259" t="e">
        <f ca="1">I575+H575+G575+#REF!+J575+K575</f>
        <v>#N/A</v>
      </c>
    </row>
    <row r="576" spans="4:12" hidden="1" x14ac:dyDescent="0.25">
      <c r="D576" s="259">
        <v>19</v>
      </c>
      <c r="E576" s="254">
        <f t="shared" ca="1" si="76"/>
        <v>44570</v>
      </c>
      <c r="F576" s="259" t="e">
        <f t="shared" ca="1" si="80"/>
        <v>#N/A</v>
      </c>
      <c r="G576" s="259" t="e">
        <f t="shared" ca="1" si="73"/>
        <v>#N/A</v>
      </c>
      <c r="H576" s="259" t="e">
        <f t="shared" ca="1" si="79"/>
        <v>#N/A</v>
      </c>
      <c r="I576" s="259" t="e">
        <f t="shared" ca="1" si="74"/>
        <v>#N/A</v>
      </c>
      <c r="J576" s="259" t="e">
        <f t="shared" ca="1" si="75"/>
        <v>#N/A</v>
      </c>
      <c r="K576" s="259"/>
      <c r="L576" s="259" t="e">
        <f ca="1">I576+H576+G576+#REF!+J576+K576</f>
        <v>#N/A</v>
      </c>
    </row>
    <row r="577" spans="4:12" hidden="1" x14ac:dyDescent="0.25">
      <c r="D577" s="259">
        <v>20</v>
      </c>
      <c r="E577" s="254">
        <f t="shared" ca="1" si="76"/>
        <v>44601</v>
      </c>
      <c r="F577" s="259" t="e">
        <f t="shared" ca="1" si="80"/>
        <v>#N/A</v>
      </c>
      <c r="G577" s="259" t="e">
        <f t="shared" ca="1" si="73"/>
        <v>#N/A</v>
      </c>
      <c r="H577" s="259" t="e">
        <f t="shared" ca="1" si="79"/>
        <v>#N/A</v>
      </c>
      <c r="I577" s="259" t="e">
        <f t="shared" ca="1" si="74"/>
        <v>#N/A</v>
      </c>
      <c r="J577" s="259" t="e">
        <f t="shared" ca="1" si="75"/>
        <v>#N/A</v>
      </c>
      <c r="K577" s="259"/>
      <c r="L577" s="259" t="e">
        <f ca="1">I577+H577+G577+#REF!+J577+K577</f>
        <v>#N/A</v>
      </c>
    </row>
    <row r="578" spans="4:12" hidden="1" x14ac:dyDescent="0.25">
      <c r="D578" s="259">
        <v>21</v>
      </c>
      <c r="E578" s="254">
        <f t="shared" ca="1" si="76"/>
        <v>44629</v>
      </c>
      <c r="F578" s="259" t="e">
        <f t="shared" ca="1" si="80"/>
        <v>#N/A</v>
      </c>
      <c r="G578" s="259" t="e">
        <f t="shared" ca="1" si="73"/>
        <v>#N/A</v>
      </c>
      <c r="H578" s="259" t="e">
        <f t="shared" ca="1" si="79"/>
        <v>#N/A</v>
      </c>
      <c r="I578" s="259" t="e">
        <f t="shared" ca="1" si="74"/>
        <v>#N/A</v>
      </c>
      <c r="J578" s="259" t="e">
        <f t="shared" ca="1" si="75"/>
        <v>#N/A</v>
      </c>
      <c r="K578" s="259"/>
      <c r="L578" s="259" t="e">
        <f ca="1">I578+H578+G578+#REF!+J578+K578</f>
        <v>#N/A</v>
      </c>
    </row>
    <row r="579" spans="4:12" hidden="1" x14ac:dyDescent="0.25">
      <c r="D579" s="259">
        <v>22</v>
      </c>
      <c r="E579" s="254">
        <f t="shared" ca="1" si="76"/>
        <v>44660</v>
      </c>
      <c r="F579" s="259" t="e">
        <f t="shared" ca="1" si="80"/>
        <v>#N/A</v>
      </c>
      <c r="G579" s="259" t="e">
        <f t="shared" ca="1" si="73"/>
        <v>#N/A</v>
      </c>
      <c r="H579" s="259" t="e">
        <f t="shared" ca="1" si="79"/>
        <v>#N/A</v>
      </c>
      <c r="I579" s="259" t="e">
        <f t="shared" ca="1" si="74"/>
        <v>#N/A</v>
      </c>
      <c r="J579" s="259" t="e">
        <f t="shared" ca="1" si="75"/>
        <v>#N/A</v>
      </c>
      <c r="K579" s="259"/>
      <c r="L579" s="259" t="e">
        <f ca="1">I579+H579+G579+#REF!+J579+K579</f>
        <v>#N/A</v>
      </c>
    </row>
    <row r="580" spans="4:12" hidden="1" x14ac:dyDescent="0.25">
      <c r="D580" s="259">
        <v>23</v>
      </c>
      <c r="E580" s="254">
        <f t="shared" ca="1" si="76"/>
        <v>44690</v>
      </c>
      <c r="F580" s="259" t="e">
        <f t="shared" ca="1" si="80"/>
        <v>#N/A</v>
      </c>
      <c r="G580" s="259" t="e">
        <f t="shared" ca="1" si="73"/>
        <v>#N/A</v>
      </c>
      <c r="H580" s="259" t="e">
        <f t="shared" ca="1" si="79"/>
        <v>#N/A</v>
      </c>
      <c r="I580" s="259" t="e">
        <f t="shared" ca="1" si="74"/>
        <v>#N/A</v>
      </c>
      <c r="J580" s="259" t="e">
        <f t="shared" ca="1" si="75"/>
        <v>#N/A</v>
      </c>
      <c r="K580" s="259"/>
      <c r="L580" s="259" t="e">
        <f ca="1">I580+H580+G580+#REF!+J580+K580</f>
        <v>#N/A</v>
      </c>
    </row>
    <row r="581" spans="4:12" hidden="1" x14ac:dyDescent="0.25">
      <c r="D581" s="259">
        <v>24</v>
      </c>
      <c r="E581" s="254">
        <f t="shared" ca="1" si="76"/>
        <v>44721</v>
      </c>
      <c r="F581" s="259" t="e">
        <f t="shared" ca="1" si="80"/>
        <v>#N/A</v>
      </c>
      <c r="G581" s="259" t="e">
        <f t="shared" ca="1" si="73"/>
        <v>#N/A</v>
      </c>
      <c r="H581" s="259" t="e">
        <f t="shared" ca="1" si="79"/>
        <v>#N/A</v>
      </c>
      <c r="I581" s="259" t="e">
        <f t="shared" ca="1" si="74"/>
        <v>#N/A</v>
      </c>
      <c r="J581" s="259" t="e">
        <f t="shared" ca="1" si="75"/>
        <v>#N/A</v>
      </c>
      <c r="K581" s="259"/>
      <c r="L581" s="259" t="e">
        <f ca="1">I581+H581+G581+#REF!+J581+K581</f>
        <v>#N/A</v>
      </c>
    </row>
    <row r="582" spans="4:12" hidden="1" x14ac:dyDescent="0.25">
      <c r="D582" s="259">
        <v>25</v>
      </c>
      <c r="E582" s="254">
        <f t="shared" ca="1" si="76"/>
        <v>44751</v>
      </c>
      <c r="F582" s="259" t="e">
        <f t="shared" ca="1" si="80"/>
        <v>#N/A</v>
      </c>
      <c r="G582" s="259" t="e">
        <f t="shared" ca="1" si="73"/>
        <v>#N/A</v>
      </c>
      <c r="H582" s="259" t="e">
        <f t="shared" ca="1" si="79"/>
        <v>#N/A</v>
      </c>
      <c r="I582" s="259" t="e">
        <f t="shared" ca="1" si="74"/>
        <v>#N/A</v>
      </c>
      <c r="J582" s="259" t="e">
        <f t="shared" ca="1" si="75"/>
        <v>#N/A</v>
      </c>
      <c r="K582" s="259"/>
      <c r="L582" s="259" t="e">
        <f ca="1">I582+H582+G582+#REF!+J582+K582</f>
        <v>#N/A</v>
      </c>
    </row>
    <row r="583" spans="4:12" hidden="1" x14ac:dyDescent="0.25">
      <c r="D583" s="259">
        <v>26</v>
      </c>
      <c r="E583" s="254">
        <f t="shared" ca="1" si="76"/>
        <v>44782</v>
      </c>
      <c r="F583" s="259" t="e">
        <f t="shared" ca="1" si="80"/>
        <v>#N/A</v>
      </c>
      <c r="G583" s="259" t="e">
        <f t="shared" ca="1" si="73"/>
        <v>#N/A</v>
      </c>
      <c r="H583" s="259" t="e">
        <f t="shared" ca="1" si="79"/>
        <v>#N/A</v>
      </c>
      <c r="I583" s="259" t="e">
        <f t="shared" ca="1" si="74"/>
        <v>#N/A</v>
      </c>
      <c r="J583" s="259" t="e">
        <f t="shared" ca="1" si="75"/>
        <v>#N/A</v>
      </c>
      <c r="K583" s="259"/>
      <c r="L583" s="259" t="e">
        <f ca="1">I583+H583+G583+#REF!+J583+K583</f>
        <v>#N/A</v>
      </c>
    </row>
    <row r="584" spans="4:12" hidden="1" x14ac:dyDescent="0.25">
      <c r="D584" s="259">
        <v>27</v>
      </c>
      <c r="E584" s="254">
        <f t="shared" ca="1" si="76"/>
        <v>44813</v>
      </c>
      <c r="F584" s="259" t="e">
        <f t="shared" ca="1" si="80"/>
        <v>#N/A</v>
      </c>
      <c r="G584" s="259" t="e">
        <f t="shared" ca="1" si="73"/>
        <v>#N/A</v>
      </c>
      <c r="H584" s="259" t="e">
        <f t="shared" ca="1" si="79"/>
        <v>#N/A</v>
      </c>
      <c r="I584" s="259" t="e">
        <f t="shared" ca="1" si="74"/>
        <v>#N/A</v>
      </c>
      <c r="J584" s="259" t="e">
        <f t="shared" ca="1" si="75"/>
        <v>#N/A</v>
      </c>
      <c r="K584" s="259"/>
      <c r="L584" s="259" t="e">
        <f ca="1">I584+H584+G584+#REF!+J584+K584</f>
        <v>#N/A</v>
      </c>
    </row>
    <row r="585" spans="4:12" hidden="1" x14ac:dyDescent="0.25">
      <c r="D585" s="259">
        <v>28</v>
      </c>
      <c r="E585" s="254">
        <f t="shared" ca="1" si="76"/>
        <v>44843</v>
      </c>
      <c r="F585" s="259" t="e">
        <f t="shared" ca="1" si="80"/>
        <v>#N/A</v>
      </c>
      <c r="G585" s="259" t="e">
        <f t="shared" ca="1" si="73"/>
        <v>#N/A</v>
      </c>
      <c r="H585" s="259" t="e">
        <f t="shared" ca="1" si="79"/>
        <v>#N/A</v>
      </c>
      <c r="I585" s="259" t="e">
        <f t="shared" ca="1" si="74"/>
        <v>#N/A</v>
      </c>
      <c r="J585" s="259" t="e">
        <f t="shared" ca="1" si="75"/>
        <v>#N/A</v>
      </c>
      <c r="K585" s="259"/>
      <c r="L585" s="259" t="e">
        <f ca="1">I585+H585+G585+#REF!+J585+K585</f>
        <v>#N/A</v>
      </c>
    </row>
    <row r="586" spans="4:12" hidden="1" x14ac:dyDescent="0.25">
      <c r="D586" s="259">
        <v>29</v>
      </c>
      <c r="E586" s="254">
        <f t="shared" ca="1" si="76"/>
        <v>44874</v>
      </c>
      <c r="F586" s="259" t="e">
        <f t="shared" ca="1" si="80"/>
        <v>#N/A</v>
      </c>
      <c r="G586" s="259" t="e">
        <f t="shared" ca="1" si="73"/>
        <v>#N/A</v>
      </c>
      <c r="H586" s="259" t="e">
        <f t="shared" ca="1" si="79"/>
        <v>#N/A</v>
      </c>
      <c r="I586" s="259" t="e">
        <f t="shared" ca="1" si="74"/>
        <v>#N/A</v>
      </c>
      <c r="J586" s="259" t="e">
        <f t="shared" ca="1" si="75"/>
        <v>#N/A</v>
      </c>
      <c r="K586" s="259"/>
      <c r="L586" s="259" t="e">
        <f ca="1">I586+H586+G586+#REF!+J586+K586</f>
        <v>#N/A</v>
      </c>
    </row>
    <row r="587" spans="4:12" hidden="1" x14ac:dyDescent="0.25">
      <c r="D587" s="259">
        <v>30</v>
      </c>
      <c r="E587" s="254">
        <f t="shared" ca="1" si="76"/>
        <v>44904</v>
      </c>
      <c r="F587" s="259" t="e">
        <f t="shared" ca="1" si="80"/>
        <v>#N/A</v>
      </c>
      <c r="G587" s="259" t="e">
        <f t="shared" ca="1" si="73"/>
        <v>#N/A</v>
      </c>
      <c r="H587" s="259" t="e">
        <f t="shared" ca="1" si="79"/>
        <v>#N/A</v>
      </c>
      <c r="I587" s="259" t="e">
        <f t="shared" ca="1" si="74"/>
        <v>#N/A</v>
      </c>
      <c r="J587" s="259" t="e">
        <f t="shared" ca="1" si="75"/>
        <v>#N/A</v>
      </c>
      <c r="K587" s="259"/>
      <c r="L587" s="259" t="e">
        <f ca="1">I587+H587+G587+#REF!+J587+K587</f>
        <v>#N/A</v>
      </c>
    </row>
    <row r="588" spans="4:12" hidden="1" x14ac:dyDescent="0.25">
      <c r="D588" s="259">
        <v>31</v>
      </c>
      <c r="E588" s="254">
        <f t="shared" ca="1" si="76"/>
        <v>44935</v>
      </c>
      <c r="F588" s="259" t="e">
        <f t="shared" ca="1" si="80"/>
        <v>#N/A</v>
      </c>
      <c r="G588" s="259" t="e">
        <f t="shared" ca="1" si="73"/>
        <v>#N/A</v>
      </c>
      <c r="H588" s="259" t="e">
        <f t="shared" ca="1" si="79"/>
        <v>#N/A</v>
      </c>
      <c r="I588" s="259" t="e">
        <f t="shared" ca="1" si="74"/>
        <v>#N/A</v>
      </c>
      <c r="J588" s="259" t="e">
        <f t="shared" ca="1" si="75"/>
        <v>#N/A</v>
      </c>
      <c r="K588" s="259"/>
      <c r="L588" s="259" t="e">
        <f ca="1">I588+H588+G588+#REF!+J588+K588</f>
        <v>#N/A</v>
      </c>
    </row>
    <row r="589" spans="4:12" hidden="1" x14ac:dyDescent="0.25">
      <c r="D589" s="259">
        <v>32</v>
      </c>
      <c r="E589" s="254">
        <f t="shared" ca="1" si="76"/>
        <v>44966</v>
      </c>
      <c r="F589" s="259" t="e">
        <f t="shared" ca="1" si="80"/>
        <v>#N/A</v>
      </c>
      <c r="G589" s="259" t="e">
        <f t="shared" ca="1" si="73"/>
        <v>#N/A</v>
      </c>
      <c r="H589" s="259" t="e">
        <f t="shared" ca="1" si="79"/>
        <v>#N/A</v>
      </c>
      <c r="I589" s="259" t="e">
        <f t="shared" ca="1" si="74"/>
        <v>#N/A</v>
      </c>
      <c r="J589" s="259" t="e">
        <f t="shared" ca="1" si="75"/>
        <v>#N/A</v>
      </c>
      <c r="K589" s="259"/>
      <c r="L589" s="259" t="e">
        <f ca="1">I589+H589+G589+#REF!+J589+K589</f>
        <v>#N/A</v>
      </c>
    </row>
    <row r="590" spans="4:12" hidden="1" x14ac:dyDescent="0.25">
      <c r="D590" s="259">
        <v>33</v>
      </c>
      <c r="E590" s="254">
        <f t="shared" ca="1" si="76"/>
        <v>44994</v>
      </c>
      <c r="F590" s="259" t="e">
        <f t="shared" ca="1" si="80"/>
        <v>#N/A</v>
      </c>
      <c r="G590" s="259" t="e">
        <f t="shared" ca="1" si="73"/>
        <v>#N/A</v>
      </c>
      <c r="H590" s="259" t="e">
        <f t="shared" ca="1" si="79"/>
        <v>#N/A</v>
      </c>
      <c r="I590" s="259" t="e">
        <f t="shared" ca="1" si="74"/>
        <v>#N/A</v>
      </c>
      <c r="J590" s="259" t="e">
        <f t="shared" ca="1" si="75"/>
        <v>#N/A</v>
      </c>
      <c r="K590" s="259"/>
      <c r="L590" s="259" t="e">
        <f ca="1">I590+H590+G590+#REF!+J590+K590</f>
        <v>#N/A</v>
      </c>
    </row>
    <row r="591" spans="4:12" hidden="1" x14ac:dyDescent="0.25">
      <c r="D591" s="259">
        <v>34</v>
      </c>
      <c r="E591" s="254">
        <f t="shared" ca="1" si="76"/>
        <v>45025</v>
      </c>
      <c r="F591" s="259" t="e">
        <f t="shared" ca="1" si="80"/>
        <v>#N/A</v>
      </c>
      <c r="G591" s="259" t="e">
        <f t="shared" ca="1" si="73"/>
        <v>#N/A</v>
      </c>
      <c r="H591" s="259" t="e">
        <f t="shared" ca="1" si="79"/>
        <v>#N/A</v>
      </c>
      <c r="I591" s="259" t="e">
        <f t="shared" ca="1" si="74"/>
        <v>#N/A</v>
      </c>
      <c r="J591" s="259" t="e">
        <f t="shared" ca="1" si="75"/>
        <v>#N/A</v>
      </c>
      <c r="K591" s="259"/>
      <c r="L591" s="259" t="e">
        <f ca="1">I591+H591+G591+#REF!+J591+K591</f>
        <v>#N/A</v>
      </c>
    </row>
    <row r="592" spans="4:12" hidden="1" x14ac:dyDescent="0.25">
      <c r="D592" s="259">
        <v>35</v>
      </c>
      <c r="E592" s="254">
        <f t="shared" ca="1" si="76"/>
        <v>45055</v>
      </c>
      <c r="F592" s="259" t="e">
        <f t="shared" ca="1" si="80"/>
        <v>#N/A</v>
      </c>
      <c r="G592" s="259" t="e">
        <f t="shared" ca="1" si="73"/>
        <v>#N/A</v>
      </c>
      <c r="H592" s="259" t="e">
        <f t="shared" ca="1" si="79"/>
        <v>#N/A</v>
      </c>
      <c r="I592" s="259" t="e">
        <f t="shared" ca="1" si="74"/>
        <v>#N/A</v>
      </c>
      <c r="J592" s="259" t="e">
        <f t="shared" ca="1" si="75"/>
        <v>#N/A</v>
      </c>
      <c r="K592" s="259"/>
      <c r="L592" s="259" t="e">
        <f ca="1">I592+H592+G592+#REF!+J592+K592</f>
        <v>#N/A</v>
      </c>
    </row>
    <row r="593" spans="4:12" hidden="1" x14ac:dyDescent="0.25">
      <c r="D593" s="259">
        <v>36</v>
      </c>
      <c r="E593" s="254">
        <f t="shared" ca="1" si="76"/>
        <v>45086</v>
      </c>
      <c r="F593" s="259" t="e">
        <f t="shared" ca="1" si="80"/>
        <v>#N/A</v>
      </c>
      <c r="G593" s="259" t="e">
        <f t="shared" ca="1" si="73"/>
        <v>#N/A</v>
      </c>
      <c r="H593" s="259" t="e">
        <f t="shared" ca="1" si="79"/>
        <v>#N/A</v>
      </c>
      <c r="I593" s="259" t="e">
        <f t="shared" ca="1" si="74"/>
        <v>#N/A</v>
      </c>
      <c r="J593" s="259" t="e">
        <f t="shared" ca="1" si="75"/>
        <v>#N/A</v>
      </c>
      <c r="K593" s="259"/>
      <c r="L593" s="259" t="e">
        <f ca="1">I593+H593+G593+#REF!+J593+K593</f>
        <v>#N/A</v>
      </c>
    </row>
    <row r="594" spans="4:12" hidden="1" x14ac:dyDescent="0.25">
      <c r="D594" s="259">
        <v>37</v>
      </c>
      <c r="E594" s="254">
        <f t="shared" ca="1" si="76"/>
        <v>45116</v>
      </c>
      <c r="F594" s="259" t="e">
        <f t="shared" ca="1" si="80"/>
        <v>#N/A</v>
      </c>
      <c r="G594" s="259" t="e">
        <f t="shared" ca="1" si="73"/>
        <v>#N/A</v>
      </c>
      <c r="H594" s="259" t="e">
        <f t="shared" ca="1" si="79"/>
        <v>#N/A</v>
      </c>
      <c r="I594" s="259" t="e">
        <f t="shared" ca="1" si="74"/>
        <v>#N/A</v>
      </c>
      <c r="J594" s="259" t="e">
        <f t="shared" ca="1" si="75"/>
        <v>#N/A</v>
      </c>
      <c r="K594" s="259"/>
      <c r="L594" s="259" t="e">
        <f ca="1">I594+H594+G594+#REF!+J594+K594</f>
        <v>#N/A</v>
      </c>
    </row>
    <row r="595" spans="4:12" hidden="1" x14ac:dyDescent="0.25">
      <c r="D595" s="259">
        <v>38</v>
      </c>
      <c r="E595" s="254">
        <f t="shared" ca="1" si="76"/>
        <v>45147</v>
      </c>
      <c r="F595" s="259" t="e">
        <f t="shared" ca="1" si="80"/>
        <v>#N/A</v>
      </c>
      <c r="G595" s="259" t="e">
        <f t="shared" ca="1" si="73"/>
        <v>#N/A</v>
      </c>
      <c r="H595" s="259" t="e">
        <f t="shared" ca="1" si="79"/>
        <v>#N/A</v>
      </c>
      <c r="I595" s="259" t="e">
        <f t="shared" ca="1" si="74"/>
        <v>#N/A</v>
      </c>
      <c r="J595" s="259" t="e">
        <f t="shared" ca="1" si="75"/>
        <v>#N/A</v>
      </c>
      <c r="K595" s="259"/>
      <c r="L595" s="259" t="e">
        <f ca="1">I595+H595+G595+#REF!+J595+K595</f>
        <v>#N/A</v>
      </c>
    </row>
    <row r="596" spans="4:12" hidden="1" x14ac:dyDescent="0.25">
      <c r="D596" s="259">
        <v>39</v>
      </c>
      <c r="E596" s="254">
        <f t="shared" ca="1" si="76"/>
        <v>45178</v>
      </c>
      <c r="F596" s="259" t="e">
        <f t="shared" ca="1" si="80"/>
        <v>#N/A</v>
      </c>
      <c r="G596" s="259" t="e">
        <f t="shared" ca="1" si="73"/>
        <v>#N/A</v>
      </c>
      <c r="H596" s="259" t="e">
        <f t="shared" ca="1" si="79"/>
        <v>#N/A</v>
      </c>
      <c r="I596" s="259" t="e">
        <f t="shared" ca="1" si="74"/>
        <v>#N/A</v>
      </c>
      <c r="J596" s="259" t="e">
        <f t="shared" ca="1" si="75"/>
        <v>#N/A</v>
      </c>
      <c r="K596" s="259"/>
      <c r="L596" s="259" t="e">
        <f ca="1">I596+H596+G596+#REF!+J596+K596</f>
        <v>#N/A</v>
      </c>
    </row>
    <row r="597" spans="4:12" hidden="1" x14ac:dyDescent="0.25">
      <c r="D597" s="259">
        <v>40</v>
      </c>
      <c r="E597" s="254">
        <f t="shared" ca="1" si="76"/>
        <v>45208</v>
      </c>
      <c r="F597" s="259" t="e">
        <f t="shared" ca="1" si="80"/>
        <v>#N/A</v>
      </c>
      <c r="G597" s="259" t="e">
        <f t="shared" ca="1" si="73"/>
        <v>#N/A</v>
      </c>
      <c r="H597" s="259" t="e">
        <f t="shared" ca="1" si="79"/>
        <v>#N/A</v>
      </c>
      <c r="I597" s="259" t="e">
        <f t="shared" ca="1" si="74"/>
        <v>#N/A</v>
      </c>
      <c r="J597" s="259" t="e">
        <f t="shared" ca="1" si="75"/>
        <v>#N/A</v>
      </c>
      <c r="K597" s="259"/>
      <c r="L597" s="259" t="e">
        <f ca="1">I597+H597+G597+#REF!+J597+K597</f>
        <v>#N/A</v>
      </c>
    </row>
    <row r="598" spans="4:12" hidden="1" x14ac:dyDescent="0.25">
      <c r="D598" s="259">
        <v>41</v>
      </c>
      <c r="E598" s="254">
        <f t="shared" ca="1" si="76"/>
        <v>45239</v>
      </c>
      <c r="F598" s="259" t="e">
        <f t="shared" ca="1" si="80"/>
        <v>#N/A</v>
      </c>
      <c r="G598" s="259" t="e">
        <f t="shared" ca="1" si="73"/>
        <v>#N/A</v>
      </c>
      <c r="H598" s="259" t="e">
        <f t="shared" ca="1" si="79"/>
        <v>#N/A</v>
      </c>
      <c r="I598" s="259" t="e">
        <f t="shared" ca="1" si="74"/>
        <v>#N/A</v>
      </c>
      <c r="J598" s="259" t="e">
        <f t="shared" ca="1" si="75"/>
        <v>#N/A</v>
      </c>
      <c r="K598" s="259"/>
      <c r="L598" s="259" t="e">
        <f ca="1">I598+H598+G598+#REF!+J598+K598</f>
        <v>#N/A</v>
      </c>
    </row>
    <row r="599" spans="4:12" hidden="1" x14ac:dyDescent="0.25">
      <c r="D599" s="259">
        <v>42</v>
      </c>
      <c r="E599" s="254">
        <f t="shared" ca="1" si="76"/>
        <v>45269</v>
      </c>
      <c r="F599" s="259" t="e">
        <f t="shared" ca="1" si="80"/>
        <v>#N/A</v>
      </c>
      <c r="G599" s="259" t="e">
        <f t="shared" ca="1" si="73"/>
        <v>#N/A</v>
      </c>
      <c r="H599" s="259" t="e">
        <f t="shared" ca="1" si="79"/>
        <v>#N/A</v>
      </c>
      <c r="I599" s="259" t="e">
        <f t="shared" ca="1" si="74"/>
        <v>#N/A</v>
      </c>
      <c r="J599" s="259" t="e">
        <f t="shared" ca="1" si="75"/>
        <v>#N/A</v>
      </c>
      <c r="K599" s="259"/>
      <c r="L599" s="259" t="e">
        <f ca="1">I599+H599+G599+#REF!+J599+K599</f>
        <v>#N/A</v>
      </c>
    </row>
    <row r="600" spans="4:12" hidden="1" x14ac:dyDescent="0.25">
      <c r="D600" s="259">
        <v>43</v>
      </c>
      <c r="E600" s="254">
        <f t="shared" ca="1" si="76"/>
        <v>45300</v>
      </c>
      <c r="F600" s="259" t="e">
        <f t="shared" ca="1" si="80"/>
        <v>#N/A</v>
      </c>
      <c r="G600" s="259" t="e">
        <f t="shared" ca="1" si="73"/>
        <v>#N/A</v>
      </c>
      <c r="H600" s="259" t="e">
        <f t="shared" ca="1" si="79"/>
        <v>#N/A</v>
      </c>
      <c r="I600" s="259" t="e">
        <f t="shared" ca="1" si="74"/>
        <v>#N/A</v>
      </c>
      <c r="J600" s="259" t="e">
        <f t="shared" ca="1" si="75"/>
        <v>#N/A</v>
      </c>
      <c r="K600" s="259"/>
      <c r="L600" s="259" t="e">
        <f ca="1">I600+H600+G600+#REF!+J600+K600</f>
        <v>#N/A</v>
      </c>
    </row>
    <row r="601" spans="4:12" hidden="1" x14ac:dyDescent="0.25">
      <c r="D601" s="259">
        <v>44</v>
      </c>
      <c r="E601" s="254">
        <f t="shared" ca="1" si="76"/>
        <v>45331</v>
      </c>
      <c r="F601" s="259" t="e">
        <f t="shared" ca="1" si="80"/>
        <v>#N/A</v>
      </c>
      <c r="G601" s="259" t="e">
        <f t="shared" ca="1" si="73"/>
        <v>#N/A</v>
      </c>
      <c r="H601" s="259" t="e">
        <f t="shared" ca="1" si="79"/>
        <v>#N/A</v>
      </c>
      <c r="I601" s="259" t="e">
        <f t="shared" ca="1" si="74"/>
        <v>#N/A</v>
      </c>
      <c r="J601" s="259" t="e">
        <f t="shared" ca="1" si="75"/>
        <v>#N/A</v>
      </c>
      <c r="K601" s="259"/>
      <c r="L601" s="259" t="e">
        <f ca="1">I601+H601+G601+#REF!+J601+K601</f>
        <v>#N/A</v>
      </c>
    </row>
    <row r="602" spans="4:12" hidden="1" x14ac:dyDescent="0.25">
      <c r="D602" s="259">
        <v>45</v>
      </c>
      <c r="E602" s="254">
        <f t="shared" ca="1" si="76"/>
        <v>45360</v>
      </c>
      <c r="F602" s="259" t="e">
        <f t="shared" ca="1" si="80"/>
        <v>#N/A</v>
      </c>
      <c r="G602" s="259" t="e">
        <f t="shared" ca="1" si="73"/>
        <v>#N/A</v>
      </c>
      <c r="H602" s="259" t="e">
        <f t="shared" ca="1" si="79"/>
        <v>#N/A</v>
      </c>
      <c r="I602" s="259" t="e">
        <f t="shared" ca="1" si="74"/>
        <v>#N/A</v>
      </c>
      <c r="J602" s="259" t="e">
        <f t="shared" ca="1" si="75"/>
        <v>#N/A</v>
      </c>
      <c r="K602" s="259"/>
      <c r="L602" s="259" t="e">
        <f ca="1">I602+H602+G602+#REF!+J602+K602</f>
        <v>#N/A</v>
      </c>
    </row>
    <row r="603" spans="4:12" hidden="1" x14ac:dyDescent="0.25">
      <c r="D603" s="259">
        <v>46</v>
      </c>
      <c r="E603" s="254">
        <f t="shared" ca="1" si="76"/>
        <v>45391</v>
      </c>
      <c r="F603" s="259" t="e">
        <f t="shared" ca="1" si="80"/>
        <v>#N/A</v>
      </c>
      <c r="G603" s="259" t="e">
        <f t="shared" ca="1" si="73"/>
        <v>#N/A</v>
      </c>
      <c r="H603" s="259" t="e">
        <f t="shared" ca="1" si="79"/>
        <v>#N/A</v>
      </c>
      <c r="I603" s="259" t="e">
        <f t="shared" ca="1" si="74"/>
        <v>#N/A</v>
      </c>
      <c r="J603" s="259" t="e">
        <f t="shared" ca="1" si="75"/>
        <v>#N/A</v>
      </c>
      <c r="K603" s="259"/>
      <c r="L603" s="259" t="e">
        <f ca="1">I603+H603+G603+#REF!+J603+K603</f>
        <v>#N/A</v>
      </c>
    </row>
    <row r="604" spans="4:12" hidden="1" x14ac:dyDescent="0.25">
      <c r="D604" s="259">
        <v>47</v>
      </c>
      <c r="E604" s="254">
        <f t="shared" ca="1" si="76"/>
        <v>45421</v>
      </c>
      <c r="F604" s="259" t="e">
        <f t="shared" ca="1" si="80"/>
        <v>#N/A</v>
      </c>
      <c r="G604" s="259" t="e">
        <f t="shared" ca="1" si="73"/>
        <v>#N/A</v>
      </c>
      <c r="H604" s="259" t="e">
        <f t="shared" ca="1" si="79"/>
        <v>#N/A</v>
      </c>
      <c r="I604" s="259" t="e">
        <f t="shared" ca="1" si="74"/>
        <v>#N/A</v>
      </c>
      <c r="J604" s="259" t="e">
        <f t="shared" ca="1" si="75"/>
        <v>#N/A</v>
      </c>
      <c r="K604" s="259"/>
      <c r="L604" s="259" t="e">
        <f ca="1">I604+H604+G604+#REF!+J604+K604</f>
        <v>#N/A</v>
      </c>
    </row>
    <row r="605" spans="4:12" hidden="1" x14ac:dyDescent="0.25">
      <c r="D605" s="259">
        <v>48</v>
      </c>
      <c r="E605" s="254">
        <f t="shared" ca="1" si="76"/>
        <v>45452</v>
      </c>
      <c r="F605" s="259" t="e">
        <f t="shared" ca="1" si="80"/>
        <v>#N/A</v>
      </c>
      <c r="G605" s="259" t="e">
        <f t="shared" ca="1" si="73"/>
        <v>#N/A</v>
      </c>
      <c r="H605" s="259" t="e">
        <f t="shared" ca="1" si="79"/>
        <v>#N/A</v>
      </c>
      <c r="I605" s="259" t="e">
        <f t="shared" ca="1" si="74"/>
        <v>#N/A</v>
      </c>
      <c r="J605" s="259" t="e">
        <f t="shared" ca="1" si="75"/>
        <v>#N/A</v>
      </c>
      <c r="K605" s="259"/>
      <c r="L605" s="259" t="e">
        <f ca="1">I605+H605+G605+#REF!+J605+K605</f>
        <v>#N/A</v>
      </c>
    </row>
    <row r="606" spans="4:12" hidden="1" x14ac:dyDescent="0.25">
      <c r="D606" s="259">
        <v>49</v>
      </c>
      <c r="E606" s="254">
        <f t="shared" ca="1" si="76"/>
        <v>45482</v>
      </c>
      <c r="F606" s="259" t="e">
        <f t="shared" ca="1" si="80"/>
        <v>#N/A</v>
      </c>
      <c r="G606" s="259" t="e">
        <f t="shared" ca="1" si="73"/>
        <v>#N/A</v>
      </c>
      <c r="H606" s="259" t="e">
        <f t="shared" ca="1" si="79"/>
        <v>#N/A</v>
      </c>
      <c r="I606" s="259" t="e">
        <f t="shared" ca="1" si="74"/>
        <v>#N/A</v>
      </c>
      <c r="J606" s="259" t="e">
        <f t="shared" ca="1" si="75"/>
        <v>#N/A</v>
      </c>
      <c r="K606" s="259"/>
      <c r="L606" s="259" t="e">
        <f ca="1">I606+H606+G606+#REF!+J606+K606</f>
        <v>#N/A</v>
      </c>
    </row>
    <row r="607" spans="4:12" hidden="1" x14ac:dyDescent="0.25">
      <c r="D607" s="259">
        <v>50</v>
      </c>
      <c r="E607" s="254">
        <f t="shared" ca="1" si="76"/>
        <v>45513</v>
      </c>
      <c r="F607" s="259" t="e">
        <f t="shared" ca="1" si="80"/>
        <v>#N/A</v>
      </c>
      <c r="G607" s="259" t="e">
        <f t="shared" ca="1" si="73"/>
        <v>#N/A</v>
      </c>
      <c r="H607" s="259" t="e">
        <f t="shared" ca="1" si="79"/>
        <v>#N/A</v>
      </c>
      <c r="I607" s="259" t="e">
        <f t="shared" ca="1" si="74"/>
        <v>#N/A</v>
      </c>
      <c r="J607" s="259" t="e">
        <f t="shared" ca="1" si="75"/>
        <v>#N/A</v>
      </c>
      <c r="K607" s="259"/>
      <c r="L607" s="259" t="e">
        <f ca="1">I607+H607+G607+#REF!+J607+K607</f>
        <v>#N/A</v>
      </c>
    </row>
    <row r="608" spans="4:12" hidden="1" x14ac:dyDescent="0.25">
      <c r="D608" s="259">
        <v>51</v>
      </c>
      <c r="E608" s="254">
        <f t="shared" ca="1" si="76"/>
        <v>45544</v>
      </c>
      <c r="F608" s="259" t="e">
        <f t="shared" ca="1" si="80"/>
        <v>#N/A</v>
      </c>
      <c r="G608" s="259" t="e">
        <f t="shared" ca="1" si="73"/>
        <v>#N/A</v>
      </c>
      <c r="H608" s="259" t="e">
        <f t="shared" ca="1" si="79"/>
        <v>#N/A</v>
      </c>
      <c r="I608" s="259" t="e">
        <f t="shared" ca="1" si="74"/>
        <v>#N/A</v>
      </c>
      <c r="J608" s="259" t="e">
        <f t="shared" ca="1" si="75"/>
        <v>#N/A</v>
      </c>
      <c r="K608" s="259"/>
      <c r="L608" s="259" t="e">
        <f ca="1">I608+H608+G608+#REF!+J608+K608</f>
        <v>#N/A</v>
      </c>
    </row>
    <row r="609" spans="4:12" hidden="1" x14ac:dyDescent="0.25">
      <c r="D609" s="259">
        <v>52</v>
      </c>
      <c r="E609" s="254">
        <f t="shared" ca="1" si="76"/>
        <v>45574</v>
      </c>
      <c r="F609" s="259" t="e">
        <f t="shared" ca="1" si="80"/>
        <v>#N/A</v>
      </c>
      <c r="G609" s="259" t="e">
        <f t="shared" ca="1" si="73"/>
        <v>#N/A</v>
      </c>
      <c r="H609" s="259" t="e">
        <f t="shared" ca="1" si="79"/>
        <v>#N/A</v>
      </c>
      <c r="I609" s="259" t="e">
        <f t="shared" ca="1" si="74"/>
        <v>#N/A</v>
      </c>
      <c r="J609" s="259" t="e">
        <f t="shared" ca="1" si="75"/>
        <v>#N/A</v>
      </c>
      <c r="K609" s="259"/>
      <c r="L609" s="259" t="e">
        <f ca="1">I609+H609+G609+#REF!+J609+K609</f>
        <v>#N/A</v>
      </c>
    </row>
    <row r="610" spans="4:12" hidden="1" x14ac:dyDescent="0.25">
      <c r="D610" s="259">
        <v>53</v>
      </c>
      <c r="E610" s="254">
        <f t="shared" ca="1" si="76"/>
        <v>45605</v>
      </c>
      <c r="F610" s="259" t="e">
        <f t="shared" ca="1" si="80"/>
        <v>#N/A</v>
      </c>
      <c r="G610" s="259" t="e">
        <f t="shared" ca="1" si="73"/>
        <v>#N/A</v>
      </c>
      <c r="H610" s="259" t="e">
        <f t="shared" ca="1" si="79"/>
        <v>#N/A</v>
      </c>
      <c r="I610" s="259" t="e">
        <f t="shared" ca="1" si="74"/>
        <v>#N/A</v>
      </c>
      <c r="J610" s="259" t="e">
        <f t="shared" ca="1" si="75"/>
        <v>#N/A</v>
      </c>
      <c r="K610" s="259"/>
      <c r="L610" s="259" t="e">
        <f ca="1">I610+H610+G610+#REF!+J610+K610</f>
        <v>#N/A</v>
      </c>
    </row>
    <row r="611" spans="4:12" hidden="1" x14ac:dyDescent="0.25">
      <c r="D611" s="259">
        <v>54</v>
      </c>
      <c r="E611" s="254">
        <f t="shared" ca="1" si="76"/>
        <v>45635</v>
      </c>
      <c r="F611" s="259" t="e">
        <f t="shared" ca="1" si="80"/>
        <v>#N/A</v>
      </c>
      <c r="G611" s="259" t="e">
        <f t="shared" ca="1" si="73"/>
        <v>#N/A</v>
      </c>
      <c r="H611" s="259" t="e">
        <f t="shared" ca="1" si="79"/>
        <v>#N/A</v>
      </c>
      <c r="I611" s="259" t="e">
        <f t="shared" ca="1" si="74"/>
        <v>#N/A</v>
      </c>
      <c r="J611" s="259" t="e">
        <f t="shared" ca="1" si="75"/>
        <v>#N/A</v>
      </c>
      <c r="K611" s="259"/>
      <c r="L611" s="259" t="e">
        <f ca="1">I611+H611+G611+#REF!+J611+K611</f>
        <v>#N/A</v>
      </c>
    </row>
    <row r="612" spans="4:12" hidden="1" x14ac:dyDescent="0.25">
      <c r="D612" s="259">
        <v>55</v>
      </c>
      <c r="E612" s="254">
        <f t="shared" ca="1" si="76"/>
        <v>45666</v>
      </c>
      <c r="F612" s="259" t="e">
        <f t="shared" ca="1" si="80"/>
        <v>#N/A</v>
      </c>
      <c r="G612" s="259" t="e">
        <f t="shared" ca="1" si="73"/>
        <v>#N/A</v>
      </c>
      <c r="H612" s="259" t="e">
        <f t="shared" ca="1" si="79"/>
        <v>#N/A</v>
      </c>
      <c r="I612" s="259" t="e">
        <f t="shared" ca="1" si="74"/>
        <v>#N/A</v>
      </c>
      <c r="J612" s="259" t="e">
        <f t="shared" ca="1" si="75"/>
        <v>#N/A</v>
      </c>
      <c r="K612" s="259"/>
      <c r="L612" s="259" t="e">
        <f ca="1">I612+H612+G612+#REF!+J612+K612</f>
        <v>#N/A</v>
      </c>
    </row>
    <row r="613" spans="4:12" hidden="1" x14ac:dyDescent="0.25">
      <c r="D613" s="259">
        <v>56</v>
      </c>
      <c r="E613" s="254">
        <f t="shared" ca="1" si="76"/>
        <v>45697</v>
      </c>
      <c r="F613" s="259" t="e">
        <f t="shared" ca="1" si="80"/>
        <v>#N/A</v>
      </c>
      <c r="G613" s="259" t="e">
        <f t="shared" ca="1" si="73"/>
        <v>#N/A</v>
      </c>
      <c r="H613" s="259" t="e">
        <f t="shared" ca="1" si="79"/>
        <v>#N/A</v>
      </c>
      <c r="I613" s="259" t="e">
        <f t="shared" ca="1" si="74"/>
        <v>#N/A</v>
      </c>
      <c r="J613" s="259" t="e">
        <f t="shared" ca="1" si="75"/>
        <v>#N/A</v>
      </c>
      <c r="K613" s="259"/>
      <c r="L613" s="259" t="e">
        <f ca="1">I613+H613+G613+#REF!+J613+K613</f>
        <v>#N/A</v>
      </c>
    </row>
    <row r="614" spans="4:12" hidden="1" x14ac:dyDescent="0.25">
      <c r="D614" s="259">
        <v>57</v>
      </c>
      <c r="E614" s="254">
        <f t="shared" ca="1" si="76"/>
        <v>45725</v>
      </c>
      <c r="F614" s="259" t="e">
        <f t="shared" ca="1" si="80"/>
        <v>#N/A</v>
      </c>
      <c r="G614" s="259" t="e">
        <f t="shared" ca="1" si="73"/>
        <v>#N/A</v>
      </c>
      <c r="H614" s="259" t="e">
        <f t="shared" ca="1" si="79"/>
        <v>#N/A</v>
      </c>
      <c r="I614" s="259" t="e">
        <f t="shared" ca="1" si="74"/>
        <v>#N/A</v>
      </c>
      <c r="J614" s="259" t="e">
        <f t="shared" ca="1" si="75"/>
        <v>#N/A</v>
      </c>
      <c r="K614" s="259"/>
      <c r="L614" s="259" t="e">
        <f ca="1">I614+H614+G614+#REF!+J614+K614</f>
        <v>#N/A</v>
      </c>
    </row>
    <row r="615" spans="4:12" hidden="1" x14ac:dyDescent="0.25">
      <c r="D615" s="259">
        <v>58</v>
      </c>
      <c r="E615" s="254">
        <f t="shared" ca="1" si="76"/>
        <v>45756</v>
      </c>
      <c r="F615" s="259" t="e">
        <f t="shared" ca="1" si="80"/>
        <v>#N/A</v>
      </c>
      <c r="G615" s="259" t="e">
        <f t="shared" ca="1" si="73"/>
        <v>#N/A</v>
      </c>
      <c r="H615" s="259" t="e">
        <f t="shared" ca="1" si="79"/>
        <v>#N/A</v>
      </c>
      <c r="I615" s="259" t="e">
        <f t="shared" ca="1" si="74"/>
        <v>#N/A</v>
      </c>
      <c r="J615" s="259" t="e">
        <f t="shared" ca="1" si="75"/>
        <v>#N/A</v>
      </c>
      <c r="K615" s="259"/>
      <c r="L615" s="259" t="e">
        <f ca="1">I615+H615+G615+#REF!+J615+K615</f>
        <v>#N/A</v>
      </c>
    </row>
    <row r="616" spans="4:12" hidden="1" x14ac:dyDescent="0.25">
      <c r="D616" s="259">
        <v>59</v>
      </c>
      <c r="E616" s="254">
        <f t="shared" ca="1" si="76"/>
        <v>45786</v>
      </c>
      <c r="F616" s="259" t="e">
        <f t="shared" ca="1" si="80"/>
        <v>#N/A</v>
      </c>
      <c r="G616" s="259" t="e">
        <f t="shared" ca="1" si="73"/>
        <v>#N/A</v>
      </c>
      <c r="H616" s="259" t="e">
        <f t="shared" ca="1" si="79"/>
        <v>#N/A</v>
      </c>
      <c r="I616" s="259" t="e">
        <f t="shared" ca="1" si="74"/>
        <v>#N/A</v>
      </c>
      <c r="J616" s="259" t="e">
        <f t="shared" ca="1" si="75"/>
        <v>#N/A</v>
      </c>
      <c r="K616" s="259"/>
      <c r="L616" s="259" t="e">
        <f ca="1">I616+H616+G616+#REF!+J616+K616</f>
        <v>#N/A</v>
      </c>
    </row>
    <row r="617" spans="4:12" hidden="1" x14ac:dyDescent="0.25">
      <c r="D617" s="259">
        <v>60</v>
      </c>
      <c r="E617" s="254">
        <f t="shared" ca="1" si="76"/>
        <v>45817</v>
      </c>
      <c r="F617" s="259" t="e">
        <f t="shared" ca="1" si="80"/>
        <v>#N/A</v>
      </c>
      <c r="G617" s="259" t="e">
        <f t="shared" ca="1" si="73"/>
        <v>#N/A</v>
      </c>
      <c r="H617" s="259" t="e">
        <f t="shared" ca="1" si="79"/>
        <v>#N/A</v>
      </c>
      <c r="I617" s="259" t="e">
        <f t="shared" ca="1" si="74"/>
        <v>#N/A</v>
      </c>
      <c r="J617" s="259" t="e">
        <f t="shared" ca="1" si="75"/>
        <v>#N/A</v>
      </c>
      <c r="K617" s="259"/>
      <c r="L617" s="259" t="e">
        <f ca="1">I617+H617+G617+#REF!+J617+K617</f>
        <v>#N/A</v>
      </c>
    </row>
    <row r="618" spans="4:12" hidden="1" x14ac:dyDescent="0.25"/>
    <row r="619" spans="4:12" hidden="1" x14ac:dyDescent="0.25">
      <c r="D619" s="255">
        <f ca="1">D555+1</f>
        <v>19</v>
      </c>
      <c r="E619" s="256" t="e">
        <f ca="1">VLOOKUP($D619,$A$21:$B$40,2,0)</f>
        <v>#N/A</v>
      </c>
    </row>
    <row r="620" spans="4:12" ht="45" hidden="1" x14ac:dyDescent="0.25">
      <c r="D620" s="257" t="s">
        <v>41</v>
      </c>
      <c r="E620" s="258" t="s">
        <v>42</v>
      </c>
      <c r="F620" s="257" t="s">
        <v>43</v>
      </c>
      <c r="G620" s="257" t="s">
        <v>44</v>
      </c>
      <c r="H620" s="257" t="s">
        <v>45</v>
      </c>
      <c r="I620" s="257" t="s">
        <v>46</v>
      </c>
      <c r="J620" s="257" t="s">
        <v>47</v>
      </c>
      <c r="K620" s="257" t="s">
        <v>48</v>
      </c>
      <c r="L620" s="257" t="s">
        <v>49</v>
      </c>
    </row>
    <row r="621" spans="4:12" hidden="1" x14ac:dyDescent="0.25">
      <c r="D621" s="259">
        <v>0</v>
      </c>
      <c r="E621" s="254">
        <f ca="1">DATE(2019,D619,$F$1)</f>
        <v>44021</v>
      </c>
      <c r="F621" s="259" t="e">
        <f ca="1">$B$2*E$619+$B$8*$B$2*E$619</f>
        <v>#N/A</v>
      </c>
      <c r="G621" s="259">
        <v>0</v>
      </c>
      <c r="H621" s="259">
        <v>0</v>
      </c>
      <c r="I621" s="259">
        <v>0</v>
      </c>
      <c r="J621" s="259">
        <v>0</v>
      </c>
      <c r="K621" s="259" t="e">
        <f ca="1">$B$2*$B$10*E$619</f>
        <v>#N/A</v>
      </c>
      <c r="L621" s="259" t="e">
        <f ca="1">-($F621-$B$8*$B$2*E$619-K621)</f>
        <v>#N/A</v>
      </c>
    </row>
    <row r="622" spans="4:12" hidden="1" x14ac:dyDescent="0.25">
      <c r="D622" s="259">
        <v>1</v>
      </c>
      <c r="E622" s="254">
        <f ca="1">DATE(YEAR(E621),MONTH(E621)+1,DAY(E621))</f>
        <v>44052</v>
      </c>
      <c r="F622" s="259" t="e">
        <f ca="1">F621-G622</f>
        <v>#N/A</v>
      </c>
      <c r="G622" s="259" t="e">
        <f t="shared" ref="G622:G681" ca="1" si="81">IF(D622&lt;=$B$11,0,IF(AND(F621&gt;-0.000001,F621&lt;0.000001),0,F$621/($B$5-$B$11)))</f>
        <v>#N/A</v>
      </c>
      <c r="H622" s="259" t="e">
        <f ca="1">F621*$B$4*(E622-E621)/$B$6</f>
        <v>#N/A</v>
      </c>
      <c r="I622" s="259" t="e">
        <f t="shared" ref="I622:I681" ca="1" si="82">IF(D622&lt;=$B$12,0,IF(F621&gt;0.000001,$B$7*$B$2*E$619,0))</f>
        <v>#N/A</v>
      </c>
      <c r="J622" s="259" t="e">
        <f t="shared" ref="J622:J681" ca="1" si="83">IF(F621&gt;0.000001,$B$13,0)*E$619</f>
        <v>#N/A</v>
      </c>
      <c r="K622" s="259"/>
      <c r="L622" s="259" t="e">
        <f ca="1">I622+H622+G622+#REF!+J622+K622</f>
        <v>#N/A</v>
      </c>
    </row>
    <row r="623" spans="4:12" hidden="1" x14ac:dyDescent="0.25">
      <c r="D623" s="259">
        <v>2</v>
      </c>
      <c r="E623" s="254">
        <f t="shared" ref="E623:E681" ca="1" si="84">DATE(YEAR(E622),MONTH(E622)+1,DAY(E622))</f>
        <v>44083</v>
      </c>
      <c r="F623" s="259" t="e">
        <f ca="1">F622-G623</f>
        <v>#N/A</v>
      </c>
      <c r="G623" s="259" t="e">
        <f t="shared" ca="1" si="81"/>
        <v>#N/A</v>
      </c>
      <c r="H623" s="259" t="e">
        <f t="shared" ref="H623:H624" ca="1" si="85">F622*$B$4*(E623-E622)/$B$6</f>
        <v>#N/A</v>
      </c>
      <c r="I623" s="259" t="e">
        <f t="shared" ca="1" si="82"/>
        <v>#N/A</v>
      </c>
      <c r="J623" s="259" t="e">
        <f t="shared" ca="1" si="83"/>
        <v>#N/A</v>
      </c>
      <c r="K623" s="259"/>
      <c r="L623" s="259" t="e">
        <f ca="1">I623+H623+G623+#REF!+J623+K623</f>
        <v>#N/A</v>
      </c>
    </row>
    <row r="624" spans="4:12" hidden="1" x14ac:dyDescent="0.25">
      <c r="D624" s="259">
        <v>3</v>
      </c>
      <c r="E624" s="254">
        <f t="shared" ca="1" si="84"/>
        <v>44113</v>
      </c>
      <c r="F624" s="259" t="e">
        <f ca="1">F623-G624</f>
        <v>#N/A</v>
      </c>
      <c r="G624" s="259" t="e">
        <f t="shared" ca="1" si="81"/>
        <v>#N/A</v>
      </c>
      <c r="H624" s="259" t="e">
        <f t="shared" ca="1" si="85"/>
        <v>#N/A</v>
      </c>
      <c r="I624" s="259" t="e">
        <f t="shared" ca="1" si="82"/>
        <v>#N/A</v>
      </c>
      <c r="J624" s="259" t="e">
        <f t="shared" ca="1" si="83"/>
        <v>#N/A</v>
      </c>
      <c r="K624" s="259"/>
      <c r="L624" s="259" t="e">
        <f ca="1">I624+H624+G624+#REF!+J624+K624</f>
        <v>#N/A</v>
      </c>
    </row>
    <row r="625" spans="4:12" hidden="1" x14ac:dyDescent="0.25">
      <c r="D625" s="259">
        <v>4</v>
      </c>
      <c r="E625" s="254">
        <f t="shared" ca="1" si="84"/>
        <v>44144</v>
      </c>
      <c r="F625" s="259" t="e">
        <f t="shared" ref="F625:F626" ca="1" si="86">F624-G625</f>
        <v>#N/A</v>
      </c>
      <c r="G625" s="259" t="e">
        <f t="shared" ca="1" si="81"/>
        <v>#N/A</v>
      </c>
      <c r="H625" s="259" t="e">
        <f ca="1">F624*$B$4*(E625-E624)/$B$6</f>
        <v>#N/A</v>
      </c>
      <c r="I625" s="259" t="e">
        <f t="shared" ca="1" si="82"/>
        <v>#N/A</v>
      </c>
      <c r="J625" s="259" t="e">
        <f t="shared" ca="1" si="83"/>
        <v>#N/A</v>
      </c>
      <c r="K625" s="259"/>
      <c r="L625" s="259" t="e">
        <f ca="1">I625+H625+G625+#REF!+J625+K625</f>
        <v>#N/A</v>
      </c>
    </row>
    <row r="626" spans="4:12" hidden="1" x14ac:dyDescent="0.25">
      <c r="D626" s="259">
        <v>5</v>
      </c>
      <c r="E626" s="254">
        <f t="shared" ca="1" si="84"/>
        <v>44174</v>
      </c>
      <c r="F626" s="259" t="e">
        <f t="shared" ca="1" si="86"/>
        <v>#N/A</v>
      </c>
      <c r="G626" s="259" t="e">
        <f t="shared" ca="1" si="81"/>
        <v>#N/A</v>
      </c>
      <c r="H626" s="259" t="e">
        <f ca="1">F625*$B$4*(E626-E625)/$B$6</f>
        <v>#N/A</v>
      </c>
      <c r="I626" s="259" t="e">
        <f t="shared" ca="1" si="82"/>
        <v>#N/A</v>
      </c>
      <c r="J626" s="259" t="e">
        <f t="shared" ca="1" si="83"/>
        <v>#N/A</v>
      </c>
      <c r="K626" s="259"/>
      <c r="L626" s="259" t="e">
        <f ca="1">I626+H626+G626+#REF!+J626+K626</f>
        <v>#N/A</v>
      </c>
    </row>
    <row r="627" spans="4:12" hidden="1" x14ac:dyDescent="0.25">
      <c r="D627" s="259">
        <v>6</v>
      </c>
      <c r="E627" s="254">
        <f t="shared" ca="1" si="84"/>
        <v>44205</v>
      </c>
      <c r="F627" s="259" t="e">
        <f ca="1">F626-G627</f>
        <v>#N/A</v>
      </c>
      <c r="G627" s="259" t="e">
        <f t="shared" ca="1" si="81"/>
        <v>#N/A</v>
      </c>
      <c r="H627" s="259" t="e">
        <f t="shared" ref="H627:H681" ca="1" si="87">F626*$B$4*(E627-E626)/$B$6</f>
        <v>#N/A</v>
      </c>
      <c r="I627" s="259" t="e">
        <f t="shared" ca="1" si="82"/>
        <v>#N/A</v>
      </c>
      <c r="J627" s="259" t="e">
        <f t="shared" ca="1" si="83"/>
        <v>#N/A</v>
      </c>
      <c r="K627" s="259"/>
      <c r="L627" s="259" t="e">
        <f ca="1">I627+H627+G627+#REF!+J627+K627</f>
        <v>#N/A</v>
      </c>
    </row>
    <row r="628" spans="4:12" hidden="1" x14ac:dyDescent="0.25">
      <c r="D628" s="259">
        <v>7</v>
      </c>
      <c r="E628" s="254">
        <f t="shared" ca="1" si="84"/>
        <v>44236</v>
      </c>
      <c r="F628" s="259" t="e">
        <f t="shared" ref="F628:F681" ca="1" si="88">F627-G628</f>
        <v>#N/A</v>
      </c>
      <c r="G628" s="259" t="e">
        <f t="shared" ca="1" si="81"/>
        <v>#N/A</v>
      </c>
      <c r="H628" s="259" t="e">
        <f t="shared" ca="1" si="87"/>
        <v>#N/A</v>
      </c>
      <c r="I628" s="259" t="e">
        <f t="shared" ca="1" si="82"/>
        <v>#N/A</v>
      </c>
      <c r="J628" s="259" t="e">
        <f t="shared" ca="1" si="83"/>
        <v>#N/A</v>
      </c>
      <c r="K628" s="259"/>
      <c r="L628" s="259" t="e">
        <f ca="1">I628+H628+G628+#REF!+J628+K628</f>
        <v>#N/A</v>
      </c>
    </row>
    <row r="629" spans="4:12" hidden="1" x14ac:dyDescent="0.25">
      <c r="D629" s="259">
        <v>8</v>
      </c>
      <c r="E629" s="254">
        <f t="shared" ca="1" si="84"/>
        <v>44264</v>
      </c>
      <c r="F629" s="259" t="e">
        <f t="shared" ca="1" si="88"/>
        <v>#N/A</v>
      </c>
      <c r="G629" s="259" t="e">
        <f t="shared" ca="1" si="81"/>
        <v>#N/A</v>
      </c>
      <c r="H629" s="259" t="e">
        <f t="shared" ca="1" si="87"/>
        <v>#N/A</v>
      </c>
      <c r="I629" s="259" t="e">
        <f t="shared" ca="1" si="82"/>
        <v>#N/A</v>
      </c>
      <c r="J629" s="259" t="e">
        <f t="shared" ca="1" si="83"/>
        <v>#N/A</v>
      </c>
      <c r="K629" s="259"/>
      <c r="L629" s="259" t="e">
        <f ca="1">I629+H629+G629+#REF!+J629+K629</f>
        <v>#N/A</v>
      </c>
    </row>
    <row r="630" spans="4:12" hidden="1" x14ac:dyDescent="0.25">
      <c r="D630" s="259">
        <v>9</v>
      </c>
      <c r="E630" s="254">
        <f t="shared" ca="1" si="84"/>
        <v>44295</v>
      </c>
      <c r="F630" s="259" t="e">
        <f t="shared" ca="1" si="88"/>
        <v>#N/A</v>
      </c>
      <c r="G630" s="259" t="e">
        <f t="shared" ca="1" si="81"/>
        <v>#N/A</v>
      </c>
      <c r="H630" s="259" t="e">
        <f t="shared" ca="1" si="87"/>
        <v>#N/A</v>
      </c>
      <c r="I630" s="259" t="e">
        <f t="shared" ca="1" si="82"/>
        <v>#N/A</v>
      </c>
      <c r="J630" s="259" t="e">
        <f t="shared" ca="1" si="83"/>
        <v>#N/A</v>
      </c>
      <c r="K630" s="259"/>
      <c r="L630" s="259" t="e">
        <f ca="1">I630+H630+G630+#REF!+J630+K630</f>
        <v>#N/A</v>
      </c>
    </row>
    <row r="631" spans="4:12" hidden="1" x14ac:dyDescent="0.25">
      <c r="D631" s="259">
        <v>10</v>
      </c>
      <c r="E631" s="254">
        <f t="shared" ca="1" si="84"/>
        <v>44325</v>
      </c>
      <c r="F631" s="259" t="e">
        <f t="shared" ca="1" si="88"/>
        <v>#N/A</v>
      </c>
      <c r="G631" s="259" t="e">
        <f t="shared" ca="1" si="81"/>
        <v>#N/A</v>
      </c>
      <c r="H631" s="259" t="e">
        <f t="shared" ca="1" si="87"/>
        <v>#N/A</v>
      </c>
      <c r="I631" s="259" t="e">
        <f t="shared" ca="1" si="82"/>
        <v>#N/A</v>
      </c>
      <c r="J631" s="259" t="e">
        <f t="shared" ca="1" si="83"/>
        <v>#N/A</v>
      </c>
      <c r="K631" s="259"/>
      <c r="L631" s="259" t="e">
        <f ca="1">I631+H631+G631+#REF!+J631+K631</f>
        <v>#N/A</v>
      </c>
    </row>
    <row r="632" spans="4:12" hidden="1" x14ac:dyDescent="0.25">
      <c r="D632" s="259">
        <v>11</v>
      </c>
      <c r="E632" s="254">
        <f t="shared" ca="1" si="84"/>
        <v>44356</v>
      </c>
      <c r="F632" s="259" t="e">
        <f t="shared" ca="1" si="88"/>
        <v>#N/A</v>
      </c>
      <c r="G632" s="259" t="e">
        <f t="shared" ca="1" si="81"/>
        <v>#N/A</v>
      </c>
      <c r="H632" s="259" t="e">
        <f t="shared" ca="1" si="87"/>
        <v>#N/A</v>
      </c>
      <c r="I632" s="259" t="e">
        <f t="shared" ca="1" si="82"/>
        <v>#N/A</v>
      </c>
      <c r="J632" s="259" t="e">
        <f t="shared" ca="1" si="83"/>
        <v>#N/A</v>
      </c>
      <c r="K632" s="259"/>
      <c r="L632" s="259" t="e">
        <f ca="1">I632+H632+G632+#REF!+J632+K632</f>
        <v>#N/A</v>
      </c>
    </row>
    <row r="633" spans="4:12" hidden="1" x14ac:dyDescent="0.25">
      <c r="D633" s="259">
        <v>12</v>
      </c>
      <c r="E633" s="254">
        <f t="shared" ca="1" si="84"/>
        <v>44386</v>
      </c>
      <c r="F633" s="259" t="e">
        <f t="shared" ca="1" si="88"/>
        <v>#N/A</v>
      </c>
      <c r="G633" s="259" t="e">
        <f t="shared" ca="1" si="81"/>
        <v>#N/A</v>
      </c>
      <c r="H633" s="259" t="e">
        <f t="shared" ca="1" si="87"/>
        <v>#N/A</v>
      </c>
      <c r="I633" s="259" t="e">
        <f t="shared" ca="1" si="82"/>
        <v>#N/A</v>
      </c>
      <c r="J633" s="259" t="e">
        <f t="shared" ca="1" si="83"/>
        <v>#N/A</v>
      </c>
      <c r="K633" s="259"/>
      <c r="L633" s="259" t="e">
        <f ca="1">I633+H633+G633+#REF!+J633+K633</f>
        <v>#N/A</v>
      </c>
    </row>
    <row r="634" spans="4:12" hidden="1" x14ac:dyDescent="0.25">
      <c r="D634" s="259">
        <v>13</v>
      </c>
      <c r="E634" s="254">
        <f t="shared" ca="1" si="84"/>
        <v>44417</v>
      </c>
      <c r="F634" s="259" t="e">
        <f t="shared" ca="1" si="88"/>
        <v>#N/A</v>
      </c>
      <c r="G634" s="259" t="e">
        <f t="shared" ca="1" si="81"/>
        <v>#N/A</v>
      </c>
      <c r="H634" s="259" t="e">
        <f t="shared" ca="1" si="87"/>
        <v>#N/A</v>
      </c>
      <c r="I634" s="259" t="e">
        <f t="shared" ca="1" si="82"/>
        <v>#N/A</v>
      </c>
      <c r="J634" s="259" t="e">
        <f t="shared" ca="1" si="83"/>
        <v>#N/A</v>
      </c>
      <c r="K634" s="259"/>
      <c r="L634" s="259" t="e">
        <f ca="1">I634+H634+G634+#REF!+J634+K634</f>
        <v>#N/A</v>
      </c>
    </row>
    <row r="635" spans="4:12" hidden="1" x14ac:dyDescent="0.25">
      <c r="D635" s="259">
        <v>14</v>
      </c>
      <c r="E635" s="254">
        <f t="shared" ca="1" si="84"/>
        <v>44448</v>
      </c>
      <c r="F635" s="259" t="e">
        <f t="shared" ca="1" si="88"/>
        <v>#N/A</v>
      </c>
      <c r="G635" s="259" t="e">
        <f t="shared" ca="1" si="81"/>
        <v>#N/A</v>
      </c>
      <c r="H635" s="259" t="e">
        <f t="shared" ca="1" si="87"/>
        <v>#N/A</v>
      </c>
      <c r="I635" s="259" t="e">
        <f t="shared" ca="1" si="82"/>
        <v>#N/A</v>
      </c>
      <c r="J635" s="259" t="e">
        <f t="shared" ca="1" si="83"/>
        <v>#N/A</v>
      </c>
      <c r="K635" s="259"/>
      <c r="L635" s="259" t="e">
        <f ca="1">I635+H635+G635+#REF!+J635+K635</f>
        <v>#N/A</v>
      </c>
    </row>
    <row r="636" spans="4:12" hidden="1" x14ac:dyDescent="0.25">
      <c r="D636" s="259">
        <v>15</v>
      </c>
      <c r="E636" s="254">
        <f t="shared" ca="1" si="84"/>
        <v>44478</v>
      </c>
      <c r="F636" s="259" t="e">
        <f t="shared" ca="1" si="88"/>
        <v>#N/A</v>
      </c>
      <c r="G636" s="259" t="e">
        <f t="shared" ca="1" si="81"/>
        <v>#N/A</v>
      </c>
      <c r="H636" s="259" t="e">
        <f t="shared" ca="1" si="87"/>
        <v>#N/A</v>
      </c>
      <c r="I636" s="259" t="e">
        <f t="shared" ca="1" si="82"/>
        <v>#N/A</v>
      </c>
      <c r="J636" s="259" t="e">
        <f t="shared" ca="1" si="83"/>
        <v>#N/A</v>
      </c>
      <c r="K636" s="259"/>
      <c r="L636" s="259" t="e">
        <f ca="1">I636+H636+G636+#REF!+J636+K636</f>
        <v>#N/A</v>
      </c>
    </row>
    <row r="637" spans="4:12" hidden="1" x14ac:dyDescent="0.25">
      <c r="D637" s="259">
        <v>16</v>
      </c>
      <c r="E637" s="254">
        <f t="shared" ca="1" si="84"/>
        <v>44509</v>
      </c>
      <c r="F637" s="259" t="e">
        <f t="shared" ca="1" si="88"/>
        <v>#N/A</v>
      </c>
      <c r="G637" s="259" t="e">
        <f t="shared" ca="1" si="81"/>
        <v>#N/A</v>
      </c>
      <c r="H637" s="259" t="e">
        <f t="shared" ca="1" si="87"/>
        <v>#N/A</v>
      </c>
      <c r="I637" s="259" t="e">
        <f t="shared" ca="1" si="82"/>
        <v>#N/A</v>
      </c>
      <c r="J637" s="259" t="e">
        <f t="shared" ca="1" si="83"/>
        <v>#N/A</v>
      </c>
      <c r="K637" s="259"/>
      <c r="L637" s="259" t="e">
        <f ca="1">I637+H637+G637+#REF!+J637+K637</f>
        <v>#N/A</v>
      </c>
    </row>
    <row r="638" spans="4:12" hidden="1" x14ac:dyDescent="0.25">
      <c r="D638" s="259">
        <v>17</v>
      </c>
      <c r="E638" s="254">
        <f t="shared" ca="1" si="84"/>
        <v>44539</v>
      </c>
      <c r="F638" s="259" t="e">
        <f t="shared" ca="1" si="88"/>
        <v>#N/A</v>
      </c>
      <c r="G638" s="259" t="e">
        <f t="shared" ca="1" si="81"/>
        <v>#N/A</v>
      </c>
      <c r="H638" s="259" t="e">
        <f t="shared" ca="1" si="87"/>
        <v>#N/A</v>
      </c>
      <c r="I638" s="259" t="e">
        <f t="shared" ca="1" si="82"/>
        <v>#N/A</v>
      </c>
      <c r="J638" s="259" t="e">
        <f t="shared" ca="1" si="83"/>
        <v>#N/A</v>
      </c>
      <c r="K638" s="259"/>
      <c r="L638" s="259" t="e">
        <f ca="1">I638+H638+G638+#REF!+J638+K638</f>
        <v>#N/A</v>
      </c>
    </row>
    <row r="639" spans="4:12" hidden="1" x14ac:dyDescent="0.25">
      <c r="D639" s="259">
        <v>18</v>
      </c>
      <c r="E639" s="254">
        <f t="shared" ca="1" si="84"/>
        <v>44570</v>
      </c>
      <c r="F639" s="259" t="e">
        <f t="shared" ca="1" si="88"/>
        <v>#N/A</v>
      </c>
      <c r="G639" s="259" t="e">
        <f t="shared" ca="1" si="81"/>
        <v>#N/A</v>
      </c>
      <c r="H639" s="259" t="e">
        <f t="shared" ca="1" si="87"/>
        <v>#N/A</v>
      </c>
      <c r="I639" s="259" t="e">
        <f t="shared" ca="1" si="82"/>
        <v>#N/A</v>
      </c>
      <c r="J639" s="259" t="e">
        <f t="shared" ca="1" si="83"/>
        <v>#N/A</v>
      </c>
      <c r="K639" s="259"/>
      <c r="L639" s="259" t="e">
        <f ca="1">I639+H639+G639+#REF!+J639+K639</f>
        <v>#N/A</v>
      </c>
    </row>
    <row r="640" spans="4:12" hidden="1" x14ac:dyDescent="0.25">
      <c r="D640" s="259">
        <v>19</v>
      </c>
      <c r="E640" s="254">
        <f t="shared" ca="1" si="84"/>
        <v>44601</v>
      </c>
      <c r="F640" s="259" t="e">
        <f t="shared" ca="1" si="88"/>
        <v>#N/A</v>
      </c>
      <c r="G640" s="259" t="e">
        <f t="shared" ca="1" si="81"/>
        <v>#N/A</v>
      </c>
      <c r="H640" s="259" t="e">
        <f t="shared" ca="1" si="87"/>
        <v>#N/A</v>
      </c>
      <c r="I640" s="259" t="e">
        <f t="shared" ca="1" si="82"/>
        <v>#N/A</v>
      </c>
      <c r="J640" s="259" t="e">
        <f t="shared" ca="1" si="83"/>
        <v>#N/A</v>
      </c>
      <c r="K640" s="259"/>
      <c r="L640" s="259" t="e">
        <f ca="1">I640+H640+G640+#REF!+J640+K640</f>
        <v>#N/A</v>
      </c>
    </row>
    <row r="641" spans="4:12" hidden="1" x14ac:dyDescent="0.25">
      <c r="D641" s="259">
        <v>20</v>
      </c>
      <c r="E641" s="254">
        <f t="shared" ca="1" si="84"/>
        <v>44629</v>
      </c>
      <c r="F641" s="259" t="e">
        <f t="shared" ca="1" si="88"/>
        <v>#N/A</v>
      </c>
      <c r="G641" s="259" t="e">
        <f t="shared" ca="1" si="81"/>
        <v>#N/A</v>
      </c>
      <c r="H641" s="259" t="e">
        <f t="shared" ca="1" si="87"/>
        <v>#N/A</v>
      </c>
      <c r="I641" s="259" t="e">
        <f t="shared" ca="1" si="82"/>
        <v>#N/A</v>
      </c>
      <c r="J641" s="259" t="e">
        <f t="shared" ca="1" si="83"/>
        <v>#N/A</v>
      </c>
      <c r="K641" s="259"/>
      <c r="L641" s="259" t="e">
        <f ca="1">I641+H641+G641+#REF!+J641+K641</f>
        <v>#N/A</v>
      </c>
    </row>
    <row r="642" spans="4:12" hidden="1" x14ac:dyDescent="0.25">
      <c r="D642" s="259">
        <v>21</v>
      </c>
      <c r="E642" s="254">
        <f t="shared" ca="1" si="84"/>
        <v>44660</v>
      </c>
      <c r="F642" s="259" t="e">
        <f t="shared" ca="1" si="88"/>
        <v>#N/A</v>
      </c>
      <c r="G642" s="259" t="e">
        <f t="shared" ca="1" si="81"/>
        <v>#N/A</v>
      </c>
      <c r="H642" s="259" t="e">
        <f t="shared" ca="1" si="87"/>
        <v>#N/A</v>
      </c>
      <c r="I642" s="259" t="e">
        <f t="shared" ca="1" si="82"/>
        <v>#N/A</v>
      </c>
      <c r="J642" s="259" t="e">
        <f t="shared" ca="1" si="83"/>
        <v>#N/A</v>
      </c>
      <c r="K642" s="259"/>
      <c r="L642" s="259" t="e">
        <f ca="1">I642+H642+G642+#REF!+J642+K642</f>
        <v>#N/A</v>
      </c>
    </row>
    <row r="643" spans="4:12" hidden="1" x14ac:dyDescent="0.25">
      <c r="D643" s="259">
        <v>22</v>
      </c>
      <c r="E643" s="254">
        <f t="shared" ca="1" si="84"/>
        <v>44690</v>
      </c>
      <c r="F643" s="259" t="e">
        <f t="shared" ca="1" si="88"/>
        <v>#N/A</v>
      </c>
      <c r="G643" s="259" t="e">
        <f t="shared" ca="1" si="81"/>
        <v>#N/A</v>
      </c>
      <c r="H643" s="259" t="e">
        <f t="shared" ca="1" si="87"/>
        <v>#N/A</v>
      </c>
      <c r="I643" s="259" t="e">
        <f t="shared" ca="1" si="82"/>
        <v>#N/A</v>
      </c>
      <c r="J643" s="259" t="e">
        <f t="shared" ca="1" si="83"/>
        <v>#N/A</v>
      </c>
      <c r="K643" s="259"/>
      <c r="L643" s="259" t="e">
        <f ca="1">I643+H643+G643+#REF!+J643+K643</f>
        <v>#N/A</v>
      </c>
    </row>
    <row r="644" spans="4:12" hidden="1" x14ac:dyDescent="0.25">
      <c r="D644" s="259">
        <v>23</v>
      </c>
      <c r="E644" s="254">
        <f t="shared" ca="1" si="84"/>
        <v>44721</v>
      </c>
      <c r="F644" s="259" t="e">
        <f t="shared" ca="1" si="88"/>
        <v>#N/A</v>
      </c>
      <c r="G644" s="259" t="e">
        <f t="shared" ca="1" si="81"/>
        <v>#N/A</v>
      </c>
      <c r="H644" s="259" t="e">
        <f t="shared" ca="1" si="87"/>
        <v>#N/A</v>
      </c>
      <c r="I644" s="259" t="e">
        <f t="shared" ca="1" si="82"/>
        <v>#N/A</v>
      </c>
      <c r="J644" s="259" t="e">
        <f t="shared" ca="1" si="83"/>
        <v>#N/A</v>
      </c>
      <c r="K644" s="259"/>
      <c r="L644" s="259" t="e">
        <f ca="1">I644+H644+G644+#REF!+J644+K644</f>
        <v>#N/A</v>
      </c>
    </row>
    <row r="645" spans="4:12" hidden="1" x14ac:dyDescent="0.25">
      <c r="D645" s="259">
        <v>24</v>
      </c>
      <c r="E645" s="254">
        <f t="shared" ca="1" si="84"/>
        <v>44751</v>
      </c>
      <c r="F645" s="259" t="e">
        <f t="shared" ca="1" si="88"/>
        <v>#N/A</v>
      </c>
      <c r="G645" s="259" t="e">
        <f t="shared" ca="1" si="81"/>
        <v>#N/A</v>
      </c>
      <c r="H645" s="259" t="e">
        <f t="shared" ca="1" si="87"/>
        <v>#N/A</v>
      </c>
      <c r="I645" s="259" t="e">
        <f t="shared" ca="1" si="82"/>
        <v>#N/A</v>
      </c>
      <c r="J645" s="259" t="e">
        <f t="shared" ca="1" si="83"/>
        <v>#N/A</v>
      </c>
      <c r="K645" s="259"/>
      <c r="L645" s="259" t="e">
        <f ca="1">I645+H645+G645+#REF!+J645+K645</f>
        <v>#N/A</v>
      </c>
    </row>
    <row r="646" spans="4:12" hidden="1" x14ac:dyDescent="0.25">
      <c r="D646" s="259">
        <v>25</v>
      </c>
      <c r="E646" s="254">
        <f t="shared" ca="1" si="84"/>
        <v>44782</v>
      </c>
      <c r="F646" s="259" t="e">
        <f t="shared" ca="1" si="88"/>
        <v>#N/A</v>
      </c>
      <c r="G646" s="259" t="e">
        <f t="shared" ca="1" si="81"/>
        <v>#N/A</v>
      </c>
      <c r="H646" s="259" t="e">
        <f t="shared" ca="1" si="87"/>
        <v>#N/A</v>
      </c>
      <c r="I646" s="259" t="e">
        <f t="shared" ca="1" si="82"/>
        <v>#N/A</v>
      </c>
      <c r="J646" s="259" t="e">
        <f t="shared" ca="1" si="83"/>
        <v>#N/A</v>
      </c>
      <c r="K646" s="259"/>
      <c r="L646" s="259" t="e">
        <f ca="1">I646+H646+G646+#REF!+J646+K646</f>
        <v>#N/A</v>
      </c>
    </row>
    <row r="647" spans="4:12" hidden="1" x14ac:dyDescent="0.25">
      <c r="D647" s="259">
        <v>26</v>
      </c>
      <c r="E647" s="254">
        <f t="shared" ca="1" si="84"/>
        <v>44813</v>
      </c>
      <c r="F647" s="259" t="e">
        <f t="shared" ca="1" si="88"/>
        <v>#N/A</v>
      </c>
      <c r="G647" s="259" t="e">
        <f t="shared" ca="1" si="81"/>
        <v>#N/A</v>
      </c>
      <c r="H647" s="259" t="e">
        <f t="shared" ca="1" si="87"/>
        <v>#N/A</v>
      </c>
      <c r="I647" s="259" t="e">
        <f t="shared" ca="1" si="82"/>
        <v>#N/A</v>
      </c>
      <c r="J647" s="259" t="e">
        <f t="shared" ca="1" si="83"/>
        <v>#N/A</v>
      </c>
      <c r="K647" s="259"/>
      <c r="L647" s="259" t="e">
        <f ca="1">I647+H647+G647+#REF!+J647+K647</f>
        <v>#N/A</v>
      </c>
    </row>
    <row r="648" spans="4:12" hidden="1" x14ac:dyDescent="0.25">
      <c r="D648" s="259">
        <v>27</v>
      </c>
      <c r="E648" s="254">
        <f t="shared" ca="1" si="84"/>
        <v>44843</v>
      </c>
      <c r="F648" s="259" t="e">
        <f t="shared" ca="1" si="88"/>
        <v>#N/A</v>
      </c>
      <c r="G648" s="259" t="e">
        <f t="shared" ca="1" si="81"/>
        <v>#N/A</v>
      </c>
      <c r="H648" s="259" t="e">
        <f t="shared" ca="1" si="87"/>
        <v>#N/A</v>
      </c>
      <c r="I648" s="259" t="e">
        <f t="shared" ca="1" si="82"/>
        <v>#N/A</v>
      </c>
      <c r="J648" s="259" t="e">
        <f t="shared" ca="1" si="83"/>
        <v>#N/A</v>
      </c>
      <c r="K648" s="259"/>
      <c r="L648" s="259" t="e">
        <f ca="1">I648+H648+G648+#REF!+J648+K648</f>
        <v>#N/A</v>
      </c>
    </row>
    <row r="649" spans="4:12" hidden="1" x14ac:dyDescent="0.25">
      <c r="D649" s="259">
        <v>28</v>
      </c>
      <c r="E649" s="254">
        <f t="shared" ca="1" si="84"/>
        <v>44874</v>
      </c>
      <c r="F649" s="259" t="e">
        <f t="shared" ca="1" si="88"/>
        <v>#N/A</v>
      </c>
      <c r="G649" s="259" t="e">
        <f t="shared" ca="1" si="81"/>
        <v>#N/A</v>
      </c>
      <c r="H649" s="259" t="e">
        <f t="shared" ca="1" si="87"/>
        <v>#N/A</v>
      </c>
      <c r="I649" s="259" t="e">
        <f t="shared" ca="1" si="82"/>
        <v>#N/A</v>
      </c>
      <c r="J649" s="259" t="e">
        <f t="shared" ca="1" si="83"/>
        <v>#N/A</v>
      </c>
      <c r="K649" s="259"/>
      <c r="L649" s="259" t="e">
        <f ca="1">I649+H649+G649+#REF!+J649+K649</f>
        <v>#N/A</v>
      </c>
    </row>
    <row r="650" spans="4:12" hidden="1" x14ac:dyDescent="0.25">
      <c r="D650" s="259">
        <v>29</v>
      </c>
      <c r="E650" s="254">
        <f t="shared" ca="1" si="84"/>
        <v>44904</v>
      </c>
      <c r="F650" s="259" t="e">
        <f t="shared" ca="1" si="88"/>
        <v>#N/A</v>
      </c>
      <c r="G650" s="259" t="e">
        <f t="shared" ca="1" si="81"/>
        <v>#N/A</v>
      </c>
      <c r="H650" s="259" t="e">
        <f t="shared" ca="1" si="87"/>
        <v>#N/A</v>
      </c>
      <c r="I650" s="259" t="e">
        <f t="shared" ca="1" si="82"/>
        <v>#N/A</v>
      </c>
      <c r="J650" s="259" t="e">
        <f t="shared" ca="1" si="83"/>
        <v>#N/A</v>
      </c>
      <c r="K650" s="259"/>
      <c r="L650" s="259" t="e">
        <f ca="1">I650+H650+G650+#REF!+J650+K650</f>
        <v>#N/A</v>
      </c>
    </row>
    <row r="651" spans="4:12" hidden="1" x14ac:dyDescent="0.25">
      <c r="D651" s="259">
        <v>30</v>
      </c>
      <c r="E651" s="254">
        <f t="shared" ca="1" si="84"/>
        <v>44935</v>
      </c>
      <c r="F651" s="259" t="e">
        <f t="shared" ca="1" si="88"/>
        <v>#N/A</v>
      </c>
      <c r="G651" s="259" t="e">
        <f t="shared" ca="1" si="81"/>
        <v>#N/A</v>
      </c>
      <c r="H651" s="259" t="e">
        <f t="shared" ca="1" si="87"/>
        <v>#N/A</v>
      </c>
      <c r="I651" s="259" t="e">
        <f t="shared" ca="1" si="82"/>
        <v>#N/A</v>
      </c>
      <c r="J651" s="259" t="e">
        <f t="shared" ca="1" si="83"/>
        <v>#N/A</v>
      </c>
      <c r="K651" s="259"/>
      <c r="L651" s="259" t="e">
        <f ca="1">I651+H651+G651+#REF!+J651+K651</f>
        <v>#N/A</v>
      </c>
    </row>
    <row r="652" spans="4:12" hidden="1" x14ac:dyDescent="0.25">
      <c r="D652" s="259">
        <v>31</v>
      </c>
      <c r="E652" s="254">
        <f t="shared" ca="1" si="84"/>
        <v>44966</v>
      </c>
      <c r="F652" s="259" t="e">
        <f t="shared" ca="1" si="88"/>
        <v>#N/A</v>
      </c>
      <c r="G652" s="259" t="e">
        <f t="shared" ca="1" si="81"/>
        <v>#N/A</v>
      </c>
      <c r="H652" s="259" t="e">
        <f t="shared" ca="1" si="87"/>
        <v>#N/A</v>
      </c>
      <c r="I652" s="259" t="e">
        <f t="shared" ca="1" si="82"/>
        <v>#N/A</v>
      </c>
      <c r="J652" s="259" t="e">
        <f t="shared" ca="1" si="83"/>
        <v>#N/A</v>
      </c>
      <c r="K652" s="259"/>
      <c r="L652" s="259" t="e">
        <f ca="1">I652+H652+G652+#REF!+J652+K652</f>
        <v>#N/A</v>
      </c>
    </row>
    <row r="653" spans="4:12" hidden="1" x14ac:dyDescent="0.25">
      <c r="D653" s="259">
        <v>32</v>
      </c>
      <c r="E653" s="254">
        <f t="shared" ca="1" si="84"/>
        <v>44994</v>
      </c>
      <c r="F653" s="259" t="e">
        <f t="shared" ca="1" si="88"/>
        <v>#N/A</v>
      </c>
      <c r="G653" s="259" t="e">
        <f t="shared" ca="1" si="81"/>
        <v>#N/A</v>
      </c>
      <c r="H653" s="259" t="e">
        <f t="shared" ca="1" si="87"/>
        <v>#N/A</v>
      </c>
      <c r="I653" s="259" t="e">
        <f t="shared" ca="1" si="82"/>
        <v>#N/A</v>
      </c>
      <c r="J653" s="259" t="e">
        <f t="shared" ca="1" si="83"/>
        <v>#N/A</v>
      </c>
      <c r="K653" s="259"/>
      <c r="L653" s="259" t="e">
        <f ca="1">I653+H653+G653+#REF!+J653+K653</f>
        <v>#N/A</v>
      </c>
    </row>
    <row r="654" spans="4:12" hidden="1" x14ac:dyDescent="0.25">
      <c r="D654" s="259">
        <v>33</v>
      </c>
      <c r="E654" s="254">
        <f t="shared" ca="1" si="84"/>
        <v>45025</v>
      </c>
      <c r="F654" s="259" t="e">
        <f t="shared" ca="1" si="88"/>
        <v>#N/A</v>
      </c>
      <c r="G654" s="259" t="e">
        <f t="shared" ca="1" si="81"/>
        <v>#N/A</v>
      </c>
      <c r="H654" s="259" t="e">
        <f t="shared" ca="1" si="87"/>
        <v>#N/A</v>
      </c>
      <c r="I654" s="259" t="e">
        <f t="shared" ca="1" si="82"/>
        <v>#N/A</v>
      </c>
      <c r="J654" s="259" t="e">
        <f t="shared" ca="1" si="83"/>
        <v>#N/A</v>
      </c>
      <c r="K654" s="259"/>
      <c r="L654" s="259" t="e">
        <f ca="1">I654+H654+G654+#REF!+J654+K654</f>
        <v>#N/A</v>
      </c>
    </row>
    <row r="655" spans="4:12" hidden="1" x14ac:dyDescent="0.25">
      <c r="D655" s="259">
        <v>34</v>
      </c>
      <c r="E655" s="254">
        <f t="shared" ca="1" si="84"/>
        <v>45055</v>
      </c>
      <c r="F655" s="259" t="e">
        <f t="shared" ca="1" si="88"/>
        <v>#N/A</v>
      </c>
      <c r="G655" s="259" t="e">
        <f t="shared" ca="1" si="81"/>
        <v>#N/A</v>
      </c>
      <c r="H655" s="259" t="e">
        <f t="shared" ca="1" si="87"/>
        <v>#N/A</v>
      </c>
      <c r="I655" s="259" t="e">
        <f t="shared" ca="1" si="82"/>
        <v>#N/A</v>
      </c>
      <c r="J655" s="259" t="e">
        <f t="shared" ca="1" si="83"/>
        <v>#N/A</v>
      </c>
      <c r="K655" s="259"/>
      <c r="L655" s="259" t="e">
        <f ca="1">I655+H655+G655+#REF!+J655+K655</f>
        <v>#N/A</v>
      </c>
    </row>
    <row r="656" spans="4:12" hidden="1" x14ac:dyDescent="0.25">
      <c r="D656" s="259">
        <v>35</v>
      </c>
      <c r="E656" s="254">
        <f t="shared" ca="1" si="84"/>
        <v>45086</v>
      </c>
      <c r="F656" s="259" t="e">
        <f t="shared" ca="1" si="88"/>
        <v>#N/A</v>
      </c>
      <c r="G656" s="259" t="e">
        <f t="shared" ca="1" si="81"/>
        <v>#N/A</v>
      </c>
      <c r="H656" s="259" t="e">
        <f t="shared" ca="1" si="87"/>
        <v>#N/A</v>
      </c>
      <c r="I656" s="259" t="e">
        <f t="shared" ca="1" si="82"/>
        <v>#N/A</v>
      </c>
      <c r="J656" s="259" t="e">
        <f t="shared" ca="1" si="83"/>
        <v>#N/A</v>
      </c>
      <c r="K656" s="259"/>
      <c r="L656" s="259" t="e">
        <f ca="1">I656+H656+G656+#REF!+J656+K656</f>
        <v>#N/A</v>
      </c>
    </row>
    <row r="657" spans="4:12" hidden="1" x14ac:dyDescent="0.25">
      <c r="D657" s="259">
        <v>36</v>
      </c>
      <c r="E657" s="254">
        <f t="shared" ca="1" si="84"/>
        <v>45116</v>
      </c>
      <c r="F657" s="259" t="e">
        <f t="shared" ca="1" si="88"/>
        <v>#N/A</v>
      </c>
      <c r="G657" s="259" t="e">
        <f t="shared" ca="1" si="81"/>
        <v>#N/A</v>
      </c>
      <c r="H657" s="259" t="e">
        <f t="shared" ca="1" si="87"/>
        <v>#N/A</v>
      </c>
      <c r="I657" s="259" t="e">
        <f t="shared" ca="1" si="82"/>
        <v>#N/A</v>
      </c>
      <c r="J657" s="259" t="e">
        <f t="shared" ca="1" si="83"/>
        <v>#N/A</v>
      </c>
      <c r="K657" s="259"/>
      <c r="L657" s="259" t="e">
        <f ca="1">I657+H657+G657+#REF!+J657+K657</f>
        <v>#N/A</v>
      </c>
    </row>
    <row r="658" spans="4:12" hidden="1" x14ac:dyDescent="0.25">
      <c r="D658" s="259">
        <v>37</v>
      </c>
      <c r="E658" s="254">
        <f t="shared" ca="1" si="84"/>
        <v>45147</v>
      </c>
      <c r="F658" s="259" t="e">
        <f t="shared" ca="1" si="88"/>
        <v>#N/A</v>
      </c>
      <c r="G658" s="259" t="e">
        <f t="shared" ca="1" si="81"/>
        <v>#N/A</v>
      </c>
      <c r="H658" s="259" t="e">
        <f t="shared" ca="1" si="87"/>
        <v>#N/A</v>
      </c>
      <c r="I658" s="259" t="e">
        <f t="shared" ca="1" si="82"/>
        <v>#N/A</v>
      </c>
      <c r="J658" s="259" t="e">
        <f t="shared" ca="1" si="83"/>
        <v>#N/A</v>
      </c>
      <c r="K658" s="259"/>
      <c r="L658" s="259" t="e">
        <f ca="1">I658+H658+G658+#REF!+J658+K658</f>
        <v>#N/A</v>
      </c>
    </row>
    <row r="659" spans="4:12" hidden="1" x14ac:dyDescent="0.25">
      <c r="D659" s="259">
        <v>38</v>
      </c>
      <c r="E659" s="254">
        <f t="shared" ca="1" si="84"/>
        <v>45178</v>
      </c>
      <c r="F659" s="259" t="e">
        <f t="shared" ca="1" si="88"/>
        <v>#N/A</v>
      </c>
      <c r="G659" s="259" t="e">
        <f t="shared" ca="1" si="81"/>
        <v>#N/A</v>
      </c>
      <c r="H659" s="259" t="e">
        <f t="shared" ca="1" si="87"/>
        <v>#N/A</v>
      </c>
      <c r="I659" s="259" t="e">
        <f t="shared" ca="1" si="82"/>
        <v>#N/A</v>
      </c>
      <c r="J659" s="259" t="e">
        <f t="shared" ca="1" si="83"/>
        <v>#N/A</v>
      </c>
      <c r="K659" s="259"/>
      <c r="L659" s="259" t="e">
        <f ca="1">I659+H659+G659+#REF!+J659+K659</f>
        <v>#N/A</v>
      </c>
    </row>
    <row r="660" spans="4:12" hidden="1" x14ac:dyDescent="0.25">
      <c r="D660" s="259">
        <v>39</v>
      </c>
      <c r="E660" s="254">
        <f t="shared" ca="1" si="84"/>
        <v>45208</v>
      </c>
      <c r="F660" s="259" t="e">
        <f t="shared" ca="1" si="88"/>
        <v>#N/A</v>
      </c>
      <c r="G660" s="259" t="e">
        <f t="shared" ca="1" si="81"/>
        <v>#N/A</v>
      </c>
      <c r="H660" s="259" t="e">
        <f t="shared" ca="1" si="87"/>
        <v>#N/A</v>
      </c>
      <c r="I660" s="259" t="e">
        <f t="shared" ca="1" si="82"/>
        <v>#N/A</v>
      </c>
      <c r="J660" s="259" t="e">
        <f t="shared" ca="1" si="83"/>
        <v>#N/A</v>
      </c>
      <c r="K660" s="259"/>
      <c r="L660" s="259" t="e">
        <f ca="1">I660+H660+G660+#REF!+J660+K660</f>
        <v>#N/A</v>
      </c>
    </row>
    <row r="661" spans="4:12" hidden="1" x14ac:dyDescent="0.25">
      <c r="D661" s="259">
        <v>40</v>
      </c>
      <c r="E661" s="254">
        <f t="shared" ca="1" si="84"/>
        <v>45239</v>
      </c>
      <c r="F661" s="259" t="e">
        <f t="shared" ca="1" si="88"/>
        <v>#N/A</v>
      </c>
      <c r="G661" s="259" t="e">
        <f t="shared" ca="1" si="81"/>
        <v>#N/A</v>
      </c>
      <c r="H661" s="259" t="e">
        <f t="shared" ca="1" si="87"/>
        <v>#N/A</v>
      </c>
      <c r="I661" s="259" t="e">
        <f t="shared" ca="1" si="82"/>
        <v>#N/A</v>
      </c>
      <c r="J661" s="259" t="e">
        <f t="shared" ca="1" si="83"/>
        <v>#N/A</v>
      </c>
      <c r="K661" s="259"/>
      <c r="L661" s="259" t="e">
        <f ca="1">I661+H661+G661+#REF!+J661+K661</f>
        <v>#N/A</v>
      </c>
    </row>
    <row r="662" spans="4:12" hidden="1" x14ac:dyDescent="0.25">
      <c r="D662" s="259">
        <v>41</v>
      </c>
      <c r="E662" s="254">
        <f t="shared" ca="1" si="84"/>
        <v>45269</v>
      </c>
      <c r="F662" s="259" t="e">
        <f t="shared" ca="1" si="88"/>
        <v>#N/A</v>
      </c>
      <c r="G662" s="259" t="e">
        <f t="shared" ca="1" si="81"/>
        <v>#N/A</v>
      </c>
      <c r="H662" s="259" t="e">
        <f t="shared" ca="1" si="87"/>
        <v>#N/A</v>
      </c>
      <c r="I662" s="259" t="e">
        <f t="shared" ca="1" si="82"/>
        <v>#N/A</v>
      </c>
      <c r="J662" s="259" t="e">
        <f t="shared" ca="1" si="83"/>
        <v>#N/A</v>
      </c>
      <c r="K662" s="259"/>
      <c r="L662" s="259" t="e">
        <f ca="1">I662+H662+G662+#REF!+J662+K662</f>
        <v>#N/A</v>
      </c>
    </row>
    <row r="663" spans="4:12" hidden="1" x14ac:dyDescent="0.25">
      <c r="D663" s="259">
        <v>42</v>
      </c>
      <c r="E663" s="254">
        <f t="shared" ca="1" si="84"/>
        <v>45300</v>
      </c>
      <c r="F663" s="259" t="e">
        <f t="shared" ca="1" si="88"/>
        <v>#N/A</v>
      </c>
      <c r="G663" s="259" t="e">
        <f t="shared" ca="1" si="81"/>
        <v>#N/A</v>
      </c>
      <c r="H663" s="259" t="e">
        <f t="shared" ca="1" si="87"/>
        <v>#N/A</v>
      </c>
      <c r="I663" s="259" t="e">
        <f t="shared" ca="1" si="82"/>
        <v>#N/A</v>
      </c>
      <c r="J663" s="259" t="e">
        <f t="shared" ca="1" si="83"/>
        <v>#N/A</v>
      </c>
      <c r="K663" s="259"/>
      <c r="L663" s="259" t="e">
        <f ca="1">I663+H663+G663+#REF!+J663+K663</f>
        <v>#N/A</v>
      </c>
    </row>
    <row r="664" spans="4:12" hidden="1" x14ac:dyDescent="0.25">
      <c r="D664" s="259">
        <v>43</v>
      </c>
      <c r="E664" s="254">
        <f t="shared" ca="1" si="84"/>
        <v>45331</v>
      </c>
      <c r="F664" s="259" t="e">
        <f t="shared" ca="1" si="88"/>
        <v>#N/A</v>
      </c>
      <c r="G664" s="259" t="e">
        <f t="shared" ca="1" si="81"/>
        <v>#N/A</v>
      </c>
      <c r="H664" s="259" t="e">
        <f t="shared" ca="1" si="87"/>
        <v>#N/A</v>
      </c>
      <c r="I664" s="259" t="e">
        <f t="shared" ca="1" si="82"/>
        <v>#N/A</v>
      </c>
      <c r="J664" s="259" t="e">
        <f t="shared" ca="1" si="83"/>
        <v>#N/A</v>
      </c>
      <c r="K664" s="259"/>
      <c r="L664" s="259" t="e">
        <f ca="1">I664+H664+G664+#REF!+J664+K664</f>
        <v>#N/A</v>
      </c>
    </row>
    <row r="665" spans="4:12" hidden="1" x14ac:dyDescent="0.25">
      <c r="D665" s="259">
        <v>44</v>
      </c>
      <c r="E665" s="254">
        <f t="shared" ca="1" si="84"/>
        <v>45360</v>
      </c>
      <c r="F665" s="259" t="e">
        <f t="shared" ca="1" si="88"/>
        <v>#N/A</v>
      </c>
      <c r="G665" s="259" t="e">
        <f t="shared" ca="1" si="81"/>
        <v>#N/A</v>
      </c>
      <c r="H665" s="259" t="e">
        <f t="shared" ca="1" si="87"/>
        <v>#N/A</v>
      </c>
      <c r="I665" s="259" t="e">
        <f t="shared" ca="1" si="82"/>
        <v>#N/A</v>
      </c>
      <c r="J665" s="259" t="e">
        <f t="shared" ca="1" si="83"/>
        <v>#N/A</v>
      </c>
      <c r="K665" s="259"/>
      <c r="L665" s="259" t="e">
        <f ca="1">I665+H665+G665+#REF!+J665+K665</f>
        <v>#N/A</v>
      </c>
    </row>
    <row r="666" spans="4:12" hidden="1" x14ac:dyDescent="0.25">
      <c r="D666" s="259">
        <v>45</v>
      </c>
      <c r="E666" s="254">
        <f t="shared" ca="1" si="84"/>
        <v>45391</v>
      </c>
      <c r="F666" s="259" t="e">
        <f t="shared" ca="1" si="88"/>
        <v>#N/A</v>
      </c>
      <c r="G666" s="259" t="e">
        <f t="shared" ca="1" si="81"/>
        <v>#N/A</v>
      </c>
      <c r="H666" s="259" t="e">
        <f t="shared" ca="1" si="87"/>
        <v>#N/A</v>
      </c>
      <c r="I666" s="259" t="e">
        <f t="shared" ca="1" si="82"/>
        <v>#N/A</v>
      </c>
      <c r="J666" s="259" t="e">
        <f t="shared" ca="1" si="83"/>
        <v>#N/A</v>
      </c>
      <c r="K666" s="259"/>
      <c r="L666" s="259" t="e">
        <f ca="1">I666+H666+G666+#REF!+J666+K666</f>
        <v>#N/A</v>
      </c>
    </row>
    <row r="667" spans="4:12" hidden="1" x14ac:dyDescent="0.25">
      <c r="D667" s="259">
        <v>46</v>
      </c>
      <c r="E667" s="254">
        <f t="shared" ca="1" si="84"/>
        <v>45421</v>
      </c>
      <c r="F667" s="259" t="e">
        <f t="shared" ca="1" si="88"/>
        <v>#N/A</v>
      </c>
      <c r="G667" s="259" t="e">
        <f t="shared" ca="1" si="81"/>
        <v>#N/A</v>
      </c>
      <c r="H667" s="259" t="e">
        <f t="shared" ca="1" si="87"/>
        <v>#N/A</v>
      </c>
      <c r="I667" s="259" t="e">
        <f t="shared" ca="1" si="82"/>
        <v>#N/A</v>
      </c>
      <c r="J667" s="259" t="e">
        <f t="shared" ca="1" si="83"/>
        <v>#N/A</v>
      </c>
      <c r="K667" s="259"/>
      <c r="L667" s="259" t="e">
        <f ca="1">I667+H667+G667+#REF!+J667+K667</f>
        <v>#N/A</v>
      </c>
    </row>
    <row r="668" spans="4:12" hidden="1" x14ac:dyDescent="0.25">
      <c r="D668" s="259">
        <v>47</v>
      </c>
      <c r="E668" s="254">
        <f t="shared" ca="1" si="84"/>
        <v>45452</v>
      </c>
      <c r="F668" s="259" t="e">
        <f t="shared" ca="1" si="88"/>
        <v>#N/A</v>
      </c>
      <c r="G668" s="259" t="e">
        <f t="shared" ca="1" si="81"/>
        <v>#N/A</v>
      </c>
      <c r="H668" s="259" t="e">
        <f t="shared" ca="1" si="87"/>
        <v>#N/A</v>
      </c>
      <c r="I668" s="259" t="e">
        <f t="shared" ca="1" si="82"/>
        <v>#N/A</v>
      </c>
      <c r="J668" s="259" t="e">
        <f t="shared" ca="1" si="83"/>
        <v>#N/A</v>
      </c>
      <c r="K668" s="259"/>
      <c r="L668" s="259" t="e">
        <f ca="1">I668+H668+G668+#REF!+J668+K668</f>
        <v>#N/A</v>
      </c>
    </row>
    <row r="669" spans="4:12" hidden="1" x14ac:dyDescent="0.25">
      <c r="D669" s="259">
        <v>48</v>
      </c>
      <c r="E669" s="254">
        <f t="shared" ca="1" si="84"/>
        <v>45482</v>
      </c>
      <c r="F669" s="259" t="e">
        <f t="shared" ca="1" si="88"/>
        <v>#N/A</v>
      </c>
      <c r="G669" s="259" t="e">
        <f t="shared" ca="1" si="81"/>
        <v>#N/A</v>
      </c>
      <c r="H669" s="259" t="e">
        <f t="shared" ca="1" si="87"/>
        <v>#N/A</v>
      </c>
      <c r="I669" s="259" t="e">
        <f t="shared" ca="1" si="82"/>
        <v>#N/A</v>
      </c>
      <c r="J669" s="259" t="e">
        <f t="shared" ca="1" si="83"/>
        <v>#N/A</v>
      </c>
      <c r="K669" s="259"/>
      <c r="L669" s="259" t="e">
        <f ca="1">I669+H669+G669+#REF!+J669+K669</f>
        <v>#N/A</v>
      </c>
    </row>
    <row r="670" spans="4:12" hidden="1" x14ac:dyDescent="0.25">
      <c r="D670" s="259">
        <v>49</v>
      </c>
      <c r="E670" s="254">
        <f t="shared" ca="1" si="84"/>
        <v>45513</v>
      </c>
      <c r="F670" s="259" t="e">
        <f t="shared" ca="1" si="88"/>
        <v>#N/A</v>
      </c>
      <c r="G670" s="259" t="e">
        <f t="shared" ca="1" si="81"/>
        <v>#N/A</v>
      </c>
      <c r="H670" s="259" t="e">
        <f t="shared" ca="1" si="87"/>
        <v>#N/A</v>
      </c>
      <c r="I670" s="259" t="e">
        <f t="shared" ca="1" si="82"/>
        <v>#N/A</v>
      </c>
      <c r="J670" s="259" t="e">
        <f t="shared" ca="1" si="83"/>
        <v>#N/A</v>
      </c>
      <c r="K670" s="259"/>
      <c r="L670" s="259" t="e">
        <f ca="1">I670+H670+G670+#REF!+J670+K670</f>
        <v>#N/A</v>
      </c>
    </row>
    <row r="671" spans="4:12" hidden="1" x14ac:dyDescent="0.25">
      <c r="D671" s="259">
        <v>50</v>
      </c>
      <c r="E671" s="254">
        <f t="shared" ca="1" si="84"/>
        <v>45544</v>
      </c>
      <c r="F671" s="259" t="e">
        <f t="shared" ca="1" si="88"/>
        <v>#N/A</v>
      </c>
      <c r="G671" s="259" t="e">
        <f t="shared" ca="1" si="81"/>
        <v>#N/A</v>
      </c>
      <c r="H671" s="259" t="e">
        <f t="shared" ca="1" si="87"/>
        <v>#N/A</v>
      </c>
      <c r="I671" s="259" t="e">
        <f t="shared" ca="1" si="82"/>
        <v>#N/A</v>
      </c>
      <c r="J671" s="259" t="e">
        <f t="shared" ca="1" si="83"/>
        <v>#N/A</v>
      </c>
      <c r="K671" s="259"/>
      <c r="L671" s="259" t="e">
        <f ca="1">I671+H671+G671+#REF!+J671+K671</f>
        <v>#N/A</v>
      </c>
    </row>
    <row r="672" spans="4:12" hidden="1" x14ac:dyDescent="0.25">
      <c r="D672" s="259">
        <v>51</v>
      </c>
      <c r="E672" s="254">
        <f t="shared" ca="1" si="84"/>
        <v>45574</v>
      </c>
      <c r="F672" s="259" t="e">
        <f t="shared" ca="1" si="88"/>
        <v>#N/A</v>
      </c>
      <c r="G672" s="259" t="e">
        <f t="shared" ca="1" si="81"/>
        <v>#N/A</v>
      </c>
      <c r="H672" s="259" t="e">
        <f t="shared" ca="1" si="87"/>
        <v>#N/A</v>
      </c>
      <c r="I672" s="259" t="e">
        <f t="shared" ca="1" si="82"/>
        <v>#N/A</v>
      </c>
      <c r="J672" s="259" t="e">
        <f t="shared" ca="1" si="83"/>
        <v>#N/A</v>
      </c>
      <c r="K672" s="259"/>
      <c r="L672" s="259" t="e">
        <f ca="1">I672+H672+G672+#REF!+J672+K672</f>
        <v>#N/A</v>
      </c>
    </row>
    <row r="673" spans="4:12" hidden="1" x14ac:dyDescent="0.25">
      <c r="D673" s="259">
        <v>52</v>
      </c>
      <c r="E673" s="254">
        <f t="shared" ca="1" si="84"/>
        <v>45605</v>
      </c>
      <c r="F673" s="259" t="e">
        <f t="shared" ca="1" si="88"/>
        <v>#N/A</v>
      </c>
      <c r="G673" s="259" t="e">
        <f t="shared" ca="1" si="81"/>
        <v>#N/A</v>
      </c>
      <c r="H673" s="259" t="e">
        <f t="shared" ca="1" si="87"/>
        <v>#N/A</v>
      </c>
      <c r="I673" s="259" t="e">
        <f t="shared" ca="1" si="82"/>
        <v>#N/A</v>
      </c>
      <c r="J673" s="259" t="e">
        <f t="shared" ca="1" si="83"/>
        <v>#N/A</v>
      </c>
      <c r="K673" s="259"/>
      <c r="L673" s="259" t="e">
        <f ca="1">I673+H673+G673+#REF!+J673+K673</f>
        <v>#N/A</v>
      </c>
    </row>
    <row r="674" spans="4:12" hidden="1" x14ac:dyDescent="0.25">
      <c r="D674" s="259">
        <v>53</v>
      </c>
      <c r="E674" s="254">
        <f t="shared" ca="1" si="84"/>
        <v>45635</v>
      </c>
      <c r="F674" s="259" t="e">
        <f t="shared" ca="1" si="88"/>
        <v>#N/A</v>
      </c>
      <c r="G674" s="259" t="e">
        <f t="shared" ca="1" si="81"/>
        <v>#N/A</v>
      </c>
      <c r="H674" s="259" t="e">
        <f t="shared" ca="1" si="87"/>
        <v>#N/A</v>
      </c>
      <c r="I674" s="259" t="e">
        <f t="shared" ca="1" si="82"/>
        <v>#N/A</v>
      </c>
      <c r="J674" s="259" t="e">
        <f t="shared" ca="1" si="83"/>
        <v>#N/A</v>
      </c>
      <c r="K674" s="259"/>
      <c r="L674" s="259" t="e">
        <f ca="1">I674+H674+G674+#REF!+J674+K674</f>
        <v>#N/A</v>
      </c>
    </row>
    <row r="675" spans="4:12" hidden="1" x14ac:dyDescent="0.25">
      <c r="D675" s="259">
        <v>54</v>
      </c>
      <c r="E675" s="254">
        <f t="shared" ca="1" si="84"/>
        <v>45666</v>
      </c>
      <c r="F675" s="259" t="e">
        <f t="shared" ca="1" si="88"/>
        <v>#N/A</v>
      </c>
      <c r="G675" s="259" t="e">
        <f t="shared" ca="1" si="81"/>
        <v>#N/A</v>
      </c>
      <c r="H675" s="259" t="e">
        <f t="shared" ca="1" si="87"/>
        <v>#N/A</v>
      </c>
      <c r="I675" s="259" t="e">
        <f t="shared" ca="1" si="82"/>
        <v>#N/A</v>
      </c>
      <c r="J675" s="259" t="e">
        <f t="shared" ca="1" si="83"/>
        <v>#N/A</v>
      </c>
      <c r="K675" s="259"/>
      <c r="L675" s="259" t="e">
        <f ca="1">I675+H675+G675+#REF!+J675+K675</f>
        <v>#N/A</v>
      </c>
    </row>
    <row r="676" spans="4:12" hidden="1" x14ac:dyDescent="0.25">
      <c r="D676" s="259">
        <v>55</v>
      </c>
      <c r="E676" s="254">
        <f t="shared" ca="1" si="84"/>
        <v>45697</v>
      </c>
      <c r="F676" s="259" t="e">
        <f t="shared" ca="1" si="88"/>
        <v>#N/A</v>
      </c>
      <c r="G676" s="259" t="e">
        <f t="shared" ca="1" si="81"/>
        <v>#N/A</v>
      </c>
      <c r="H676" s="259" t="e">
        <f t="shared" ca="1" si="87"/>
        <v>#N/A</v>
      </c>
      <c r="I676" s="259" t="e">
        <f t="shared" ca="1" si="82"/>
        <v>#N/A</v>
      </c>
      <c r="J676" s="259" t="e">
        <f t="shared" ca="1" si="83"/>
        <v>#N/A</v>
      </c>
      <c r="K676" s="259"/>
      <c r="L676" s="259" t="e">
        <f ca="1">I676+H676+G676+#REF!+J676+K676</f>
        <v>#N/A</v>
      </c>
    </row>
    <row r="677" spans="4:12" hidden="1" x14ac:dyDescent="0.25">
      <c r="D677" s="259">
        <v>56</v>
      </c>
      <c r="E677" s="254">
        <f t="shared" ca="1" si="84"/>
        <v>45725</v>
      </c>
      <c r="F677" s="259" t="e">
        <f t="shared" ca="1" si="88"/>
        <v>#N/A</v>
      </c>
      <c r="G677" s="259" t="e">
        <f t="shared" ca="1" si="81"/>
        <v>#N/A</v>
      </c>
      <c r="H677" s="259" t="e">
        <f t="shared" ca="1" si="87"/>
        <v>#N/A</v>
      </c>
      <c r="I677" s="259" t="e">
        <f t="shared" ca="1" si="82"/>
        <v>#N/A</v>
      </c>
      <c r="J677" s="259" t="e">
        <f t="shared" ca="1" si="83"/>
        <v>#N/A</v>
      </c>
      <c r="K677" s="259"/>
      <c r="L677" s="259" t="e">
        <f ca="1">I677+H677+G677+#REF!+J677+K677</f>
        <v>#N/A</v>
      </c>
    </row>
    <row r="678" spans="4:12" hidden="1" x14ac:dyDescent="0.25">
      <c r="D678" s="259">
        <v>57</v>
      </c>
      <c r="E678" s="254">
        <f t="shared" ca="1" si="84"/>
        <v>45756</v>
      </c>
      <c r="F678" s="259" t="e">
        <f t="shared" ca="1" si="88"/>
        <v>#N/A</v>
      </c>
      <c r="G678" s="259" t="e">
        <f t="shared" ca="1" si="81"/>
        <v>#N/A</v>
      </c>
      <c r="H678" s="259" t="e">
        <f t="shared" ca="1" si="87"/>
        <v>#N/A</v>
      </c>
      <c r="I678" s="259" t="e">
        <f t="shared" ca="1" si="82"/>
        <v>#N/A</v>
      </c>
      <c r="J678" s="259" t="e">
        <f t="shared" ca="1" si="83"/>
        <v>#N/A</v>
      </c>
      <c r="K678" s="259"/>
      <c r="L678" s="259" t="e">
        <f ca="1">I678+H678+G678+#REF!+J678+K678</f>
        <v>#N/A</v>
      </c>
    </row>
    <row r="679" spans="4:12" hidden="1" x14ac:dyDescent="0.25">
      <c r="D679" s="259">
        <v>58</v>
      </c>
      <c r="E679" s="254">
        <f t="shared" ca="1" si="84"/>
        <v>45786</v>
      </c>
      <c r="F679" s="259" t="e">
        <f t="shared" ca="1" si="88"/>
        <v>#N/A</v>
      </c>
      <c r="G679" s="259" t="e">
        <f t="shared" ca="1" si="81"/>
        <v>#N/A</v>
      </c>
      <c r="H679" s="259" t="e">
        <f t="shared" ca="1" si="87"/>
        <v>#N/A</v>
      </c>
      <c r="I679" s="259" t="e">
        <f t="shared" ca="1" si="82"/>
        <v>#N/A</v>
      </c>
      <c r="J679" s="259" t="e">
        <f t="shared" ca="1" si="83"/>
        <v>#N/A</v>
      </c>
      <c r="K679" s="259"/>
      <c r="L679" s="259" t="e">
        <f ca="1">I679+H679+G679+#REF!+J679+K679</f>
        <v>#N/A</v>
      </c>
    </row>
    <row r="680" spans="4:12" hidden="1" x14ac:dyDescent="0.25">
      <c r="D680" s="259">
        <v>59</v>
      </c>
      <c r="E680" s="254">
        <f t="shared" ca="1" si="84"/>
        <v>45817</v>
      </c>
      <c r="F680" s="259" t="e">
        <f t="shared" ca="1" si="88"/>
        <v>#N/A</v>
      </c>
      <c r="G680" s="259" t="e">
        <f t="shared" ca="1" si="81"/>
        <v>#N/A</v>
      </c>
      <c r="H680" s="259" t="e">
        <f t="shared" ca="1" si="87"/>
        <v>#N/A</v>
      </c>
      <c r="I680" s="259" t="e">
        <f t="shared" ca="1" si="82"/>
        <v>#N/A</v>
      </c>
      <c r="J680" s="259" t="e">
        <f t="shared" ca="1" si="83"/>
        <v>#N/A</v>
      </c>
      <c r="K680" s="259"/>
      <c r="L680" s="259" t="e">
        <f ca="1">I680+H680+G680+#REF!+J680+K680</f>
        <v>#N/A</v>
      </c>
    </row>
    <row r="681" spans="4:12" hidden="1" x14ac:dyDescent="0.25">
      <c r="D681" s="259">
        <v>60</v>
      </c>
      <c r="E681" s="254">
        <f t="shared" ca="1" si="84"/>
        <v>45847</v>
      </c>
      <c r="F681" s="259" t="e">
        <f t="shared" ca="1" si="88"/>
        <v>#N/A</v>
      </c>
      <c r="G681" s="259" t="e">
        <f t="shared" ca="1" si="81"/>
        <v>#N/A</v>
      </c>
      <c r="H681" s="259" t="e">
        <f t="shared" ca="1" si="87"/>
        <v>#N/A</v>
      </c>
      <c r="I681" s="259" t="e">
        <f t="shared" ca="1" si="82"/>
        <v>#N/A</v>
      </c>
      <c r="J681" s="259" t="e">
        <f t="shared" ca="1" si="83"/>
        <v>#N/A</v>
      </c>
      <c r="K681" s="259"/>
      <c r="L681" s="259" t="e">
        <f ca="1">I681+H681+G681+#REF!+J681+K681</f>
        <v>#N/A</v>
      </c>
    </row>
    <row r="682" spans="4:12" hidden="1" x14ac:dyDescent="0.25"/>
    <row r="683" spans="4:12" hidden="1" x14ac:dyDescent="0.25">
      <c r="D683" s="255">
        <f ca="1">D619+1</f>
        <v>20</v>
      </c>
      <c r="E683" s="256" t="e">
        <f ca="1">VLOOKUP($D683,$A$21:$B$40,2,0)</f>
        <v>#N/A</v>
      </c>
    </row>
    <row r="684" spans="4:12" ht="45" hidden="1" x14ac:dyDescent="0.25">
      <c r="D684" s="257" t="s">
        <v>41</v>
      </c>
      <c r="E684" s="258" t="s">
        <v>42</v>
      </c>
      <c r="F684" s="257" t="s">
        <v>43</v>
      </c>
      <c r="G684" s="257" t="s">
        <v>44</v>
      </c>
      <c r="H684" s="257" t="s">
        <v>45</v>
      </c>
      <c r="I684" s="257" t="s">
        <v>46</v>
      </c>
      <c r="J684" s="257" t="s">
        <v>47</v>
      </c>
      <c r="K684" s="257" t="s">
        <v>48</v>
      </c>
      <c r="L684" s="257" t="s">
        <v>49</v>
      </c>
    </row>
    <row r="685" spans="4:12" hidden="1" x14ac:dyDescent="0.25">
      <c r="D685" s="259">
        <v>0</v>
      </c>
      <c r="E685" s="254">
        <f ca="1">DATE(2019,D683,$F$1)</f>
        <v>44052</v>
      </c>
      <c r="F685" s="259" t="e">
        <f ca="1">$B$2*E$683+$B$8*$B$2*E$683</f>
        <v>#N/A</v>
      </c>
      <c r="G685" s="259">
        <v>0</v>
      </c>
      <c r="H685" s="259">
        <v>0</v>
      </c>
      <c r="I685" s="259">
        <v>0</v>
      </c>
      <c r="J685" s="259">
        <v>0</v>
      </c>
      <c r="K685" s="259" t="e">
        <f ca="1">$B$2*$B$10*E$683</f>
        <v>#N/A</v>
      </c>
      <c r="L685" s="259" t="e">
        <f ca="1">-($F685-$B$8*$B$2*E$683-K685)</f>
        <v>#N/A</v>
      </c>
    </row>
    <row r="686" spans="4:12" hidden="1" x14ac:dyDescent="0.25">
      <c r="D686" s="259">
        <v>1</v>
      </c>
      <c r="E686" s="254">
        <f ca="1">DATE(YEAR(E685),MONTH(E685)+1,DAY(E685))</f>
        <v>44083</v>
      </c>
      <c r="F686" s="259" t="e">
        <f ca="1">F685-G686</f>
        <v>#N/A</v>
      </c>
      <c r="G686" s="259" t="e">
        <f t="shared" ref="G686:G745" ca="1" si="89">IF(D686&lt;=$B$11,0,IF(AND(F685&gt;-0.000001,F685&lt;0.000001),0,F$685/($B$5-$B$11)))</f>
        <v>#N/A</v>
      </c>
      <c r="H686" s="259" t="e">
        <f ca="1">F685*$B$4*(E686-E685)/$B$6</f>
        <v>#N/A</v>
      </c>
      <c r="I686" s="259" t="e">
        <f t="shared" ref="I686:I745" ca="1" si="90">IF(D686&lt;=$B$12,0,IF(F685&gt;0.000001,$B$7*$B$2*E$683,0))</f>
        <v>#N/A</v>
      </c>
      <c r="J686" s="259" t="e">
        <f t="shared" ref="J686:J745" ca="1" si="91">IF(F685&gt;0.000001,$B$13,0)*E$683</f>
        <v>#N/A</v>
      </c>
      <c r="K686" s="259"/>
      <c r="L686" s="259" t="e">
        <f ca="1">I686+H686+G686+#REF!+J686+K686</f>
        <v>#N/A</v>
      </c>
    </row>
    <row r="687" spans="4:12" hidden="1" x14ac:dyDescent="0.25">
      <c r="D687" s="259">
        <v>2</v>
      </c>
      <c r="E687" s="254">
        <f t="shared" ref="E687:E745" ca="1" si="92">DATE(YEAR(E686),MONTH(E686)+1,DAY(E686))</f>
        <v>44113</v>
      </c>
      <c r="F687" s="259" t="e">
        <f ca="1">F686-G687</f>
        <v>#N/A</v>
      </c>
      <c r="G687" s="259" t="e">
        <f t="shared" ca="1" si="89"/>
        <v>#N/A</v>
      </c>
      <c r="H687" s="259" t="e">
        <f t="shared" ref="H687:H688" ca="1" si="93">F686*$B$4*(E687-E686)/$B$6</f>
        <v>#N/A</v>
      </c>
      <c r="I687" s="259" t="e">
        <f t="shared" ca="1" si="90"/>
        <v>#N/A</v>
      </c>
      <c r="J687" s="259" t="e">
        <f t="shared" ca="1" si="91"/>
        <v>#N/A</v>
      </c>
      <c r="K687" s="259"/>
      <c r="L687" s="259" t="e">
        <f ca="1">I687+H687+G687+#REF!+J687+K687</f>
        <v>#N/A</v>
      </c>
    </row>
    <row r="688" spans="4:12" hidden="1" x14ac:dyDescent="0.25">
      <c r="D688" s="259">
        <v>3</v>
      </c>
      <c r="E688" s="254">
        <f t="shared" ca="1" si="92"/>
        <v>44144</v>
      </c>
      <c r="F688" s="259" t="e">
        <f ca="1">F687-G688</f>
        <v>#N/A</v>
      </c>
      <c r="G688" s="259" t="e">
        <f t="shared" ca="1" si="89"/>
        <v>#N/A</v>
      </c>
      <c r="H688" s="259" t="e">
        <f t="shared" ca="1" si="93"/>
        <v>#N/A</v>
      </c>
      <c r="I688" s="259" t="e">
        <f t="shared" ca="1" si="90"/>
        <v>#N/A</v>
      </c>
      <c r="J688" s="259" t="e">
        <f t="shared" ca="1" si="91"/>
        <v>#N/A</v>
      </c>
      <c r="K688" s="259"/>
      <c r="L688" s="259" t="e">
        <f ca="1">I688+H688+G688+#REF!+J688+K688</f>
        <v>#N/A</v>
      </c>
    </row>
    <row r="689" spans="4:12" hidden="1" x14ac:dyDescent="0.25">
      <c r="D689" s="259">
        <v>4</v>
      </c>
      <c r="E689" s="254">
        <f t="shared" ca="1" si="92"/>
        <v>44174</v>
      </c>
      <c r="F689" s="259" t="e">
        <f t="shared" ref="F689:F690" ca="1" si="94">F688-G689</f>
        <v>#N/A</v>
      </c>
      <c r="G689" s="259" t="e">
        <f t="shared" ca="1" si="89"/>
        <v>#N/A</v>
      </c>
      <c r="H689" s="259" t="e">
        <f ca="1">F688*$B$4*(E689-E688)/$B$6</f>
        <v>#N/A</v>
      </c>
      <c r="I689" s="259" t="e">
        <f t="shared" ca="1" si="90"/>
        <v>#N/A</v>
      </c>
      <c r="J689" s="259" t="e">
        <f t="shared" ca="1" si="91"/>
        <v>#N/A</v>
      </c>
      <c r="K689" s="259"/>
      <c r="L689" s="259" t="e">
        <f ca="1">I689+H689+G689+#REF!+J689+K689</f>
        <v>#N/A</v>
      </c>
    </row>
    <row r="690" spans="4:12" hidden="1" x14ac:dyDescent="0.25">
      <c r="D690" s="259">
        <v>5</v>
      </c>
      <c r="E690" s="254">
        <f t="shared" ca="1" si="92"/>
        <v>44205</v>
      </c>
      <c r="F690" s="259" t="e">
        <f t="shared" ca="1" si="94"/>
        <v>#N/A</v>
      </c>
      <c r="G690" s="259" t="e">
        <f t="shared" ca="1" si="89"/>
        <v>#N/A</v>
      </c>
      <c r="H690" s="259" t="e">
        <f ca="1">F689*$B$4*(E690-E689)/$B$6</f>
        <v>#N/A</v>
      </c>
      <c r="I690" s="259" t="e">
        <f t="shared" ca="1" si="90"/>
        <v>#N/A</v>
      </c>
      <c r="J690" s="259" t="e">
        <f t="shared" ca="1" si="91"/>
        <v>#N/A</v>
      </c>
      <c r="K690" s="259"/>
      <c r="L690" s="259" t="e">
        <f ca="1">I690+H690+G690+#REF!+J690+K690</f>
        <v>#N/A</v>
      </c>
    </row>
    <row r="691" spans="4:12" hidden="1" x14ac:dyDescent="0.25">
      <c r="D691" s="259">
        <v>6</v>
      </c>
      <c r="E691" s="254">
        <f t="shared" ca="1" si="92"/>
        <v>44236</v>
      </c>
      <c r="F691" s="259" t="e">
        <f ca="1">F690-G691</f>
        <v>#N/A</v>
      </c>
      <c r="G691" s="259" t="e">
        <f t="shared" ca="1" si="89"/>
        <v>#N/A</v>
      </c>
      <c r="H691" s="259" t="e">
        <f t="shared" ref="H691:H745" ca="1" si="95">F690*$B$4*(E691-E690)/$B$6</f>
        <v>#N/A</v>
      </c>
      <c r="I691" s="259" t="e">
        <f t="shared" ca="1" si="90"/>
        <v>#N/A</v>
      </c>
      <c r="J691" s="259" t="e">
        <f t="shared" ca="1" si="91"/>
        <v>#N/A</v>
      </c>
      <c r="K691" s="259"/>
      <c r="L691" s="259" t="e">
        <f ca="1">I691+H691+G691+#REF!+J691+K691</f>
        <v>#N/A</v>
      </c>
    </row>
    <row r="692" spans="4:12" hidden="1" x14ac:dyDescent="0.25">
      <c r="D692" s="259">
        <v>7</v>
      </c>
      <c r="E692" s="254">
        <f t="shared" ca="1" si="92"/>
        <v>44264</v>
      </c>
      <c r="F692" s="259" t="e">
        <f t="shared" ref="F692:F745" ca="1" si="96">F691-G692</f>
        <v>#N/A</v>
      </c>
      <c r="G692" s="259" t="e">
        <f t="shared" ca="1" si="89"/>
        <v>#N/A</v>
      </c>
      <c r="H692" s="259" t="e">
        <f t="shared" ca="1" si="95"/>
        <v>#N/A</v>
      </c>
      <c r="I692" s="259" t="e">
        <f t="shared" ca="1" si="90"/>
        <v>#N/A</v>
      </c>
      <c r="J692" s="259" t="e">
        <f t="shared" ca="1" si="91"/>
        <v>#N/A</v>
      </c>
      <c r="K692" s="259"/>
      <c r="L692" s="259" t="e">
        <f ca="1">I692+H692+G692+#REF!+J692+K692</f>
        <v>#N/A</v>
      </c>
    </row>
    <row r="693" spans="4:12" hidden="1" x14ac:dyDescent="0.25">
      <c r="D693" s="259">
        <v>8</v>
      </c>
      <c r="E693" s="254">
        <f t="shared" ca="1" si="92"/>
        <v>44295</v>
      </c>
      <c r="F693" s="259" t="e">
        <f t="shared" ca="1" si="96"/>
        <v>#N/A</v>
      </c>
      <c r="G693" s="259" t="e">
        <f t="shared" ca="1" si="89"/>
        <v>#N/A</v>
      </c>
      <c r="H693" s="259" t="e">
        <f t="shared" ca="1" si="95"/>
        <v>#N/A</v>
      </c>
      <c r="I693" s="259" t="e">
        <f t="shared" ca="1" si="90"/>
        <v>#N/A</v>
      </c>
      <c r="J693" s="259" t="e">
        <f t="shared" ca="1" si="91"/>
        <v>#N/A</v>
      </c>
      <c r="K693" s="259"/>
      <c r="L693" s="259" t="e">
        <f ca="1">I693+H693+G693+#REF!+J693+K693</f>
        <v>#N/A</v>
      </c>
    </row>
    <row r="694" spans="4:12" hidden="1" x14ac:dyDescent="0.25">
      <c r="D694" s="259">
        <v>9</v>
      </c>
      <c r="E694" s="254">
        <f t="shared" ca="1" si="92"/>
        <v>44325</v>
      </c>
      <c r="F694" s="259" t="e">
        <f t="shared" ca="1" si="96"/>
        <v>#N/A</v>
      </c>
      <c r="G694" s="259" t="e">
        <f t="shared" ca="1" si="89"/>
        <v>#N/A</v>
      </c>
      <c r="H694" s="259" t="e">
        <f t="shared" ca="1" si="95"/>
        <v>#N/A</v>
      </c>
      <c r="I694" s="259" t="e">
        <f t="shared" ca="1" si="90"/>
        <v>#N/A</v>
      </c>
      <c r="J694" s="259" t="e">
        <f t="shared" ca="1" si="91"/>
        <v>#N/A</v>
      </c>
      <c r="K694" s="259"/>
      <c r="L694" s="259" t="e">
        <f ca="1">I694+H694+G694+#REF!+J694+K694</f>
        <v>#N/A</v>
      </c>
    </row>
    <row r="695" spans="4:12" hidden="1" x14ac:dyDescent="0.25">
      <c r="D695" s="259">
        <v>10</v>
      </c>
      <c r="E695" s="254">
        <f t="shared" ca="1" si="92"/>
        <v>44356</v>
      </c>
      <c r="F695" s="259" t="e">
        <f t="shared" ca="1" si="96"/>
        <v>#N/A</v>
      </c>
      <c r="G695" s="259" t="e">
        <f t="shared" ca="1" si="89"/>
        <v>#N/A</v>
      </c>
      <c r="H695" s="259" t="e">
        <f t="shared" ca="1" si="95"/>
        <v>#N/A</v>
      </c>
      <c r="I695" s="259" t="e">
        <f t="shared" ca="1" si="90"/>
        <v>#N/A</v>
      </c>
      <c r="J695" s="259" t="e">
        <f t="shared" ca="1" si="91"/>
        <v>#N/A</v>
      </c>
      <c r="K695" s="259"/>
      <c r="L695" s="259" t="e">
        <f ca="1">I695+H695+G695+#REF!+J695+K695</f>
        <v>#N/A</v>
      </c>
    </row>
    <row r="696" spans="4:12" hidden="1" x14ac:dyDescent="0.25">
      <c r="D696" s="259">
        <v>11</v>
      </c>
      <c r="E696" s="254">
        <f t="shared" ca="1" si="92"/>
        <v>44386</v>
      </c>
      <c r="F696" s="259" t="e">
        <f t="shared" ca="1" si="96"/>
        <v>#N/A</v>
      </c>
      <c r="G696" s="259" t="e">
        <f t="shared" ca="1" si="89"/>
        <v>#N/A</v>
      </c>
      <c r="H696" s="259" t="e">
        <f t="shared" ca="1" si="95"/>
        <v>#N/A</v>
      </c>
      <c r="I696" s="259" t="e">
        <f t="shared" ca="1" si="90"/>
        <v>#N/A</v>
      </c>
      <c r="J696" s="259" t="e">
        <f t="shared" ca="1" si="91"/>
        <v>#N/A</v>
      </c>
      <c r="K696" s="259"/>
      <c r="L696" s="259" t="e">
        <f ca="1">I696+H696+G696+#REF!+J696+K696</f>
        <v>#N/A</v>
      </c>
    </row>
    <row r="697" spans="4:12" hidden="1" x14ac:dyDescent="0.25">
      <c r="D697" s="259">
        <v>12</v>
      </c>
      <c r="E697" s="254">
        <f t="shared" ca="1" si="92"/>
        <v>44417</v>
      </c>
      <c r="F697" s="259" t="e">
        <f t="shared" ca="1" si="96"/>
        <v>#N/A</v>
      </c>
      <c r="G697" s="259" t="e">
        <f t="shared" ca="1" si="89"/>
        <v>#N/A</v>
      </c>
      <c r="H697" s="259" t="e">
        <f t="shared" ca="1" si="95"/>
        <v>#N/A</v>
      </c>
      <c r="I697" s="259" t="e">
        <f t="shared" ca="1" si="90"/>
        <v>#N/A</v>
      </c>
      <c r="J697" s="259" t="e">
        <f t="shared" ca="1" si="91"/>
        <v>#N/A</v>
      </c>
      <c r="K697" s="259"/>
      <c r="L697" s="259" t="e">
        <f ca="1">I697+H697+G697+#REF!+J697+K697</f>
        <v>#N/A</v>
      </c>
    </row>
    <row r="698" spans="4:12" hidden="1" x14ac:dyDescent="0.25">
      <c r="D698" s="259">
        <v>13</v>
      </c>
      <c r="E698" s="254">
        <f t="shared" ca="1" si="92"/>
        <v>44448</v>
      </c>
      <c r="F698" s="259" t="e">
        <f t="shared" ca="1" si="96"/>
        <v>#N/A</v>
      </c>
      <c r="G698" s="259" t="e">
        <f t="shared" ca="1" si="89"/>
        <v>#N/A</v>
      </c>
      <c r="H698" s="259" t="e">
        <f t="shared" ca="1" si="95"/>
        <v>#N/A</v>
      </c>
      <c r="I698" s="259" t="e">
        <f t="shared" ca="1" si="90"/>
        <v>#N/A</v>
      </c>
      <c r="J698" s="259" t="e">
        <f t="shared" ca="1" si="91"/>
        <v>#N/A</v>
      </c>
      <c r="K698" s="259"/>
      <c r="L698" s="259" t="e">
        <f ca="1">I698+H698+G698+#REF!+J698+K698</f>
        <v>#N/A</v>
      </c>
    </row>
    <row r="699" spans="4:12" hidden="1" x14ac:dyDescent="0.25">
      <c r="D699" s="259">
        <v>14</v>
      </c>
      <c r="E699" s="254">
        <f t="shared" ca="1" si="92"/>
        <v>44478</v>
      </c>
      <c r="F699" s="259" t="e">
        <f t="shared" ca="1" si="96"/>
        <v>#N/A</v>
      </c>
      <c r="G699" s="259" t="e">
        <f t="shared" ca="1" si="89"/>
        <v>#N/A</v>
      </c>
      <c r="H699" s="259" t="e">
        <f t="shared" ca="1" si="95"/>
        <v>#N/A</v>
      </c>
      <c r="I699" s="259" t="e">
        <f t="shared" ca="1" si="90"/>
        <v>#N/A</v>
      </c>
      <c r="J699" s="259" t="e">
        <f t="shared" ca="1" si="91"/>
        <v>#N/A</v>
      </c>
      <c r="K699" s="259"/>
      <c r="L699" s="259" t="e">
        <f ca="1">I699+H699+G699+#REF!+J699+K699</f>
        <v>#N/A</v>
      </c>
    </row>
    <row r="700" spans="4:12" hidden="1" x14ac:dyDescent="0.25">
      <c r="D700" s="259">
        <v>15</v>
      </c>
      <c r="E700" s="254">
        <f t="shared" ca="1" si="92"/>
        <v>44509</v>
      </c>
      <c r="F700" s="259" t="e">
        <f t="shared" ca="1" si="96"/>
        <v>#N/A</v>
      </c>
      <c r="G700" s="259" t="e">
        <f t="shared" ca="1" si="89"/>
        <v>#N/A</v>
      </c>
      <c r="H700" s="259" t="e">
        <f t="shared" ca="1" si="95"/>
        <v>#N/A</v>
      </c>
      <c r="I700" s="259" t="e">
        <f t="shared" ca="1" si="90"/>
        <v>#N/A</v>
      </c>
      <c r="J700" s="259" t="e">
        <f t="shared" ca="1" si="91"/>
        <v>#N/A</v>
      </c>
      <c r="K700" s="259"/>
      <c r="L700" s="259" t="e">
        <f ca="1">I700+H700+G700+#REF!+J700+K700</f>
        <v>#N/A</v>
      </c>
    </row>
    <row r="701" spans="4:12" hidden="1" x14ac:dyDescent="0.25">
      <c r="D701" s="259">
        <v>16</v>
      </c>
      <c r="E701" s="254">
        <f t="shared" ca="1" si="92"/>
        <v>44539</v>
      </c>
      <c r="F701" s="259" t="e">
        <f t="shared" ca="1" si="96"/>
        <v>#N/A</v>
      </c>
      <c r="G701" s="259" t="e">
        <f t="shared" ca="1" si="89"/>
        <v>#N/A</v>
      </c>
      <c r="H701" s="259" t="e">
        <f t="shared" ca="1" si="95"/>
        <v>#N/A</v>
      </c>
      <c r="I701" s="259" t="e">
        <f t="shared" ca="1" si="90"/>
        <v>#N/A</v>
      </c>
      <c r="J701" s="259" t="e">
        <f t="shared" ca="1" si="91"/>
        <v>#N/A</v>
      </c>
      <c r="K701" s="259"/>
      <c r="L701" s="259" t="e">
        <f ca="1">I701+H701+G701+#REF!+J701+K701</f>
        <v>#N/A</v>
      </c>
    </row>
    <row r="702" spans="4:12" hidden="1" x14ac:dyDescent="0.25">
      <c r="D702" s="259">
        <v>17</v>
      </c>
      <c r="E702" s="254">
        <f t="shared" ca="1" si="92"/>
        <v>44570</v>
      </c>
      <c r="F702" s="259" t="e">
        <f t="shared" ca="1" si="96"/>
        <v>#N/A</v>
      </c>
      <c r="G702" s="259" t="e">
        <f t="shared" ca="1" si="89"/>
        <v>#N/A</v>
      </c>
      <c r="H702" s="259" t="e">
        <f t="shared" ca="1" si="95"/>
        <v>#N/A</v>
      </c>
      <c r="I702" s="259" t="e">
        <f t="shared" ca="1" si="90"/>
        <v>#N/A</v>
      </c>
      <c r="J702" s="259" t="e">
        <f t="shared" ca="1" si="91"/>
        <v>#N/A</v>
      </c>
      <c r="K702" s="259"/>
      <c r="L702" s="259" t="e">
        <f ca="1">I702+H702+G702+#REF!+J702+K702</f>
        <v>#N/A</v>
      </c>
    </row>
    <row r="703" spans="4:12" hidden="1" x14ac:dyDescent="0.25">
      <c r="D703" s="259">
        <v>18</v>
      </c>
      <c r="E703" s="254">
        <f t="shared" ca="1" si="92"/>
        <v>44601</v>
      </c>
      <c r="F703" s="259" t="e">
        <f t="shared" ca="1" si="96"/>
        <v>#N/A</v>
      </c>
      <c r="G703" s="259" t="e">
        <f t="shared" ca="1" si="89"/>
        <v>#N/A</v>
      </c>
      <c r="H703" s="259" t="e">
        <f t="shared" ca="1" si="95"/>
        <v>#N/A</v>
      </c>
      <c r="I703" s="259" t="e">
        <f t="shared" ca="1" si="90"/>
        <v>#N/A</v>
      </c>
      <c r="J703" s="259" t="e">
        <f t="shared" ca="1" si="91"/>
        <v>#N/A</v>
      </c>
      <c r="K703" s="259"/>
      <c r="L703" s="259" t="e">
        <f ca="1">I703+H703+G703+#REF!+J703+K703</f>
        <v>#N/A</v>
      </c>
    </row>
    <row r="704" spans="4:12" hidden="1" x14ac:dyDescent="0.25">
      <c r="D704" s="259">
        <v>19</v>
      </c>
      <c r="E704" s="254">
        <f t="shared" ca="1" si="92"/>
        <v>44629</v>
      </c>
      <c r="F704" s="259" t="e">
        <f t="shared" ca="1" si="96"/>
        <v>#N/A</v>
      </c>
      <c r="G704" s="259" t="e">
        <f t="shared" ca="1" si="89"/>
        <v>#N/A</v>
      </c>
      <c r="H704" s="259" t="e">
        <f t="shared" ca="1" si="95"/>
        <v>#N/A</v>
      </c>
      <c r="I704" s="259" t="e">
        <f t="shared" ca="1" si="90"/>
        <v>#N/A</v>
      </c>
      <c r="J704" s="259" t="e">
        <f t="shared" ca="1" si="91"/>
        <v>#N/A</v>
      </c>
      <c r="K704" s="259"/>
      <c r="L704" s="259" t="e">
        <f ca="1">I704+H704+G704+#REF!+J704+K704</f>
        <v>#N/A</v>
      </c>
    </row>
    <row r="705" spans="4:12" hidden="1" x14ac:dyDescent="0.25">
      <c r="D705" s="259">
        <v>20</v>
      </c>
      <c r="E705" s="254">
        <f t="shared" ca="1" si="92"/>
        <v>44660</v>
      </c>
      <c r="F705" s="259" t="e">
        <f t="shared" ca="1" si="96"/>
        <v>#N/A</v>
      </c>
      <c r="G705" s="259" t="e">
        <f t="shared" ca="1" si="89"/>
        <v>#N/A</v>
      </c>
      <c r="H705" s="259" t="e">
        <f t="shared" ca="1" si="95"/>
        <v>#N/A</v>
      </c>
      <c r="I705" s="259" t="e">
        <f t="shared" ca="1" si="90"/>
        <v>#N/A</v>
      </c>
      <c r="J705" s="259" t="e">
        <f t="shared" ca="1" si="91"/>
        <v>#N/A</v>
      </c>
      <c r="K705" s="259"/>
      <c r="L705" s="259" t="e">
        <f ca="1">I705+H705+G705+#REF!+J705+K705</f>
        <v>#N/A</v>
      </c>
    </row>
    <row r="706" spans="4:12" hidden="1" x14ac:dyDescent="0.25">
      <c r="D706" s="259">
        <v>21</v>
      </c>
      <c r="E706" s="254">
        <f t="shared" ca="1" si="92"/>
        <v>44690</v>
      </c>
      <c r="F706" s="259" t="e">
        <f t="shared" ca="1" si="96"/>
        <v>#N/A</v>
      </c>
      <c r="G706" s="259" t="e">
        <f t="shared" ca="1" si="89"/>
        <v>#N/A</v>
      </c>
      <c r="H706" s="259" t="e">
        <f t="shared" ca="1" si="95"/>
        <v>#N/A</v>
      </c>
      <c r="I706" s="259" t="e">
        <f t="shared" ca="1" si="90"/>
        <v>#N/A</v>
      </c>
      <c r="J706" s="259" t="e">
        <f t="shared" ca="1" si="91"/>
        <v>#N/A</v>
      </c>
      <c r="K706" s="259"/>
      <c r="L706" s="259" t="e">
        <f ca="1">I706+H706+G706+#REF!+J706+K706</f>
        <v>#N/A</v>
      </c>
    </row>
    <row r="707" spans="4:12" hidden="1" x14ac:dyDescent="0.25">
      <c r="D707" s="259">
        <v>22</v>
      </c>
      <c r="E707" s="254">
        <f t="shared" ca="1" si="92"/>
        <v>44721</v>
      </c>
      <c r="F707" s="259" t="e">
        <f t="shared" ca="1" si="96"/>
        <v>#N/A</v>
      </c>
      <c r="G707" s="259" t="e">
        <f t="shared" ca="1" si="89"/>
        <v>#N/A</v>
      </c>
      <c r="H707" s="259" t="e">
        <f t="shared" ca="1" si="95"/>
        <v>#N/A</v>
      </c>
      <c r="I707" s="259" t="e">
        <f t="shared" ca="1" si="90"/>
        <v>#N/A</v>
      </c>
      <c r="J707" s="259" t="e">
        <f t="shared" ca="1" si="91"/>
        <v>#N/A</v>
      </c>
      <c r="K707" s="259"/>
      <c r="L707" s="259" t="e">
        <f ca="1">I707+H707+G707+#REF!+J707+K707</f>
        <v>#N/A</v>
      </c>
    </row>
    <row r="708" spans="4:12" hidden="1" x14ac:dyDescent="0.25">
      <c r="D708" s="259">
        <v>23</v>
      </c>
      <c r="E708" s="254">
        <f t="shared" ca="1" si="92"/>
        <v>44751</v>
      </c>
      <c r="F708" s="259" t="e">
        <f t="shared" ca="1" si="96"/>
        <v>#N/A</v>
      </c>
      <c r="G708" s="259" t="e">
        <f t="shared" ca="1" si="89"/>
        <v>#N/A</v>
      </c>
      <c r="H708" s="259" t="e">
        <f t="shared" ca="1" si="95"/>
        <v>#N/A</v>
      </c>
      <c r="I708" s="259" t="e">
        <f t="shared" ca="1" si="90"/>
        <v>#N/A</v>
      </c>
      <c r="J708" s="259" t="e">
        <f t="shared" ca="1" si="91"/>
        <v>#N/A</v>
      </c>
      <c r="K708" s="259"/>
      <c r="L708" s="259" t="e">
        <f ca="1">I708+H708+G708+#REF!+J708+K708</f>
        <v>#N/A</v>
      </c>
    </row>
    <row r="709" spans="4:12" hidden="1" x14ac:dyDescent="0.25">
      <c r="D709" s="259">
        <v>24</v>
      </c>
      <c r="E709" s="254">
        <f t="shared" ca="1" si="92"/>
        <v>44782</v>
      </c>
      <c r="F709" s="259" t="e">
        <f t="shared" ca="1" si="96"/>
        <v>#N/A</v>
      </c>
      <c r="G709" s="259" t="e">
        <f t="shared" ca="1" si="89"/>
        <v>#N/A</v>
      </c>
      <c r="H709" s="259" t="e">
        <f t="shared" ca="1" si="95"/>
        <v>#N/A</v>
      </c>
      <c r="I709" s="259" t="e">
        <f t="shared" ca="1" si="90"/>
        <v>#N/A</v>
      </c>
      <c r="J709" s="259" t="e">
        <f t="shared" ca="1" si="91"/>
        <v>#N/A</v>
      </c>
      <c r="K709" s="259"/>
      <c r="L709" s="259" t="e">
        <f ca="1">I709+H709+G709+#REF!+J709+K709</f>
        <v>#N/A</v>
      </c>
    </row>
    <row r="710" spans="4:12" hidden="1" x14ac:dyDescent="0.25">
      <c r="D710" s="259">
        <v>25</v>
      </c>
      <c r="E710" s="254">
        <f t="shared" ca="1" si="92"/>
        <v>44813</v>
      </c>
      <c r="F710" s="259" t="e">
        <f t="shared" ca="1" si="96"/>
        <v>#N/A</v>
      </c>
      <c r="G710" s="259" t="e">
        <f t="shared" ca="1" si="89"/>
        <v>#N/A</v>
      </c>
      <c r="H710" s="259" t="e">
        <f t="shared" ca="1" si="95"/>
        <v>#N/A</v>
      </c>
      <c r="I710" s="259" t="e">
        <f t="shared" ca="1" si="90"/>
        <v>#N/A</v>
      </c>
      <c r="J710" s="259" t="e">
        <f t="shared" ca="1" si="91"/>
        <v>#N/A</v>
      </c>
      <c r="K710" s="259"/>
      <c r="L710" s="259" t="e">
        <f ca="1">I710+H710+G710+#REF!+J710+K710</f>
        <v>#N/A</v>
      </c>
    </row>
    <row r="711" spans="4:12" hidden="1" x14ac:dyDescent="0.25">
      <c r="D711" s="259">
        <v>26</v>
      </c>
      <c r="E711" s="254">
        <f t="shared" ca="1" si="92"/>
        <v>44843</v>
      </c>
      <c r="F711" s="259" t="e">
        <f t="shared" ca="1" si="96"/>
        <v>#N/A</v>
      </c>
      <c r="G711" s="259" t="e">
        <f t="shared" ca="1" si="89"/>
        <v>#N/A</v>
      </c>
      <c r="H711" s="259" t="e">
        <f t="shared" ca="1" si="95"/>
        <v>#N/A</v>
      </c>
      <c r="I711" s="259" t="e">
        <f t="shared" ca="1" si="90"/>
        <v>#N/A</v>
      </c>
      <c r="J711" s="259" t="e">
        <f t="shared" ca="1" si="91"/>
        <v>#N/A</v>
      </c>
      <c r="K711" s="259"/>
      <c r="L711" s="259" t="e">
        <f ca="1">I711+H711+G711+#REF!+J711+K711</f>
        <v>#N/A</v>
      </c>
    </row>
    <row r="712" spans="4:12" hidden="1" x14ac:dyDescent="0.25">
      <c r="D712" s="259">
        <v>27</v>
      </c>
      <c r="E712" s="254">
        <f t="shared" ca="1" si="92"/>
        <v>44874</v>
      </c>
      <c r="F712" s="259" t="e">
        <f t="shared" ca="1" si="96"/>
        <v>#N/A</v>
      </c>
      <c r="G712" s="259" t="e">
        <f t="shared" ca="1" si="89"/>
        <v>#N/A</v>
      </c>
      <c r="H712" s="259" t="e">
        <f t="shared" ca="1" si="95"/>
        <v>#N/A</v>
      </c>
      <c r="I712" s="259" t="e">
        <f t="shared" ca="1" si="90"/>
        <v>#N/A</v>
      </c>
      <c r="J712" s="259" t="e">
        <f t="shared" ca="1" si="91"/>
        <v>#N/A</v>
      </c>
      <c r="K712" s="259"/>
      <c r="L712" s="259" t="e">
        <f ca="1">I712+H712+G712+#REF!+J712+K712</f>
        <v>#N/A</v>
      </c>
    </row>
    <row r="713" spans="4:12" hidden="1" x14ac:dyDescent="0.25">
      <c r="D713" s="259">
        <v>28</v>
      </c>
      <c r="E713" s="254">
        <f t="shared" ca="1" si="92"/>
        <v>44904</v>
      </c>
      <c r="F713" s="259" t="e">
        <f t="shared" ca="1" si="96"/>
        <v>#N/A</v>
      </c>
      <c r="G713" s="259" t="e">
        <f t="shared" ca="1" si="89"/>
        <v>#N/A</v>
      </c>
      <c r="H713" s="259" t="e">
        <f t="shared" ca="1" si="95"/>
        <v>#N/A</v>
      </c>
      <c r="I713" s="259" t="e">
        <f t="shared" ca="1" si="90"/>
        <v>#N/A</v>
      </c>
      <c r="J713" s="259" t="e">
        <f t="shared" ca="1" si="91"/>
        <v>#N/A</v>
      </c>
      <c r="K713" s="259"/>
      <c r="L713" s="259" t="e">
        <f ca="1">I713+H713+G713+#REF!+J713+K713</f>
        <v>#N/A</v>
      </c>
    </row>
    <row r="714" spans="4:12" hidden="1" x14ac:dyDescent="0.25">
      <c r="D714" s="259">
        <v>29</v>
      </c>
      <c r="E714" s="254">
        <f t="shared" ca="1" si="92"/>
        <v>44935</v>
      </c>
      <c r="F714" s="259" t="e">
        <f t="shared" ca="1" si="96"/>
        <v>#N/A</v>
      </c>
      <c r="G714" s="259" t="e">
        <f t="shared" ca="1" si="89"/>
        <v>#N/A</v>
      </c>
      <c r="H714" s="259" t="e">
        <f t="shared" ca="1" si="95"/>
        <v>#N/A</v>
      </c>
      <c r="I714" s="259" t="e">
        <f t="shared" ca="1" si="90"/>
        <v>#N/A</v>
      </c>
      <c r="J714" s="259" t="e">
        <f t="shared" ca="1" si="91"/>
        <v>#N/A</v>
      </c>
      <c r="K714" s="259"/>
      <c r="L714" s="259" t="e">
        <f ca="1">I714+H714+G714+#REF!+J714+K714</f>
        <v>#N/A</v>
      </c>
    </row>
    <row r="715" spans="4:12" hidden="1" x14ac:dyDescent="0.25">
      <c r="D715" s="259">
        <v>30</v>
      </c>
      <c r="E715" s="254">
        <f t="shared" ca="1" si="92"/>
        <v>44966</v>
      </c>
      <c r="F715" s="259" t="e">
        <f t="shared" ca="1" si="96"/>
        <v>#N/A</v>
      </c>
      <c r="G715" s="259" t="e">
        <f t="shared" ca="1" si="89"/>
        <v>#N/A</v>
      </c>
      <c r="H715" s="259" t="e">
        <f t="shared" ca="1" si="95"/>
        <v>#N/A</v>
      </c>
      <c r="I715" s="259" t="e">
        <f t="shared" ca="1" si="90"/>
        <v>#N/A</v>
      </c>
      <c r="J715" s="259" t="e">
        <f t="shared" ca="1" si="91"/>
        <v>#N/A</v>
      </c>
      <c r="K715" s="259"/>
      <c r="L715" s="259" t="e">
        <f ca="1">I715+H715+G715+#REF!+J715+K715</f>
        <v>#N/A</v>
      </c>
    </row>
    <row r="716" spans="4:12" hidden="1" x14ac:dyDescent="0.25">
      <c r="D716" s="259">
        <v>31</v>
      </c>
      <c r="E716" s="254">
        <f t="shared" ca="1" si="92"/>
        <v>44994</v>
      </c>
      <c r="F716" s="259" t="e">
        <f t="shared" ca="1" si="96"/>
        <v>#N/A</v>
      </c>
      <c r="G716" s="259" t="e">
        <f t="shared" ca="1" si="89"/>
        <v>#N/A</v>
      </c>
      <c r="H716" s="259" t="e">
        <f t="shared" ca="1" si="95"/>
        <v>#N/A</v>
      </c>
      <c r="I716" s="259" t="e">
        <f t="shared" ca="1" si="90"/>
        <v>#N/A</v>
      </c>
      <c r="J716" s="259" t="e">
        <f t="shared" ca="1" si="91"/>
        <v>#N/A</v>
      </c>
      <c r="K716" s="259"/>
      <c r="L716" s="259" t="e">
        <f ca="1">I716+H716+G716+#REF!+J716+K716</f>
        <v>#N/A</v>
      </c>
    </row>
    <row r="717" spans="4:12" hidden="1" x14ac:dyDescent="0.25">
      <c r="D717" s="259">
        <v>32</v>
      </c>
      <c r="E717" s="254">
        <f t="shared" ca="1" si="92"/>
        <v>45025</v>
      </c>
      <c r="F717" s="259" t="e">
        <f t="shared" ca="1" si="96"/>
        <v>#N/A</v>
      </c>
      <c r="G717" s="259" t="e">
        <f t="shared" ca="1" si="89"/>
        <v>#N/A</v>
      </c>
      <c r="H717" s="259" t="e">
        <f t="shared" ca="1" si="95"/>
        <v>#N/A</v>
      </c>
      <c r="I717" s="259" t="e">
        <f t="shared" ca="1" si="90"/>
        <v>#N/A</v>
      </c>
      <c r="J717" s="259" t="e">
        <f t="shared" ca="1" si="91"/>
        <v>#N/A</v>
      </c>
      <c r="K717" s="259"/>
      <c r="L717" s="259" t="e">
        <f ca="1">I717+H717+G717+#REF!+J717+K717</f>
        <v>#N/A</v>
      </c>
    </row>
    <row r="718" spans="4:12" hidden="1" x14ac:dyDescent="0.25">
      <c r="D718" s="259">
        <v>33</v>
      </c>
      <c r="E718" s="254">
        <f t="shared" ca="1" si="92"/>
        <v>45055</v>
      </c>
      <c r="F718" s="259" t="e">
        <f t="shared" ca="1" si="96"/>
        <v>#N/A</v>
      </c>
      <c r="G718" s="259" t="e">
        <f t="shared" ca="1" si="89"/>
        <v>#N/A</v>
      </c>
      <c r="H718" s="259" t="e">
        <f t="shared" ca="1" si="95"/>
        <v>#N/A</v>
      </c>
      <c r="I718" s="259" t="e">
        <f t="shared" ca="1" si="90"/>
        <v>#N/A</v>
      </c>
      <c r="J718" s="259" t="e">
        <f t="shared" ca="1" si="91"/>
        <v>#N/A</v>
      </c>
      <c r="K718" s="259"/>
      <c r="L718" s="259" t="e">
        <f ca="1">I718+H718+G718+#REF!+J718+K718</f>
        <v>#N/A</v>
      </c>
    </row>
    <row r="719" spans="4:12" hidden="1" x14ac:dyDescent="0.25">
      <c r="D719" s="259">
        <v>34</v>
      </c>
      <c r="E719" s="254">
        <f t="shared" ca="1" si="92"/>
        <v>45086</v>
      </c>
      <c r="F719" s="259" t="e">
        <f t="shared" ca="1" si="96"/>
        <v>#N/A</v>
      </c>
      <c r="G719" s="259" t="e">
        <f t="shared" ca="1" si="89"/>
        <v>#N/A</v>
      </c>
      <c r="H719" s="259" t="e">
        <f t="shared" ca="1" si="95"/>
        <v>#N/A</v>
      </c>
      <c r="I719" s="259" t="e">
        <f t="shared" ca="1" si="90"/>
        <v>#N/A</v>
      </c>
      <c r="J719" s="259" t="e">
        <f t="shared" ca="1" si="91"/>
        <v>#N/A</v>
      </c>
      <c r="K719" s="259"/>
      <c r="L719" s="259" t="e">
        <f ca="1">I719+H719+G719+#REF!+J719+K719</f>
        <v>#N/A</v>
      </c>
    </row>
    <row r="720" spans="4:12" hidden="1" x14ac:dyDescent="0.25">
      <c r="D720" s="259">
        <v>35</v>
      </c>
      <c r="E720" s="254">
        <f t="shared" ca="1" si="92"/>
        <v>45116</v>
      </c>
      <c r="F720" s="259" t="e">
        <f t="shared" ca="1" si="96"/>
        <v>#N/A</v>
      </c>
      <c r="G720" s="259" t="e">
        <f t="shared" ca="1" si="89"/>
        <v>#N/A</v>
      </c>
      <c r="H720" s="259" t="e">
        <f t="shared" ca="1" si="95"/>
        <v>#N/A</v>
      </c>
      <c r="I720" s="259" t="e">
        <f t="shared" ca="1" si="90"/>
        <v>#N/A</v>
      </c>
      <c r="J720" s="259" t="e">
        <f t="shared" ca="1" si="91"/>
        <v>#N/A</v>
      </c>
      <c r="K720" s="259"/>
      <c r="L720" s="259" t="e">
        <f ca="1">I720+H720+G720+#REF!+J720+K720</f>
        <v>#N/A</v>
      </c>
    </row>
    <row r="721" spans="4:12" hidden="1" x14ac:dyDescent="0.25">
      <c r="D721" s="259">
        <v>36</v>
      </c>
      <c r="E721" s="254">
        <f t="shared" ca="1" si="92"/>
        <v>45147</v>
      </c>
      <c r="F721" s="259" t="e">
        <f t="shared" ca="1" si="96"/>
        <v>#N/A</v>
      </c>
      <c r="G721" s="259" t="e">
        <f t="shared" ca="1" si="89"/>
        <v>#N/A</v>
      </c>
      <c r="H721" s="259" t="e">
        <f t="shared" ca="1" si="95"/>
        <v>#N/A</v>
      </c>
      <c r="I721" s="259" t="e">
        <f t="shared" ca="1" si="90"/>
        <v>#N/A</v>
      </c>
      <c r="J721" s="259" t="e">
        <f t="shared" ca="1" si="91"/>
        <v>#N/A</v>
      </c>
      <c r="K721" s="259"/>
      <c r="L721" s="259" t="e">
        <f ca="1">I721+H721+G721+#REF!+J721+K721</f>
        <v>#N/A</v>
      </c>
    </row>
    <row r="722" spans="4:12" hidden="1" x14ac:dyDescent="0.25">
      <c r="D722" s="259">
        <v>37</v>
      </c>
      <c r="E722" s="254">
        <f t="shared" ca="1" si="92"/>
        <v>45178</v>
      </c>
      <c r="F722" s="259" t="e">
        <f t="shared" ca="1" si="96"/>
        <v>#N/A</v>
      </c>
      <c r="G722" s="259" t="e">
        <f t="shared" ca="1" si="89"/>
        <v>#N/A</v>
      </c>
      <c r="H722" s="259" t="e">
        <f t="shared" ca="1" si="95"/>
        <v>#N/A</v>
      </c>
      <c r="I722" s="259" t="e">
        <f t="shared" ca="1" si="90"/>
        <v>#N/A</v>
      </c>
      <c r="J722" s="259" t="e">
        <f t="shared" ca="1" si="91"/>
        <v>#N/A</v>
      </c>
      <c r="K722" s="259"/>
      <c r="L722" s="259" t="e">
        <f ca="1">I722+H722+G722+#REF!+J722+K722</f>
        <v>#N/A</v>
      </c>
    </row>
    <row r="723" spans="4:12" hidden="1" x14ac:dyDescent="0.25">
      <c r="D723" s="259">
        <v>38</v>
      </c>
      <c r="E723" s="254">
        <f t="shared" ca="1" si="92"/>
        <v>45208</v>
      </c>
      <c r="F723" s="259" t="e">
        <f t="shared" ca="1" si="96"/>
        <v>#N/A</v>
      </c>
      <c r="G723" s="259" t="e">
        <f t="shared" ca="1" si="89"/>
        <v>#N/A</v>
      </c>
      <c r="H723" s="259" t="e">
        <f t="shared" ca="1" si="95"/>
        <v>#N/A</v>
      </c>
      <c r="I723" s="259" t="e">
        <f t="shared" ca="1" si="90"/>
        <v>#N/A</v>
      </c>
      <c r="J723" s="259" t="e">
        <f t="shared" ca="1" si="91"/>
        <v>#N/A</v>
      </c>
      <c r="K723" s="259"/>
      <c r="L723" s="259" t="e">
        <f ca="1">I723+H723+G723+#REF!+J723+K723</f>
        <v>#N/A</v>
      </c>
    </row>
    <row r="724" spans="4:12" hidden="1" x14ac:dyDescent="0.25">
      <c r="D724" s="259">
        <v>39</v>
      </c>
      <c r="E724" s="254">
        <f t="shared" ca="1" si="92"/>
        <v>45239</v>
      </c>
      <c r="F724" s="259" t="e">
        <f t="shared" ca="1" si="96"/>
        <v>#N/A</v>
      </c>
      <c r="G724" s="259" t="e">
        <f t="shared" ca="1" si="89"/>
        <v>#N/A</v>
      </c>
      <c r="H724" s="259" t="e">
        <f t="shared" ca="1" si="95"/>
        <v>#N/A</v>
      </c>
      <c r="I724" s="259" t="e">
        <f t="shared" ca="1" si="90"/>
        <v>#N/A</v>
      </c>
      <c r="J724" s="259" t="e">
        <f t="shared" ca="1" si="91"/>
        <v>#N/A</v>
      </c>
      <c r="K724" s="259"/>
      <c r="L724" s="259" t="e">
        <f ca="1">I724+H724+G724+#REF!+J724+K724</f>
        <v>#N/A</v>
      </c>
    </row>
    <row r="725" spans="4:12" hidden="1" x14ac:dyDescent="0.25">
      <c r="D725" s="259">
        <v>40</v>
      </c>
      <c r="E725" s="254">
        <f t="shared" ca="1" si="92"/>
        <v>45269</v>
      </c>
      <c r="F725" s="259" t="e">
        <f t="shared" ca="1" si="96"/>
        <v>#N/A</v>
      </c>
      <c r="G725" s="259" t="e">
        <f t="shared" ca="1" si="89"/>
        <v>#N/A</v>
      </c>
      <c r="H725" s="259" t="e">
        <f t="shared" ca="1" si="95"/>
        <v>#N/A</v>
      </c>
      <c r="I725" s="259" t="e">
        <f t="shared" ca="1" si="90"/>
        <v>#N/A</v>
      </c>
      <c r="J725" s="259" t="e">
        <f t="shared" ca="1" si="91"/>
        <v>#N/A</v>
      </c>
      <c r="K725" s="259"/>
      <c r="L725" s="259" t="e">
        <f ca="1">I725+H725+G725+#REF!+J725+K725</f>
        <v>#N/A</v>
      </c>
    </row>
    <row r="726" spans="4:12" hidden="1" x14ac:dyDescent="0.25">
      <c r="D726" s="259">
        <v>41</v>
      </c>
      <c r="E726" s="254">
        <f t="shared" ca="1" si="92"/>
        <v>45300</v>
      </c>
      <c r="F726" s="259" t="e">
        <f t="shared" ca="1" si="96"/>
        <v>#N/A</v>
      </c>
      <c r="G726" s="259" t="e">
        <f t="shared" ca="1" si="89"/>
        <v>#N/A</v>
      </c>
      <c r="H726" s="259" t="e">
        <f t="shared" ca="1" si="95"/>
        <v>#N/A</v>
      </c>
      <c r="I726" s="259" t="e">
        <f t="shared" ca="1" si="90"/>
        <v>#N/A</v>
      </c>
      <c r="J726" s="259" t="e">
        <f t="shared" ca="1" si="91"/>
        <v>#N/A</v>
      </c>
      <c r="K726" s="259"/>
      <c r="L726" s="259" t="e">
        <f ca="1">I726+H726+G726+#REF!+J726+K726</f>
        <v>#N/A</v>
      </c>
    </row>
    <row r="727" spans="4:12" hidden="1" x14ac:dyDescent="0.25">
      <c r="D727" s="259">
        <v>42</v>
      </c>
      <c r="E727" s="254">
        <f t="shared" ca="1" si="92"/>
        <v>45331</v>
      </c>
      <c r="F727" s="259" t="e">
        <f t="shared" ca="1" si="96"/>
        <v>#N/A</v>
      </c>
      <c r="G727" s="259" t="e">
        <f t="shared" ca="1" si="89"/>
        <v>#N/A</v>
      </c>
      <c r="H727" s="259" t="e">
        <f t="shared" ca="1" si="95"/>
        <v>#N/A</v>
      </c>
      <c r="I727" s="259" t="e">
        <f t="shared" ca="1" si="90"/>
        <v>#N/A</v>
      </c>
      <c r="J727" s="259" t="e">
        <f t="shared" ca="1" si="91"/>
        <v>#N/A</v>
      </c>
      <c r="K727" s="259"/>
      <c r="L727" s="259" t="e">
        <f ca="1">I727+H727+G727+#REF!+J727+K727</f>
        <v>#N/A</v>
      </c>
    </row>
    <row r="728" spans="4:12" hidden="1" x14ac:dyDescent="0.25">
      <c r="D728" s="259">
        <v>43</v>
      </c>
      <c r="E728" s="254">
        <f t="shared" ca="1" si="92"/>
        <v>45360</v>
      </c>
      <c r="F728" s="259" t="e">
        <f t="shared" ca="1" si="96"/>
        <v>#N/A</v>
      </c>
      <c r="G728" s="259" t="e">
        <f t="shared" ca="1" si="89"/>
        <v>#N/A</v>
      </c>
      <c r="H728" s="259" t="e">
        <f t="shared" ca="1" si="95"/>
        <v>#N/A</v>
      </c>
      <c r="I728" s="259" t="e">
        <f t="shared" ca="1" si="90"/>
        <v>#N/A</v>
      </c>
      <c r="J728" s="259" t="e">
        <f t="shared" ca="1" si="91"/>
        <v>#N/A</v>
      </c>
      <c r="K728" s="259"/>
      <c r="L728" s="259" t="e">
        <f ca="1">I728+H728+G728+#REF!+J728+K728</f>
        <v>#N/A</v>
      </c>
    </row>
    <row r="729" spans="4:12" hidden="1" x14ac:dyDescent="0.25">
      <c r="D729" s="259">
        <v>44</v>
      </c>
      <c r="E729" s="254">
        <f t="shared" ca="1" si="92"/>
        <v>45391</v>
      </c>
      <c r="F729" s="259" t="e">
        <f t="shared" ca="1" si="96"/>
        <v>#N/A</v>
      </c>
      <c r="G729" s="259" t="e">
        <f t="shared" ca="1" si="89"/>
        <v>#N/A</v>
      </c>
      <c r="H729" s="259" t="e">
        <f t="shared" ca="1" si="95"/>
        <v>#N/A</v>
      </c>
      <c r="I729" s="259" t="e">
        <f t="shared" ca="1" si="90"/>
        <v>#N/A</v>
      </c>
      <c r="J729" s="259" t="e">
        <f t="shared" ca="1" si="91"/>
        <v>#N/A</v>
      </c>
      <c r="K729" s="259"/>
      <c r="L729" s="259" t="e">
        <f ca="1">I729+H729+G729+#REF!+J729+K729</f>
        <v>#N/A</v>
      </c>
    </row>
    <row r="730" spans="4:12" hidden="1" x14ac:dyDescent="0.25">
      <c r="D730" s="259">
        <v>45</v>
      </c>
      <c r="E730" s="254">
        <f t="shared" ca="1" si="92"/>
        <v>45421</v>
      </c>
      <c r="F730" s="259" t="e">
        <f t="shared" ca="1" si="96"/>
        <v>#N/A</v>
      </c>
      <c r="G730" s="259" t="e">
        <f t="shared" ca="1" si="89"/>
        <v>#N/A</v>
      </c>
      <c r="H730" s="259" t="e">
        <f t="shared" ca="1" si="95"/>
        <v>#N/A</v>
      </c>
      <c r="I730" s="259" t="e">
        <f t="shared" ca="1" si="90"/>
        <v>#N/A</v>
      </c>
      <c r="J730" s="259" t="e">
        <f t="shared" ca="1" si="91"/>
        <v>#N/A</v>
      </c>
      <c r="K730" s="259"/>
      <c r="L730" s="259" t="e">
        <f ca="1">I730+H730+G730+#REF!+J730+K730</f>
        <v>#N/A</v>
      </c>
    </row>
    <row r="731" spans="4:12" hidden="1" x14ac:dyDescent="0.25">
      <c r="D731" s="259">
        <v>46</v>
      </c>
      <c r="E731" s="254">
        <f t="shared" ca="1" si="92"/>
        <v>45452</v>
      </c>
      <c r="F731" s="259" t="e">
        <f t="shared" ca="1" si="96"/>
        <v>#N/A</v>
      </c>
      <c r="G731" s="259" t="e">
        <f t="shared" ca="1" si="89"/>
        <v>#N/A</v>
      </c>
      <c r="H731" s="259" t="e">
        <f t="shared" ca="1" si="95"/>
        <v>#N/A</v>
      </c>
      <c r="I731" s="259" t="e">
        <f t="shared" ca="1" si="90"/>
        <v>#N/A</v>
      </c>
      <c r="J731" s="259" t="e">
        <f t="shared" ca="1" si="91"/>
        <v>#N/A</v>
      </c>
      <c r="K731" s="259"/>
      <c r="L731" s="259" t="e">
        <f ca="1">I731+H731+G731+#REF!+J731+K731</f>
        <v>#N/A</v>
      </c>
    </row>
    <row r="732" spans="4:12" hidden="1" x14ac:dyDescent="0.25">
      <c r="D732" s="259">
        <v>47</v>
      </c>
      <c r="E732" s="254">
        <f t="shared" ca="1" si="92"/>
        <v>45482</v>
      </c>
      <c r="F732" s="259" t="e">
        <f t="shared" ca="1" si="96"/>
        <v>#N/A</v>
      </c>
      <c r="G732" s="259" t="e">
        <f t="shared" ca="1" si="89"/>
        <v>#N/A</v>
      </c>
      <c r="H732" s="259" t="e">
        <f t="shared" ca="1" si="95"/>
        <v>#N/A</v>
      </c>
      <c r="I732" s="259" t="e">
        <f t="shared" ca="1" si="90"/>
        <v>#N/A</v>
      </c>
      <c r="J732" s="259" t="e">
        <f t="shared" ca="1" si="91"/>
        <v>#N/A</v>
      </c>
      <c r="K732" s="259"/>
      <c r="L732" s="259" t="e">
        <f ca="1">I732+H732+G732+#REF!+J732+K732</f>
        <v>#N/A</v>
      </c>
    </row>
    <row r="733" spans="4:12" hidden="1" x14ac:dyDescent="0.25">
      <c r="D733" s="259">
        <v>48</v>
      </c>
      <c r="E733" s="254">
        <f t="shared" ca="1" si="92"/>
        <v>45513</v>
      </c>
      <c r="F733" s="259" t="e">
        <f t="shared" ca="1" si="96"/>
        <v>#N/A</v>
      </c>
      <c r="G733" s="259" t="e">
        <f t="shared" ca="1" si="89"/>
        <v>#N/A</v>
      </c>
      <c r="H733" s="259" t="e">
        <f t="shared" ca="1" si="95"/>
        <v>#N/A</v>
      </c>
      <c r="I733" s="259" t="e">
        <f t="shared" ca="1" si="90"/>
        <v>#N/A</v>
      </c>
      <c r="J733" s="259" t="e">
        <f t="shared" ca="1" si="91"/>
        <v>#N/A</v>
      </c>
      <c r="K733" s="259"/>
      <c r="L733" s="259" t="e">
        <f ca="1">I733+H733+G733+#REF!+J733+K733</f>
        <v>#N/A</v>
      </c>
    </row>
    <row r="734" spans="4:12" hidden="1" x14ac:dyDescent="0.25">
      <c r="D734" s="259">
        <v>49</v>
      </c>
      <c r="E734" s="254">
        <f t="shared" ca="1" si="92"/>
        <v>45544</v>
      </c>
      <c r="F734" s="259" t="e">
        <f t="shared" ca="1" si="96"/>
        <v>#N/A</v>
      </c>
      <c r="G734" s="259" t="e">
        <f t="shared" ca="1" si="89"/>
        <v>#N/A</v>
      </c>
      <c r="H734" s="259" t="e">
        <f t="shared" ca="1" si="95"/>
        <v>#N/A</v>
      </c>
      <c r="I734" s="259" t="e">
        <f t="shared" ca="1" si="90"/>
        <v>#N/A</v>
      </c>
      <c r="J734" s="259" t="e">
        <f t="shared" ca="1" si="91"/>
        <v>#N/A</v>
      </c>
      <c r="K734" s="259"/>
      <c r="L734" s="259" t="e">
        <f ca="1">I734+H734+G734+#REF!+J734+K734</f>
        <v>#N/A</v>
      </c>
    </row>
    <row r="735" spans="4:12" hidden="1" x14ac:dyDescent="0.25">
      <c r="D735" s="259">
        <v>50</v>
      </c>
      <c r="E735" s="254">
        <f t="shared" ca="1" si="92"/>
        <v>45574</v>
      </c>
      <c r="F735" s="259" t="e">
        <f t="shared" ca="1" si="96"/>
        <v>#N/A</v>
      </c>
      <c r="G735" s="259" t="e">
        <f t="shared" ca="1" si="89"/>
        <v>#N/A</v>
      </c>
      <c r="H735" s="259" t="e">
        <f t="shared" ca="1" si="95"/>
        <v>#N/A</v>
      </c>
      <c r="I735" s="259" t="e">
        <f t="shared" ca="1" si="90"/>
        <v>#N/A</v>
      </c>
      <c r="J735" s="259" t="e">
        <f t="shared" ca="1" si="91"/>
        <v>#N/A</v>
      </c>
      <c r="K735" s="259"/>
      <c r="L735" s="259" t="e">
        <f ca="1">I735+H735+G735+#REF!+J735+K735</f>
        <v>#N/A</v>
      </c>
    </row>
    <row r="736" spans="4:12" hidden="1" x14ac:dyDescent="0.25">
      <c r="D736" s="259">
        <v>51</v>
      </c>
      <c r="E736" s="254">
        <f t="shared" ca="1" si="92"/>
        <v>45605</v>
      </c>
      <c r="F736" s="259" t="e">
        <f t="shared" ca="1" si="96"/>
        <v>#N/A</v>
      </c>
      <c r="G736" s="259" t="e">
        <f t="shared" ca="1" si="89"/>
        <v>#N/A</v>
      </c>
      <c r="H736" s="259" t="e">
        <f t="shared" ca="1" si="95"/>
        <v>#N/A</v>
      </c>
      <c r="I736" s="259" t="e">
        <f t="shared" ca="1" si="90"/>
        <v>#N/A</v>
      </c>
      <c r="J736" s="259" t="e">
        <f t="shared" ca="1" si="91"/>
        <v>#N/A</v>
      </c>
      <c r="K736" s="259"/>
      <c r="L736" s="259" t="e">
        <f ca="1">I736+H736+G736+#REF!+J736+K736</f>
        <v>#N/A</v>
      </c>
    </row>
    <row r="737" spans="4:12" hidden="1" x14ac:dyDescent="0.25">
      <c r="D737" s="259">
        <v>52</v>
      </c>
      <c r="E737" s="254">
        <f t="shared" ca="1" si="92"/>
        <v>45635</v>
      </c>
      <c r="F737" s="259" t="e">
        <f t="shared" ca="1" si="96"/>
        <v>#N/A</v>
      </c>
      <c r="G737" s="259" t="e">
        <f t="shared" ca="1" si="89"/>
        <v>#N/A</v>
      </c>
      <c r="H737" s="259" t="e">
        <f t="shared" ca="1" si="95"/>
        <v>#N/A</v>
      </c>
      <c r="I737" s="259" t="e">
        <f t="shared" ca="1" si="90"/>
        <v>#N/A</v>
      </c>
      <c r="J737" s="259" t="e">
        <f t="shared" ca="1" si="91"/>
        <v>#N/A</v>
      </c>
      <c r="K737" s="259"/>
      <c r="L737" s="259" t="e">
        <f ca="1">I737+H737+G737+#REF!+J737+K737</f>
        <v>#N/A</v>
      </c>
    </row>
    <row r="738" spans="4:12" hidden="1" x14ac:dyDescent="0.25">
      <c r="D738" s="259">
        <v>53</v>
      </c>
      <c r="E738" s="254">
        <f t="shared" ca="1" si="92"/>
        <v>45666</v>
      </c>
      <c r="F738" s="259" t="e">
        <f t="shared" ca="1" si="96"/>
        <v>#N/A</v>
      </c>
      <c r="G738" s="259" t="e">
        <f t="shared" ca="1" si="89"/>
        <v>#N/A</v>
      </c>
      <c r="H738" s="259" t="e">
        <f t="shared" ca="1" si="95"/>
        <v>#N/A</v>
      </c>
      <c r="I738" s="259" t="e">
        <f t="shared" ca="1" si="90"/>
        <v>#N/A</v>
      </c>
      <c r="J738" s="259" t="e">
        <f t="shared" ca="1" si="91"/>
        <v>#N/A</v>
      </c>
      <c r="K738" s="259"/>
      <c r="L738" s="259" t="e">
        <f ca="1">I738+H738+G738+#REF!+J738+K738</f>
        <v>#N/A</v>
      </c>
    </row>
    <row r="739" spans="4:12" hidden="1" x14ac:dyDescent="0.25">
      <c r="D739" s="259">
        <v>54</v>
      </c>
      <c r="E739" s="254">
        <f t="shared" ca="1" si="92"/>
        <v>45697</v>
      </c>
      <c r="F739" s="259" t="e">
        <f t="shared" ca="1" si="96"/>
        <v>#N/A</v>
      </c>
      <c r="G739" s="259" t="e">
        <f t="shared" ca="1" si="89"/>
        <v>#N/A</v>
      </c>
      <c r="H739" s="259" t="e">
        <f t="shared" ca="1" si="95"/>
        <v>#N/A</v>
      </c>
      <c r="I739" s="259" t="e">
        <f t="shared" ca="1" si="90"/>
        <v>#N/A</v>
      </c>
      <c r="J739" s="259" t="e">
        <f t="shared" ca="1" si="91"/>
        <v>#N/A</v>
      </c>
      <c r="K739" s="259"/>
      <c r="L739" s="259" t="e">
        <f ca="1">I739+H739+G739+#REF!+J739+K739</f>
        <v>#N/A</v>
      </c>
    </row>
    <row r="740" spans="4:12" hidden="1" x14ac:dyDescent="0.25">
      <c r="D740" s="259">
        <v>55</v>
      </c>
      <c r="E740" s="254">
        <f t="shared" ca="1" si="92"/>
        <v>45725</v>
      </c>
      <c r="F740" s="259" t="e">
        <f t="shared" ca="1" si="96"/>
        <v>#N/A</v>
      </c>
      <c r="G740" s="259" t="e">
        <f t="shared" ca="1" si="89"/>
        <v>#N/A</v>
      </c>
      <c r="H740" s="259" t="e">
        <f t="shared" ca="1" si="95"/>
        <v>#N/A</v>
      </c>
      <c r="I740" s="259" t="e">
        <f t="shared" ca="1" si="90"/>
        <v>#N/A</v>
      </c>
      <c r="J740" s="259" t="e">
        <f t="shared" ca="1" si="91"/>
        <v>#N/A</v>
      </c>
      <c r="K740" s="259"/>
      <c r="L740" s="259" t="e">
        <f ca="1">I740+H740+G740+#REF!+J740+K740</f>
        <v>#N/A</v>
      </c>
    </row>
    <row r="741" spans="4:12" hidden="1" x14ac:dyDescent="0.25">
      <c r="D741" s="259">
        <v>56</v>
      </c>
      <c r="E741" s="254">
        <f t="shared" ca="1" si="92"/>
        <v>45756</v>
      </c>
      <c r="F741" s="259" t="e">
        <f t="shared" ca="1" si="96"/>
        <v>#N/A</v>
      </c>
      <c r="G741" s="259" t="e">
        <f t="shared" ca="1" si="89"/>
        <v>#N/A</v>
      </c>
      <c r="H741" s="259" t="e">
        <f t="shared" ca="1" si="95"/>
        <v>#N/A</v>
      </c>
      <c r="I741" s="259" t="e">
        <f t="shared" ca="1" si="90"/>
        <v>#N/A</v>
      </c>
      <c r="J741" s="259" t="e">
        <f t="shared" ca="1" si="91"/>
        <v>#N/A</v>
      </c>
      <c r="K741" s="259"/>
      <c r="L741" s="259" t="e">
        <f ca="1">I741+H741+G741+#REF!+J741+K741</f>
        <v>#N/A</v>
      </c>
    </row>
    <row r="742" spans="4:12" hidden="1" x14ac:dyDescent="0.25">
      <c r="D742" s="259">
        <v>57</v>
      </c>
      <c r="E742" s="254">
        <f t="shared" ca="1" si="92"/>
        <v>45786</v>
      </c>
      <c r="F742" s="259" t="e">
        <f t="shared" ca="1" si="96"/>
        <v>#N/A</v>
      </c>
      <c r="G742" s="259" t="e">
        <f t="shared" ca="1" si="89"/>
        <v>#N/A</v>
      </c>
      <c r="H742" s="259" t="e">
        <f t="shared" ca="1" si="95"/>
        <v>#N/A</v>
      </c>
      <c r="I742" s="259" t="e">
        <f t="shared" ca="1" si="90"/>
        <v>#N/A</v>
      </c>
      <c r="J742" s="259" t="e">
        <f t="shared" ca="1" si="91"/>
        <v>#N/A</v>
      </c>
      <c r="K742" s="259"/>
      <c r="L742" s="259" t="e">
        <f ca="1">I742+H742+G742+#REF!+J742+K742</f>
        <v>#N/A</v>
      </c>
    </row>
    <row r="743" spans="4:12" hidden="1" x14ac:dyDescent="0.25">
      <c r="D743" s="259">
        <v>58</v>
      </c>
      <c r="E743" s="254">
        <f t="shared" ca="1" si="92"/>
        <v>45817</v>
      </c>
      <c r="F743" s="259" t="e">
        <f t="shared" ca="1" si="96"/>
        <v>#N/A</v>
      </c>
      <c r="G743" s="259" t="e">
        <f t="shared" ca="1" si="89"/>
        <v>#N/A</v>
      </c>
      <c r="H743" s="259" t="e">
        <f t="shared" ca="1" si="95"/>
        <v>#N/A</v>
      </c>
      <c r="I743" s="259" t="e">
        <f t="shared" ca="1" si="90"/>
        <v>#N/A</v>
      </c>
      <c r="J743" s="259" t="e">
        <f t="shared" ca="1" si="91"/>
        <v>#N/A</v>
      </c>
      <c r="K743" s="259"/>
      <c r="L743" s="259" t="e">
        <f ca="1">I743+H743+G743+#REF!+J743+K743</f>
        <v>#N/A</v>
      </c>
    </row>
    <row r="744" spans="4:12" hidden="1" x14ac:dyDescent="0.25">
      <c r="D744" s="259">
        <v>59</v>
      </c>
      <c r="E744" s="254">
        <f t="shared" ca="1" si="92"/>
        <v>45847</v>
      </c>
      <c r="F744" s="259" t="e">
        <f t="shared" ca="1" si="96"/>
        <v>#N/A</v>
      </c>
      <c r="G744" s="259" t="e">
        <f t="shared" ca="1" si="89"/>
        <v>#N/A</v>
      </c>
      <c r="H744" s="259" t="e">
        <f t="shared" ca="1" si="95"/>
        <v>#N/A</v>
      </c>
      <c r="I744" s="259" t="e">
        <f t="shared" ca="1" si="90"/>
        <v>#N/A</v>
      </c>
      <c r="J744" s="259" t="e">
        <f t="shared" ca="1" si="91"/>
        <v>#N/A</v>
      </c>
      <c r="K744" s="259"/>
      <c r="L744" s="259" t="e">
        <f ca="1">I744+H744+G744+#REF!+J744+K744</f>
        <v>#N/A</v>
      </c>
    </row>
    <row r="745" spans="4:12" hidden="1" x14ac:dyDescent="0.25">
      <c r="D745" s="259">
        <v>60</v>
      </c>
      <c r="E745" s="254">
        <f t="shared" ca="1" si="92"/>
        <v>45878</v>
      </c>
      <c r="F745" s="259" t="e">
        <f t="shared" ca="1" si="96"/>
        <v>#N/A</v>
      </c>
      <c r="G745" s="259" t="e">
        <f t="shared" ca="1" si="89"/>
        <v>#N/A</v>
      </c>
      <c r="H745" s="259" t="e">
        <f t="shared" ca="1" si="95"/>
        <v>#N/A</v>
      </c>
      <c r="I745" s="259" t="e">
        <f t="shared" ca="1" si="90"/>
        <v>#N/A</v>
      </c>
      <c r="J745" s="259" t="e">
        <f t="shared" ca="1" si="91"/>
        <v>#N/A</v>
      </c>
      <c r="K745" s="259"/>
      <c r="L745" s="259" t="e">
        <f ca="1">I745+H745+G745+#REF!+J745+K745</f>
        <v>#N/A</v>
      </c>
    </row>
    <row r="746" spans="4:12" hidden="1" x14ac:dyDescent="0.25"/>
    <row r="747" spans="4:12" hidden="1" x14ac:dyDescent="0.25">
      <c r="D747" s="255">
        <f ca="1">D683+1</f>
        <v>21</v>
      </c>
      <c r="E747" s="256" t="e">
        <f ca="1">VLOOKUP($D747,$A$21:$B$40,2,0)</f>
        <v>#N/A</v>
      </c>
    </row>
    <row r="748" spans="4:12" ht="45" hidden="1" x14ac:dyDescent="0.25">
      <c r="D748" s="257" t="s">
        <v>41</v>
      </c>
      <c r="E748" s="258" t="s">
        <v>42</v>
      </c>
      <c r="F748" s="257" t="s">
        <v>43</v>
      </c>
      <c r="G748" s="257" t="s">
        <v>44</v>
      </c>
      <c r="H748" s="257" t="s">
        <v>45</v>
      </c>
      <c r="I748" s="257" t="s">
        <v>46</v>
      </c>
      <c r="J748" s="257" t="s">
        <v>47</v>
      </c>
      <c r="K748" s="257" t="s">
        <v>48</v>
      </c>
      <c r="L748" s="257" t="s">
        <v>49</v>
      </c>
    </row>
    <row r="749" spans="4:12" hidden="1" x14ac:dyDescent="0.25">
      <c r="D749" s="259">
        <v>0</v>
      </c>
      <c r="E749" s="254">
        <f ca="1">DATE(2019,D747,$F$1)</f>
        <v>44083</v>
      </c>
      <c r="F749" s="259" t="e">
        <f ca="1">$B$2*E$747+$B$8*$B$2*E$747</f>
        <v>#N/A</v>
      </c>
      <c r="G749" s="259">
        <v>0</v>
      </c>
      <c r="H749" s="259">
        <v>0</v>
      </c>
      <c r="I749" s="259">
        <v>0</v>
      </c>
      <c r="J749" s="259">
        <v>0</v>
      </c>
      <c r="K749" s="259" t="e">
        <f ca="1">$B$2*$B$10*E$747</f>
        <v>#N/A</v>
      </c>
      <c r="L749" s="259" t="e">
        <f ca="1">-($F749-$B$8*$B$2*E$747-K749)</f>
        <v>#N/A</v>
      </c>
    </row>
    <row r="750" spans="4:12" hidden="1" x14ac:dyDescent="0.25">
      <c r="D750" s="259">
        <v>1</v>
      </c>
      <c r="E750" s="254">
        <f ca="1">DATE(YEAR(E749),MONTH(E749)+1,DAY(E749))</f>
        <v>44113</v>
      </c>
      <c r="F750" s="259" t="e">
        <f ca="1">F749-G750</f>
        <v>#N/A</v>
      </c>
      <c r="G750" s="259" t="e">
        <f t="shared" ref="G750:G809" ca="1" si="97">IF(D750&lt;=$B$11,0,IF(AND(F749&gt;-0.000001,F749&lt;0.000001),0,F$749/($B$5-$B$11)))</f>
        <v>#N/A</v>
      </c>
      <c r="H750" s="259" t="e">
        <f ca="1">F749*$B$4*(E750-E749)/$B$6</f>
        <v>#N/A</v>
      </c>
      <c r="I750" s="259" t="e">
        <f t="shared" ref="I750:I809" ca="1" si="98">IF(D750&lt;=$B$12,0,IF(F749&gt;0.000001,$B$7*$B$2*E$747,0))</f>
        <v>#N/A</v>
      </c>
      <c r="J750" s="259" t="e">
        <f t="shared" ref="J750:J809" ca="1" si="99">IF(F749&gt;0.000001,$B$13,0)*E$747</f>
        <v>#N/A</v>
      </c>
      <c r="K750" s="259"/>
      <c r="L750" s="259" t="e">
        <f ca="1">I750+H750+G750+#REF!+J750+K750</f>
        <v>#N/A</v>
      </c>
    </row>
    <row r="751" spans="4:12" hidden="1" x14ac:dyDescent="0.25">
      <c r="D751" s="259">
        <v>2</v>
      </c>
      <c r="E751" s="254">
        <f t="shared" ref="E751:E809" ca="1" si="100">DATE(YEAR(E750),MONTH(E750)+1,DAY(E750))</f>
        <v>44144</v>
      </c>
      <c r="F751" s="259" t="e">
        <f ca="1">F750-G751</f>
        <v>#N/A</v>
      </c>
      <c r="G751" s="259" t="e">
        <f t="shared" ca="1" si="97"/>
        <v>#N/A</v>
      </c>
      <c r="H751" s="259" t="e">
        <f t="shared" ref="H751:H752" ca="1" si="101">F750*$B$4*(E751-E750)/$B$6</f>
        <v>#N/A</v>
      </c>
      <c r="I751" s="259" t="e">
        <f t="shared" ca="1" si="98"/>
        <v>#N/A</v>
      </c>
      <c r="J751" s="259" t="e">
        <f t="shared" ca="1" si="99"/>
        <v>#N/A</v>
      </c>
      <c r="K751" s="259"/>
      <c r="L751" s="259" t="e">
        <f ca="1">I751+H751+G751+#REF!+J751+K751</f>
        <v>#N/A</v>
      </c>
    </row>
    <row r="752" spans="4:12" hidden="1" x14ac:dyDescent="0.25">
      <c r="D752" s="259">
        <v>3</v>
      </c>
      <c r="E752" s="254">
        <f t="shared" ca="1" si="100"/>
        <v>44174</v>
      </c>
      <c r="F752" s="259" t="e">
        <f ca="1">F751-G752</f>
        <v>#N/A</v>
      </c>
      <c r="G752" s="259" t="e">
        <f t="shared" ca="1" si="97"/>
        <v>#N/A</v>
      </c>
      <c r="H752" s="259" t="e">
        <f t="shared" ca="1" si="101"/>
        <v>#N/A</v>
      </c>
      <c r="I752" s="259" t="e">
        <f t="shared" ca="1" si="98"/>
        <v>#N/A</v>
      </c>
      <c r="J752" s="259" t="e">
        <f t="shared" ca="1" si="99"/>
        <v>#N/A</v>
      </c>
      <c r="K752" s="259"/>
      <c r="L752" s="259" t="e">
        <f ca="1">I752+H752+G752+#REF!+J752+K752</f>
        <v>#N/A</v>
      </c>
    </row>
    <row r="753" spans="4:12" hidden="1" x14ac:dyDescent="0.25">
      <c r="D753" s="259">
        <v>4</v>
      </c>
      <c r="E753" s="254">
        <f t="shared" ca="1" si="100"/>
        <v>44205</v>
      </c>
      <c r="F753" s="259" t="e">
        <f t="shared" ref="F753:F754" ca="1" si="102">F752-G753</f>
        <v>#N/A</v>
      </c>
      <c r="G753" s="259" t="e">
        <f t="shared" ca="1" si="97"/>
        <v>#N/A</v>
      </c>
      <c r="H753" s="259" t="e">
        <f ca="1">F752*$B$4*(E753-E752)/$B$6</f>
        <v>#N/A</v>
      </c>
      <c r="I753" s="259" t="e">
        <f t="shared" ca="1" si="98"/>
        <v>#N/A</v>
      </c>
      <c r="J753" s="259" t="e">
        <f t="shared" ca="1" si="99"/>
        <v>#N/A</v>
      </c>
      <c r="K753" s="259"/>
      <c r="L753" s="259" t="e">
        <f ca="1">I753+H753+G753+#REF!+J753+K753</f>
        <v>#N/A</v>
      </c>
    </row>
    <row r="754" spans="4:12" hidden="1" x14ac:dyDescent="0.25">
      <c r="D754" s="259">
        <v>5</v>
      </c>
      <c r="E754" s="254">
        <f t="shared" ca="1" si="100"/>
        <v>44236</v>
      </c>
      <c r="F754" s="259" t="e">
        <f t="shared" ca="1" si="102"/>
        <v>#N/A</v>
      </c>
      <c r="G754" s="259" t="e">
        <f t="shared" ca="1" si="97"/>
        <v>#N/A</v>
      </c>
      <c r="H754" s="259" t="e">
        <f ca="1">F753*$B$4*(E754-E753)/$B$6</f>
        <v>#N/A</v>
      </c>
      <c r="I754" s="259" t="e">
        <f t="shared" ca="1" si="98"/>
        <v>#N/A</v>
      </c>
      <c r="J754" s="259" t="e">
        <f t="shared" ca="1" si="99"/>
        <v>#N/A</v>
      </c>
      <c r="K754" s="259"/>
      <c r="L754" s="259" t="e">
        <f ca="1">I754+H754+G754+#REF!+J754+K754</f>
        <v>#N/A</v>
      </c>
    </row>
    <row r="755" spans="4:12" hidden="1" x14ac:dyDescent="0.25">
      <c r="D755" s="259">
        <v>6</v>
      </c>
      <c r="E755" s="254">
        <f t="shared" ca="1" si="100"/>
        <v>44264</v>
      </c>
      <c r="F755" s="259" t="e">
        <f ca="1">F754-G755</f>
        <v>#N/A</v>
      </c>
      <c r="G755" s="259" t="e">
        <f t="shared" ca="1" si="97"/>
        <v>#N/A</v>
      </c>
      <c r="H755" s="259" t="e">
        <f t="shared" ref="H755:H809" ca="1" si="103">F754*$B$4*(E755-E754)/$B$6</f>
        <v>#N/A</v>
      </c>
      <c r="I755" s="259" t="e">
        <f t="shared" ca="1" si="98"/>
        <v>#N/A</v>
      </c>
      <c r="J755" s="259" t="e">
        <f t="shared" ca="1" si="99"/>
        <v>#N/A</v>
      </c>
      <c r="K755" s="259"/>
      <c r="L755" s="259" t="e">
        <f ca="1">I755+H755+G755+#REF!+J755+K755</f>
        <v>#N/A</v>
      </c>
    </row>
    <row r="756" spans="4:12" hidden="1" x14ac:dyDescent="0.25">
      <c r="D756" s="259">
        <v>7</v>
      </c>
      <c r="E756" s="254">
        <f t="shared" ca="1" si="100"/>
        <v>44295</v>
      </c>
      <c r="F756" s="259" t="e">
        <f t="shared" ref="F756:F809" ca="1" si="104">F755-G756</f>
        <v>#N/A</v>
      </c>
      <c r="G756" s="259" t="e">
        <f t="shared" ca="1" si="97"/>
        <v>#N/A</v>
      </c>
      <c r="H756" s="259" t="e">
        <f t="shared" ca="1" si="103"/>
        <v>#N/A</v>
      </c>
      <c r="I756" s="259" t="e">
        <f t="shared" ca="1" si="98"/>
        <v>#N/A</v>
      </c>
      <c r="J756" s="259" t="e">
        <f t="shared" ca="1" si="99"/>
        <v>#N/A</v>
      </c>
      <c r="K756" s="259"/>
      <c r="L756" s="259" t="e">
        <f ca="1">I756+H756+G756+#REF!+J756+K756</f>
        <v>#N/A</v>
      </c>
    </row>
    <row r="757" spans="4:12" hidden="1" x14ac:dyDescent="0.25">
      <c r="D757" s="259">
        <v>8</v>
      </c>
      <c r="E757" s="254">
        <f t="shared" ca="1" si="100"/>
        <v>44325</v>
      </c>
      <c r="F757" s="259" t="e">
        <f t="shared" ca="1" si="104"/>
        <v>#N/A</v>
      </c>
      <c r="G757" s="259" t="e">
        <f t="shared" ca="1" si="97"/>
        <v>#N/A</v>
      </c>
      <c r="H757" s="259" t="e">
        <f t="shared" ca="1" si="103"/>
        <v>#N/A</v>
      </c>
      <c r="I757" s="259" t="e">
        <f t="shared" ca="1" si="98"/>
        <v>#N/A</v>
      </c>
      <c r="J757" s="259" t="e">
        <f t="shared" ca="1" si="99"/>
        <v>#N/A</v>
      </c>
      <c r="K757" s="259"/>
      <c r="L757" s="259" t="e">
        <f ca="1">I757+H757+G757+#REF!+J757+K757</f>
        <v>#N/A</v>
      </c>
    </row>
    <row r="758" spans="4:12" hidden="1" x14ac:dyDescent="0.25">
      <c r="D758" s="259">
        <v>9</v>
      </c>
      <c r="E758" s="254">
        <f t="shared" ca="1" si="100"/>
        <v>44356</v>
      </c>
      <c r="F758" s="259" t="e">
        <f t="shared" ca="1" si="104"/>
        <v>#N/A</v>
      </c>
      <c r="G758" s="259" t="e">
        <f t="shared" ca="1" si="97"/>
        <v>#N/A</v>
      </c>
      <c r="H758" s="259" t="e">
        <f t="shared" ca="1" si="103"/>
        <v>#N/A</v>
      </c>
      <c r="I758" s="259" t="e">
        <f t="shared" ca="1" si="98"/>
        <v>#N/A</v>
      </c>
      <c r="J758" s="259" t="e">
        <f t="shared" ca="1" si="99"/>
        <v>#N/A</v>
      </c>
      <c r="K758" s="259"/>
      <c r="L758" s="259" t="e">
        <f ca="1">I758+H758+G758+#REF!+J758+K758</f>
        <v>#N/A</v>
      </c>
    </row>
    <row r="759" spans="4:12" hidden="1" x14ac:dyDescent="0.25">
      <c r="D759" s="259">
        <v>10</v>
      </c>
      <c r="E759" s="254">
        <f t="shared" ca="1" si="100"/>
        <v>44386</v>
      </c>
      <c r="F759" s="259" t="e">
        <f t="shared" ca="1" si="104"/>
        <v>#N/A</v>
      </c>
      <c r="G759" s="259" t="e">
        <f t="shared" ca="1" si="97"/>
        <v>#N/A</v>
      </c>
      <c r="H759" s="259" t="e">
        <f t="shared" ca="1" si="103"/>
        <v>#N/A</v>
      </c>
      <c r="I759" s="259" t="e">
        <f t="shared" ca="1" si="98"/>
        <v>#N/A</v>
      </c>
      <c r="J759" s="259" t="e">
        <f t="shared" ca="1" si="99"/>
        <v>#N/A</v>
      </c>
      <c r="K759" s="259"/>
      <c r="L759" s="259" t="e">
        <f ca="1">I759+H759+G759+#REF!+J759+K759</f>
        <v>#N/A</v>
      </c>
    </row>
    <row r="760" spans="4:12" hidden="1" x14ac:dyDescent="0.25">
      <c r="D760" s="259">
        <v>11</v>
      </c>
      <c r="E760" s="254">
        <f t="shared" ca="1" si="100"/>
        <v>44417</v>
      </c>
      <c r="F760" s="259" t="e">
        <f t="shared" ca="1" si="104"/>
        <v>#N/A</v>
      </c>
      <c r="G760" s="259" t="e">
        <f t="shared" ca="1" si="97"/>
        <v>#N/A</v>
      </c>
      <c r="H760" s="259" t="e">
        <f t="shared" ca="1" si="103"/>
        <v>#N/A</v>
      </c>
      <c r="I760" s="259" t="e">
        <f t="shared" ca="1" si="98"/>
        <v>#N/A</v>
      </c>
      <c r="J760" s="259" t="e">
        <f t="shared" ca="1" si="99"/>
        <v>#N/A</v>
      </c>
      <c r="K760" s="259"/>
      <c r="L760" s="259" t="e">
        <f ca="1">I760+H760+G760+#REF!+J760+K760</f>
        <v>#N/A</v>
      </c>
    </row>
    <row r="761" spans="4:12" hidden="1" x14ac:dyDescent="0.25">
      <c r="D761" s="259">
        <v>12</v>
      </c>
      <c r="E761" s="254">
        <f t="shared" ca="1" si="100"/>
        <v>44448</v>
      </c>
      <c r="F761" s="259" t="e">
        <f t="shared" ca="1" si="104"/>
        <v>#N/A</v>
      </c>
      <c r="G761" s="259" t="e">
        <f t="shared" ca="1" si="97"/>
        <v>#N/A</v>
      </c>
      <c r="H761" s="259" t="e">
        <f t="shared" ca="1" si="103"/>
        <v>#N/A</v>
      </c>
      <c r="I761" s="259" t="e">
        <f t="shared" ca="1" si="98"/>
        <v>#N/A</v>
      </c>
      <c r="J761" s="259" t="e">
        <f t="shared" ca="1" si="99"/>
        <v>#N/A</v>
      </c>
      <c r="K761" s="259"/>
      <c r="L761" s="259" t="e">
        <f ca="1">I761+H761+G761+#REF!+J761+K761</f>
        <v>#N/A</v>
      </c>
    </row>
    <row r="762" spans="4:12" hidden="1" x14ac:dyDescent="0.25">
      <c r="D762" s="259">
        <v>13</v>
      </c>
      <c r="E762" s="254">
        <f t="shared" ca="1" si="100"/>
        <v>44478</v>
      </c>
      <c r="F762" s="259" t="e">
        <f t="shared" ca="1" si="104"/>
        <v>#N/A</v>
      </c>
      <c r="G762" s="259" t="e">
        <f t="shared" ca="1" si="97"/>
        <v>#N/A</v>
      </c>
      <c r="H762" s="259" t="e">
        <f t="shared" ca="1" si="103"/>
        <v>#N/A</v>
      </c>
      <c r="I762" s="259" t="e">
        <f t="shared" ca="1" si="98"/>
        <v>#N/A</v>
      </c>
      <c r="J762" s="259" t="e">
        <f t="shared" ca="1" si="99"/>
        <v>#N/A</v>
      </c>
      <c r="K762" s="259"/>
      <c r="L762" s="259" t="e">
        <f ca="1">I762+H762+G762+#REF!+J762+K762</f>
        <v>#N/A</v>
      </c>
    </row>
    <row r="763" spans="4:12" hidden="1" x14ac:dyDescent="0.25">
      <c r="D763" s="259">
        <v>14</v>
      </c>
      <c r="E763" s="254">
        <f t="shared" ca="1" si="100"/>
        <v>44509</v>
      </c>
      <c r="F763" s="259" t="e">
        <f t="shared" ca="1" si="104"/>
        <v>#N/A</v>
      </c>
      <c r="G763" s="259" t="e">
        <f t="shared" ca="1" si="97"/>
        <v>#N/A</v>
      </c>
      <c r="H763" s="259" t="e">
        <f t="shared" ca="1" si="103"/>
        <v>#N/A</v>
      </c>
      <c r="I763" s="259" t="e">
        <f t="shared" ca="1" si="98"/>
        <v>#N/A</v>
      </c>
      <c r="J763" s="259" t="e">
        <f t="shared" ca="1" si="99"/>
        <v>#N/A</v>
      </c>
      <c r="K763" s="259"/>
      <c r="L763" s="259" t="e">
        <f ca="1">I763+H763+G763+#REF!+J763+K763</f>
        <v>#N/A</v>
      </c>
    </row>
    <row r="764" spans="4:12" hidden="1" x14ac:dyDescent="0.25">
      <c r="D764" s="259">
        <v>15</v>
      </c>
      <c r="E764" s="254">
        <f t="shared" ca="1" si="100"/>
        <v>44539</v>
      </c>
      <c r="F764" s="259" t="e">
        <f t="shared" ca="1" si="104"/>
        <v>#N/A</v>
      </c>
      <c r="G764" s="259" t="e">
        <f t="shared" ca="1" si="97"/>
        <v>#N/A</v>
      </c>
      <c r="H764" s="259" t="e">
        <f t="shared" ca="1" si="103"/>
        <v>#N/A</v>
      </c>
      <c r="I764" s="259" t="e">
        <f t="shared" ca="1" si="98"/>
        <v>#N/A</v>
      </c>
      <c r="J764" s="259" t="e">
        <f t="shared" ca="1" si="99"/>
        <v>#N/A</v>
      </c>
      <c r="K764" s="259"/>
      <c r="L764" s="259" t="e">
        <f ca="1">I764+H764+G764+#REF!+J764+K764</f>
        <v>#N/A</v>
      </c>
    </row>
    <row r="765" spans="4:12" hidden="1" x14ac:dyDescent="0.25">
      <c r="D765" s="259">
        <v>16</v>
      </c>
      <c r="E765" s="254">
        <f t="shared" ca="1" si="100"/>
        <v>44570</v>
      </c>
      <c r="F765" s="259" t="e">
        <f t="shared" ca="1" si="104"/>
        <v>#N/A</v>
      </c>
      <c r="G765" s="259" t="e">
        <f t="shared" ca="1" si="97"/>
        <v>#N/A</v>
      </c>
      <c r="H765" s="259" t="e">
        <f t="shared" ca="1" si="103"/>
        <v>#N/A</v>
      </c>
      <c r="I765" s="259" t="e">
        <f t="shared" ca="1" si="98"/>
        <v>#N/A</v>
      </c>
      <c r="J765" s="259" t="e">
        <f t="shared" ca="1" si="99"/>
        <v>#N/A</v>
      </c>
      <c r="K765" s="259"/>
      <c r="L765" s="259" t="e">
        <f ca="1">I765+H765+G765+#REF!+J765+K765</f>
        <v>#N/A</v>
      </c>
    </row>
    <row r="766" spans="4:12" hidden="1" x14ac:dyDescent="0.25">
      <c r="D766" s="259">
        <v>17</v>
      </c>
      <c r="E766" s="254">
        <f t="shared" ca="1" si="100"/>
        <v>44601</v>
      </c>
      <c r="F766" s="259" t="e">
        <f t="shared" ca="1" si="104"/>
        <v>#N/A</v>
      </c>
      <c r="G766" s="259" t="e">
        <f t="shared" ca="1" si="97"/>
        <v>#N/A</v>
      </c>
      <c r="H766" s="259" t="e">
        <f t="shared" ca="1" si="103"/>
        <v>#N/A</v>
      </c>
      <c r="I766" s="259" t="e">
        <f t="shared" ca="1" si="98"/>
        <v>#N/A</v>
      </c>
      <c r="J766" s="259" t="e">
        <f t="shared" ca="1" si="99"/>
        <v>#N/A</v>
      </c>
      <c r="K766" s="259"/>
      <c r="L766" s="259" t="e">
        <f ca="1">I766+H766+G766+#REF!+J766+K766</f>
        <v>#N/A</v>
      </c>
    </row>
    <row r="767" spans="4:12" hidden="1" x14ac:dyDescent="0.25">
      <c r="D767" s="259">
        <v>18</v>
      </c>
      <c r="E767" s="254">
        <f t="shared" ca="1" si="100"/>
        <v>44629</v>
      </c>
      <c r="F767" s="259" t="e">
        <f t="shared" ca="1" si="104"/>
        <v>#N/A</v>
      </c>
      <c r="G767" s="259" t="e">
        <f t="shared" ca="1" si="97"/>
        <v>#N/A</v>
      </c>
      <c r="H767" s="259" t="e">
        <f t="shared" ca="1" si="103"/>
        <v>#N/A</v>
      </c>
      <c r="I767" s="259" t="e">
        <f t="shared" ca="1" si="98"/>
        <v>#N/A</v>
      </c>
      <c r="J767" s="259" t="e">
        <f t="shared" ca="1" si="99"/>
        <v>#N/A</v>
      </c>
      <c r="K767" s="259"/>
      <c r="L767" s="259" t="e">
        <f ca="1">I767+H767+G767+#REF!+J767+K767</f>
        <v>#N/A</v>
      </c>
    </row>
    <row r="768" spans="4:12" hidden="1" x14ac:dyDescent="0.25">
      <c r="D768" s="259">
        <v>19</v>
      </c>
      <c r="E768" s="254">
        <f t="shared" ca="1" si="100"/>
        <v>44660</v>
      </c>
      <c r="F768" s="259" t="e">
        <f t="shared" ca="1" si="104"/>
        <v>#N/A</v>
      </c>
      <c r="G768" s="259" t="e">
        <f t="shared" ca="1" si="97"/>
        <v>#N/A</v>
      </c>
      <c r="H768" s="259" t="e">
        <f t="shared" ca="1" si="103"/>
        <v>#N/A</v>
      </c>
      <c r="I768" s="259" t="e">
        <f t="shared" ca="1" si="98"/>
        <v>#N/A</v>
      </c>
      <c r="J768" s="259" t="e">
        <f t="shared" ca="1" si="99"/>
        <v>#N/A</v>
      </c>
      <c r="K768" s="259"/>
      <c r="L768" s="259" t="e">
        <f ca="1">I768+H768+G768+#REF!+J768+K768</f>
        <v>#N/A</v>
      </c>
    </row>
    <row r="769" spans="4:12" hidden="1" x14ac:dyDescent="0.25">
      <c r="D769" s="259">
        <v>20</v>
      </c>
      <c r="E769" s="254">
        <f t="shared" ca="1" si="100"/>
        <v>44690</v>
      </c>
      <c r="F769" s="259" t="e">
        <f t="shared" ca="1" si="104"/>
        <v>#N/A</v>
      </c>
      <c r="G769" s="259" t="e">
        <f t="shared" ca="1" si="97"/>
        <v>#N/A</v>
      </c>
      <c r="H769" s="259" t="e">
        <f t="shared" ca="1" si="103"/>
        <v>#N/A</v>
      </c>
      <c r="I769" s="259" t="e">
        <f t="shared" ca="1" si="98"/>
        <v>#N/A</v>
      </c>
      <c r="J769" s="259" t="e">
        <f t="shared" ca="1" si="99"/>
        <v>#N/A</v>
      </c>
      <c r="K769" s="259"/>
      <c r="L769" s="259" t="e">
        <f ca="1">I769+H769+G769+#REF!+J769+K769</f>
        <v>#N/A</v>
      </c>
    </row>
    <row r="770" spans="4:12" hidden="1" x14ac:dyDescent="0.25">
      <c r="D770" s="259">
        <v>21</v>
      </c>
      <c r="E770" s="254">
        <f t="shared" ca="1" si="100"/>
        <v>44721</v>
      </c>
      <c r="F770" s="259" t="e">
        <f t="shared" ca="1" si="104"/>
        <v>#N/A</v>
      </c>
      <c r="G770" s="259" t="e">
        <f t="shared" ca="1" si="97"/>
        <v>#N/A</v>
      </c>
      <c r="H770" s="259" t="e">
        <f t="shared" ca="1" si="103"/>
        <v>#N/A</v>
      </c>
      <c r="I770" s="259" t="e">
        <f t="shared" ca="1" si="98"/>
        <v>#N/A</v>
      </c>
      <c r="J770" s="259" t="e">
        <f t="shared" ca="1" si="99"/>
        <v>#N/A</v>
      </c>
      <c r="K770" s="259"/>
      <c r="L770" s="259" t="e">
        <f ca="1">I770+H770+G770+#REF!+J770+K770</f>
        <v>#N/A</v>
      </c>
    </row>
    <row r="771" spans="4:12" hidden="1" x14ac:dyDescent="0.25">
      <c r="D771" s="259">
        <v>22</v>
      </c>
      <c r="E771" s="254">
        <f t="shared" ca="1" si="100"/>
        <v>44751</v>
      </c>
      <c r="F771" s="259" t="e">
        <f t="shared" ca="1" si="104"/>
        <v>#N/A</v>
      </c>
      <c r="G771" s="259" t="e">
        <f t="shared" ca="1" si="97"/>
        <v>#N/A</v>
      </c>
      <c r="H771" s="259" t="e">
        <f t="shared" ca="1" si="103"/>
        <v>#N/A</v>
      </c>
      <c r="I771" s="259" t="e">
        <f t="shared" ca="1" si="98"/>
        <v>#N/A</v>
      </c>
      <c r="J771" s="259" t="e">
        <f t="shared" ca="1" si="99"/>
        <v>#N/A</v>
      </c>
      <c r="K771" s="259"/>
      <c r="L771" s="259" t="e">
        <f ca="1">I771+H771+G771+#REF!+J771+K771</f>
        <v>#N/A</v>
      </c>
    </row>
    <row r="772" spans="4:12" hidden="1" x14ac:dyDescent="0.25">
      <c r="D772" s="259">
        <v>23</v>
      </c>
      <c r="E772" s="254">
        <f t="shared" ca="1" si="100"/>
        <v>44782</v>
      </c>
      <c r="F772" s="259" t="e">
        <f t="shared" ca="1" si="104"/>
        <v>#N/A</v>
      </c>
      <c r="G772" s="259" t="e">
        <f t="shared" ca="1" si="97"/>
        <v>#N/A</v>
      </c>
      <c r="H772" s="259" t="e">
        <f t="shared" ca="1" si="103"/>
        <v>#N/A</v>
      </c>
      <c r="I772" s="259" t="e">
        <f t="shared" ca="1" si="98"/>
        <v>#N/A</v>
      </c>
      <c r="J772" s="259" t="e">
        <f t="shared" ca="1" si="99"/>
        <v>#N/A</v>
      </c>
      <c r="K772" s="259"/>
      <c r="L772" s="259" t="e">
        <f ca="1">I772+H772+G772+#REF!+J772+K772</f>
        <v>#N/A</v>
      </c>
    </row>
    <row r="773" spans="4:12" hidden="1" x14ac:dyDescent="0.25">
      <c r="D773" s="259">
        <v>24</v>
      </c>
      <c r="E773" s="254">
        <f t="shared" ca="1" si="100"/>
        <v>44813</v>
      </c>
      <c r="F773" s="259" t="e">
        <f t="shared" ca="1" si="104"/>
        <v>#N/A</v>
      </c>
      <c r="G773" s="259" t="e">
        <f t="shared" ca="1" si="97"/>
        <v>#N/A</v>
      </c>
      <c r="H773" s="259" t="e">
        <f t="shared" ca="1" si="103"/>
        <v>#N/A</v>
      </c>
      <c r="I773" s="259" t="e">
        <f t="shared" ca="1" si="98"/>
        <v>#N/A</v>
      </c>
      <c r="J773" s="259" t="e">
        <f t="shared" ca="1" si="99"/>
        <v>#N/A</v>
      </c>
      <c r="K773" s="259"/>
      <c r="L773" s="259" t="e">
        <f ca="1">I773+H773+G773+#REF!+J773+K773</f>
        <v>#N/A</v>
      </c>
    </row>
    <row r="774" spans="4:12" hidden="1" x14ac:dyDescent="0.25">
      <c r="D774" s="259">
        <v>25</v>
      </c>
      <c r="E774" s="254">
        <f t="shared" ca="1" si="100"/>
        <v>44843</v>
      </c>
      <c r="F774" s="259" t="e">
        <f t="shared" ca="1" si="104"/>
        <v>#N/A</v>
      </c>
      <c r="G774" s="259" t="e">
        <f t="shared" ca="1" si="97"/>
        <v>#N/A</v>
      </c>
      <c r="H774" s="259" t="e">
        <f t="shared" ca="1" si="103"/>
        <v>#N/A</v>
      </c>
      <c r="I774" s="259" t="e">
        <f t="shared" ca="1" si="98"/>
        <v>#N/A</v>
      </c>
      <c r="J774" s="259" t="e">
        <f t="shared" ca="1" si="99"/>
        <v>#N/A</v>
      </c>
      <c r="K774" s="259"/>
      <c r="L774" s="259" t="e">
        <f ca="1">I774+H774+G774+#REF!+J774+K774</f>
        <v>#N/A</v>
      </c>
    </row>
    <row r="775" spans="4:12" hidden="1" x14ac:dyDescent="0.25">
      <c r="D775" s="259">
        <v>26</v>
      </c>
      <c r="E775" s="254">
        <f t="shared" ca="1" si="100"/>
        <v>44874</v>
      </c>
      <c r="F775" s="259" t="e">
        <f t="shared" ca="1" si="104"/>
        <v>#N/A</v>
      </c>
      <c r="G775" s="259" t="e">
        <f t="shared" ca="1" si="97"/>
        <v>#N/A</v>
      </c>
      <c r="H775" s="259" t="e">
        <f t="shared" ca="1" si="103"/>
        <v>#N/A</v>
      </c>
      <c r="I775" s="259" t="e">
        <f t="shared" ca="1" si="98"/>
        <v>#N/A</v>
      </c>
      <c r="J775" s="259" t="e">
        <f t="shared" ca="1" si="99"/>
        <v>#N/A</v>
      </c>
      <c r="K775" s="259"/>
      <c r="L775" s="259" t="e">
        <f ca="1">I775+H775+G775+#REF!+J775+K775</f>
        <v>#N/A</v>
      </c>
    </row>
    <row r="776" spans="4:12" hidden="1" x14ac:dyDescent="0.25">
      <c r="D776" s="259">
        <v>27</v>
      </c>
      <c r="E776" s="254">
        <f t="shared" ca="1" si="100"/>
        <v>44904</v>
      </c>
      <c r="F776" s="259" t="e">
        <f t="shared" ca="1" si="104"/>
        <v>#N/A</v>
      </c>
      <c r="G776" s="259" t="e">
        <f t="shared" ca="1" si="97"/>
        <v>#N/A</v>
      </c>
      <c r="H776" s="259" t="e">
        <f t="shared" ca="1" si="103"/>
        <v>#N/A</v>
      </c>
      <c r="I776" s="259" t="e">
        <f t="shared" ca="1" si="98"/>
        <v>#N/A</v>
      </c>
      <c r="J776" s="259" t="e">
        <f t="shared" ca="1" si="99"/>
        <v>#N/A</v>
      </c>
      <c r="K776" s="259"/>
      <c r="L776" s="259" t="e">
        <f ca="1">I776+H776+G776+#REF!+J776+K776</f>
        <v>#N/A</v>
      </c>
    </row>
    <row r="777" spans="4:12" hidden="1" x14ac:dyDescent="0.25">
      <c r="D777" s="259">
        <v>28</v>
      </c>
      <c r="E777" s="254">
        <f t="shared" ca="1" si="100"/>
        <v>44935</v>
      </c>
      <c r="F777" s="259" t="e">
        <f t="shared" ca="1" si="104"/>
        <v>#N/A</v>
      </c>
      <c r="G777" s="259" t="e">
        <f t="shared" ca="1" si="97"/>
        <v>#N/A</v>
      </c>
      <c r="H777" s="259" t="e">
        <f t="shared" ca="1" si="103"/>
        <v>#N/A</v>
      </c>
      <c r="I777" s="259" t="e">
        <f t="shared" ca="1" si="98"/>
        <v>#N/A</v>
      </c>
      <c r="J777" s="259" t="e">
        <f t="shared" ca="1" si="99"/>
        <v>#N/A</v>
      </c>
      <c r="K777" s="259"/>
      <c r="L777" s="259" t="e">
        <f ca="1">I777+H777+G777+#REF!+J777+K777</f>
        <v>#N/A</v>
      </c>
    </row>
    <row r="778" spans="4:12" hidden="1" x14ac:dyDescent="0.25">
      <c r="D778" s="259">
        <v>29</v>
      </c>
      <c r="E778" s="254">
        <f t="shared" ca="1" si="100"/>
        <v>44966</v>
      </c>
      <c r="F778" s="259" t="e">
        <f t="shared" ca="1" si="104"/>
        <v>#N/A</v>
      </c>
      <c r="G778" s="259" t="e">
        <f t="shared" ca="1" si="97"/>
        <v>#N/A</v>
      </c>
      <c r="H778" s="259" t="e">
        <f t="shared" ca="1" si="103"/>
        <v>#N/A</v>
      </c>
      <c r="I778" s="259" t="e">
        <f t="shared" ca="1" si="98"/>
        <v>#N/A</v>
      </c>
      <c r="J778" s="259" t="e">
        <f t="shared" ca="1" si="99"/>
        <v>#N/A</v>
      </c>
      <c r="K778" s="259"/>
      <c r="L778" s="259" t="e">
        <f ca="1">I778+H778+G778+#REF!+J778+K778</f>
        <v>#N/A</v>
      </c>
    </row>
    <row r="779" spans="4:12" hidden="1" x14ac:dyDescent="0.25">
      <c r="D779" s="259">
        <v>30</v>
      </c>
      <c r="E779" s="254">
        <f t="shared" ca="1" si="100"/>
        <v>44994</v>
      </c>
      <c r="F779" s="259" t="e">
        <f t="shared" ca="1" si="104"/>
        <v>#N/A</v>
      </c>
      <c r="G779" s="259" t="e">
        <f t="shared" ca="1" si="97"/>
        <v>#N/A</v>
      </c>
      <c r="H779" s="259" t="e">
        <f t="shared" ca="1" si="103"/>
        <v>#N/A</v>
      </c>
      <c r="I779" s="259" t="e">
        <f t="shared" ca="1" si="98"/>
        <v>#N/A</v>
      </c>
      <c r="J779" s="259" t="e">
        <f t="shared" ca="1" si="99"/>
        <v>#N/A</v>
      </c>
      <c r="K779" s="259"/>
      <c r="L779" s="259" t="e">
        <f ca="1">I779+H779+G779+#REF!+J779+K779</f>
        <v>#N/A</v>
      </c>
    </row>
    <row r="780" spans="4:12" hidden="1" x14ac:dyDescent="0.25">
      <c r="D780" s="259">
        <v>31</v>
      </c>
      <c r="E780" s="254">
        <f t="shared" ca="1" si="100"/>
        <v>45025</v>
      </c>
      <c r="F780" s="259" t="e">
        <f t="shared" ca="1" si="104"/>
        <v>#N/A</v>
      </c>
      <c r="G780" s="259" t="e">
        <f t="shared" ca="1" si="97"/>
        <v>#N/A</v>
      </c>
      <c r="H780" s="259" t="e">
        <f t="shared" ca="1" si="103"/>
        <v>#N/A</v>
      </c>
      <c r="I780" s="259" t="e">
        <f t="shared" ca="1" si="98"/>
        <v>#N/A</v>
      </c>
      <c r="J780" s="259" t="e">
        <f t="shared" ca="1" si="99"/>
        <v>#N/A</v>
      </c>
      <c r="K780" s="259"/>
      <c r="L780" s="259" t="e">
        <f ca="1">I780+H780+G780+#REF!+J780+K780</f>
        <v>#N/A</v>
      </c>
    </row>
    <row r="781" spans="4:12" hidden="1" x14ac:dyDescent="0.25">
      <c r="D781" s="259">
        <v>32</v>
      </c>
      <c r="E781" s="254">
        <f t="shared" ca="1" si="100"/>
        <v>45055</v>
      </c>
      <c r="F781" s="259" t="e">
        <f t="shared" ca="1" si="104"/>
        <v>#N/A</v>
      </c>
      <c r="G781" s="259" t="e">
        <f t="shared" ca="1" si="97"/>
        <v>#N/A</v>
      </c>
      <c r="H781" s="259" t="e">
        <f t="shared" ca="1" si="103"/>
        <v>#N/A</v>
      </c>
      <c r="I781" s="259" t="e">
        <f t="shared" ca="1" si="98"/>
        <v>#N/A</v>
      </c>
      <c r="J781" s="259" t="e">
        <f t="shared" ca="1" si="99"/>
        <v>#N/A</v>
      </c>
      <c r="K781" s="259"/>
      <c r="L781" s="259" t="e">
        <f ca="1">I781+H781+G781+#REF!+J781+K781</f>
        <v>#N/A</v>
      </c>
    </row>
    <row r="782" spans="4:12" hidden="1" x14ac:dyDescent="0.25">
      <c r="D782" s="259">
        <v>33</v>
      </c>
      <c r="E782" s="254">
        <f t="shared" ca="1" si="100"/>
        <v>45086</v>
      </c>
      <c r="F782" s="259" t="e">
        <f t="shared" ca="1" si="104"/>
        <v>#N/A</v>
      </c>
      <c r="G782" s="259" t="e">
        <f t="shared" ca="1" si="97"/>
        <v>#N/A</v>
      </c>
      <c r="H782" s="259" t="e">
        <f t="shared" ca="1" si="103"/>
        <v>#N/A</v>
      </c>
      <c r="I782" s="259" t="e">
        <f t="shared" ca="1" si="98"/>
        <v>#N/A</v>
      </c>
      <c r="J782" s="259" t="e">
        <f t="shared" ca="1" si="99"/>
        <v>#N/A</v>
      </c>
      <c r="K782" s="259"/>
      <c r="L782" s="259" t="e">
        <f ca="1">I782+H782+G782+#REF!+J782+K782</f>
        <v>#N/A</v>
      </c>
    </row>
    <row r="783" spans="4:12" hidden="1" x14ac:dyDescent="0.25">
      <c r="D783" s="259">
        <v>34</v>
      </c>
      <c r="E783" s="254">
        <f t="shared" ca="1" si="100"/>
        <v>45116</v>
      </c>
      <c r="F783" s="259" t="e">
        <f t="shared" ca="1" si="104"/>
        <v>#N/A</v>
      </c>
      <c r="G783" s="259" t="e">
        <f t="shared" ca="1" si="97"/>
        <v>#N/A</v>
      </c>
      <c r="H783" s="259" t="e">
        <f t="shared" ca="1" si="103"/>
        <v>#N/A</v>
      </c>
      <c r="I783" s="259" t="e">
        <f t="shared" ca="1" si="98"/>
        <v>#N/A</v>
      </c>
      <c r="J783" s="259" t="e">
        <f t="shared" ca="1" si="99"/>
        <v>#N/A</v>
      </c>
      <c r="K783" s="259"/>
      <c r="L783" s="259" t="e">
        <f ca="1">I783+H783+G783+#REF!+J783+K783</f>
        <v>#N/A</v>
      </c>
    </row>
    <row r="784" spans="4:12" hidden="1" x14ac:dyDescent="0.25">
      <c r="D784" s="259">
        <v>35</v>
      </c>
      <c r="E784" s="254">
        <f t="shared" ca="1" si="100"/>
        <v>45147</v>
      </c>
      <c r="F784" s="259" t="e">
        <f t="shared" ca="1" si="104"/>
        <v>#N/A</v>
      </c>
      <c r="G784" s="259" t="e">
        <f t="shared" ca="1" si="97"/>
        <v>#N/A</v>
      </c>
      <c r="H784" s="259" t="e">
        <f t="shared" ca="1" si="103"/>
        <v>#N/A</v>
      </c>
      <c r="I784" s="259" t="e">
        <f t="shared" ca="1" si="98"/>
        <v>#N/A</v>
      </c>
      <c r="J784" s="259" t="e">
        <f t="shared" ca="1" si="99"/>
        <v>#N/A</v>
      </c>
      <c r="K784" s="259"/>
      <c r="L784" s="259" t="e">
        <f ca="1">I784+H784+G784+#REF!+J784+K784</f>
        <v>#N/A</v>
      </c>
    </row>
    <row r="785" spans="4:12" hidden="1" x14ac:dyDescent="0.25">
      <c r="D785" s="259">
        <v>36</v>
      </c>
      <c r="E785" s="254">
        <f t="shared" ca="1" si="100"/>
        <v>45178</v>
      </c>
      <c r="F785" s="259" t="e">
        <f t="shared" ca="1" si="104"/>
        <v>#N/A</v>
      </c>
      <c r="G785" s="259" t="e">
        <f t="shared" ca="1" si="97"/>
        <v>#N/A</v>
      </c>
      <c r="H785" s="259" t="e">
        <f t="shared" ca="1" si="103"/>
        <v>#N/A</v>
      </c>
      <c r="I785" s="259" t="e">
        <f t="shared" ca="1" si="98"/>
        <v>#N/A</v>
      </c>
      <c r="J785" s="259" t="e">
        <f t="shared" ca="1" si="99"/>
        <v>#N/A</v>
      </c>
      <c r="K785" s="259"/>
      <c r="L785" s="259" t="e">
        <f ca="1">I785+H785+G785+#REF!+J785+K785</f>
        <v>#N/A</v>
      </c>
    </row>
    <row r="786" spans="4:12" hidden="1" x14ac:dyDescent="0.25">
      <c r="D786" s="259">
        <v>37</v>
      </c>
      <c r="E786" s="254">
        <f t="shared" ca="1" si="100"/>
        <v>45208</v>
      </c>
      <c r="F786" s="259" t="e">
        <f t="shared" ca="1" si="104"/>
        <v>#N/A</v>
      </c>
      <c r="G786" s="259" t="e">
        <f t="shared" ca="1" si="97"/>
        <v>#N/A</v>
      </c>
      <c r="H786" s="259" t="e">
        <f t="shared" ca="1" si="103"/>
        <v>#N/A</v>
      </c>
      <c r="I786" s="259" t="e">
        <f t="shared" ca="1" si="98"/>
        <v>#N/A</v>
      </c>
      <c r="J786" s="259" t="e">
        <f t="shared" ca="1" si="99"/>
        <v>#N/A</v>
      </c>
      <c r="K786" s="259"/>
      <c r="L786" s="259" t="e">
        <f ca="1">I786+H786+G786+#REF!+J786+K786</f>
        <v>#N/A</v>
      </c>
    </row>
    <row r="787" spans="4:12" hidden="1" x14ac:dyDescent="0.25">
      <c r="D787" s="259">
        <v>38</v>
      </c>
      <c r="E787" s="254">
        <f t="shared" ca="1" si="100"/>
        <v>45239</v>
      </c>
      <c r="F787" s="259" t="e">
        <f t="shared" ca="1" si="104"/>
        <v>#N/A</v>
      </c>
      <c r="G787" s="259" t="e">
        <f t="shared" ca="1" si="97"/>
        <v>#N/A</v>
      </c>
      <c r="H787" s="259" t="e">
        <f t="shared" ca="1" si="103"/>
        <v>#N/A</v>
      </c>
      <c r="I787" s="259" t="e">
        <f t="shared" ca="1" si="98"/>
        <v>#N/A</v>
      </c>
      <c r="J787" s="259" t="e">
        <f t="shared" ca="1" si="99"/>
        <v>#N/A</v>
      </c>
      <c r="K787" s="259"/>
      <c r="L787" s="259" t="e">
        <f ca="1">I787+H787+G787+#REF!+J787+K787</f>
        <v>#N/A</v>
      </c>
    </row>
    <row r="788" spans="4:12" hidden="1" x14ac:dyDescent="0.25">
      <c r="D788" s="259">
        <v>39</v>
      </c>
      <c r="E788" s="254">
        <f t="shared" ca="1" si="100"/>
        <v>45269</v>
      </c>
      <c r="F788" s="259" t="e">
        <f t="shared" ca="1" si="104"/>
        <v>#N/A</v>
      </c>
      <c r="G788" s="259" t="e">
        <f t="shared" ca="1" si="97"/>
        <v>#N/A</v>
      </c>
      <c r="H788" s="259" t="e">
        <f t="shared" ca="1" si="103"/>
        <v>#N/A</v>
      </c>
      <c r="I788" s="259" t="e">
        <f t="shared" ca="1" si="98"/>
        <v>#N/A</v>
      </c>
      <c r="J788" s="259" t="e">
        <f t="shared" ca="1" si="99"/>
        <v>#N/A</v>
      </c>
      <c r="K788" s="259"/>
      <c r="L788" s="259" t="e">
        <f ca="1">I788+H788+G788+#REF!+J788+K788</f>
        <v>#N/A</v>
      </c>
    </row>
    <row r="789" spans="4:12" hidden="1" x14ac:dyDescent="0.25">
      <c r="D789" s="259">
        <v>40</v>
      </c>
      <c r="E789" s="254">
        <f t="shared" ca="1" si="100"/>
        <v>45300</v>
      </c>
      <c r="F789" s="259" t="e">
        <f t="shared" ca="1" si="104"/>
        <v>#N/A</v>
      </c>
      <c r="G789" s="259" t="e">
        <f t="shared" ca="1" si="97"/>
        <v>#N/A</v>
      </c>
      <c r="H789" s="259" t="e">
        <f t="shared" ca="1" si="103"/>
        <v>#N/A</v>
      </c>
      <c r="I789" s="259" t="e">
        <f t="shared" ca="1" si="98"/>
        <v>#N/A</v>
      </c>
      <c r="J789" s="259" t="e">
        <f t="shared" ca="1" si="99"/>
        <v>#N/A</v>
      </c>
      <c r="K789" s="259"/>
      <c r="L789" s="259" t="e">
        <f ca="1">I789+H789+G789+#REF!+J789+K789</f>
        <v>#N/A</v>
      </c>
    </row>
    <row r="790" spans="4:12" hidden="1" x14ac:dyDescent="0.25">
      <c r="D790" s="259">
        <v>41</v>
      </c>
      <c r="E790" s="254">
        <f t="shared" ca="1" si="100"/>
        <v>45331</v>
      </c>
      <c r="F790" s="259" t="e">
        <f t="shared" ca="1" si="104"/>
        <v>#N/A</v>
      </c>
      <c r="G790" s="259" t="e">
        <f t="shared" ca="1" si="97"/>
        <v>#N/A</v>
      </c>
      <c r="H790" s="259" t="e">
        <f t="shared" ca="1" si="103"/>
        <v>#N/A</v>
      </c>
      <c r="I790" s="259" t="e">
        <f t="shared" ca="1" si="98"/>
        <v>#N/A</v>
      </c>
      <c r="J790" s="259" t="e">
        <f t="shared" ca="1" si="99"/>
        <v>#N/A</v>
      </c>
      <c r="K790" s="259"/>
      <c r="L790" s="259" t="e">
        <f ca="1">I790+H790+G790+#REF!+J790+K790</f>
        <v>#N/A</v>
      </c>
    </row>
    <row r="791" spans="4:12" hidden="1" x14ac:dyDescent="0.25">
      <c r="D791" s="259">
        <v>42</v>
      </c>
      <c r="E791" s="254">
        <f t="shared" ca="1" si="100"/>
        <v>45360</v>
      </c>
      <c r="F791" s="259" t="e">
        <f t="shared" ca="1" si="104"/>
        <v>#N/A</v>
      </c>
      <c r="G791" s="259" t="e">
        <f t="shared" ca="1" si="97"/>
        <v>#N/A</v>
      </c>
      <c r="H791" s="259" t="e">
        <f t="shared" ca="1" si="103"/>
        <v>#N/A</v>
      </c>
      <c r="I791" s="259" t="e">
        <f t="shared" ca="1" si="98"/>
        <v>#N/A</v>
      </c>
      <c r="J791" s="259" t="e">
        <f t="shared" ca="1" si="99"/>
        <v>#N/A</v>
      </c>
      <c r="K791" s="259"/>
      <c r="L791" s="259" t="e">
        <f ca="1">I791+H791+G791+#REF!+J791+K791</f>
        <v>#N/A</v>
      </c>
    </row>
    <row r="792" spans="4:12" hidden="1" x14ac:dyDescent="0.25">
      <c r="D792" s="259">
        <v>43</v>
      </c>
      <c r="E792" s="254">
        <f t="shared" ca="1" si="100"/>
        <v>45391</v>
      </c>
      <c r="F792" s="259" t="e">
        <f t="shared" ca="1" si="104"/>
        <v>#N/A</v>
      </c>
      <c r="G792" s="259" t="e">
        <f t="shared" ca="1" si="97"/>
        <v>#N/A</v>
      </c>
      <c r="H792" s="259" t="e">
        <f t="shared" ca="1" si="103"/>
        <v>#N/A</v>
      </c>
      <c r="I792" s="259" t="e">
        <f t="shared" ca="1" si="98"/>
        <v>#N/A</v>
      </c>
      <c r="J792" s="259" t="e">
        <f t="shared" ca="1" si="99"/>
        <v>#N/A</v>
      </c>
      <c r="K792" s="259"/>
      <c r="L792" s="259" t="e">
        <f ca="1">I792+H792+G792+#REF!+J792+K792</f>
        <v>#N/A</v>
      </c>
    </row>
    <row r="793" spans="4:12" hidden="1" x14ac:dyDescent="0.25">
      <c r="D793" s="259">
        <v>44</v>
      </c>
      <c r="E793" s="254">
        <f t="shared" ca="1" si="100"/>
        <v>45421</v>
      </c>
      <c r="F793" s="259" t="e">
        <f t="shared" ca="1" si="104"/>
        <v>#N/A</v>
      </c>
      <c r="G793" s="259" t="e">
        <f t="shared" ca="1" si="97"/>
        <v>#N/A</v>
      </c>
      <c r="H793" s="259" t="e">
        <f t="shared" ca="1" si="103"/>
        <v>#N/A</v>
      </c>
      <c r="I793" s="259" t="e">
        <f t="shared" ca="1" si="98"/>
        <v>#N/A</v>
      </c>
      <c r="J793" s="259" t="e">
        <f t="shared" ca="1" si="99"/>
        <v>#N/A</v>
      </c>
      <c r="K793" s="259"/>
      <c r="L793" s="259" t="e">
        <f ca="1">I793+H793+G793+#REF!+J793+K793</f>
        <v>#N/A</v>
      </c>
    </row>
    <row r="794" spans="4:12" hidden="1" x14ac:dyDescent="0.25">
      <c r="D794" s="259">
        <v>45</v>
      </c>
      <c r="E794" s="254">
        <f t="shared" ca="1" si="100"/>
        <v>45452</v>
      </c>
      <c r="F794" s="259" t="e">
        <f t="shared" ca="1" si="104"/>
        <v>#N/A</v>
      </c>
      <c r="G794" s="259" t="e">
        <f t="shared" ca="1" si="97"/>
        <v>#N/A</v>
      </c>
      <c r="H794" s="259" t="e">
        <f t="shared" ca="1" si="103"/>
        <v>#N/A</v>
      </c>
      <c r="I794" s="259" t="e">
        <f t="shared" ca="1" si="98"/>
        <v>#N/A</v>
      </c>
      <c r="J794" s="259" t="e">
        <f t="shared" ca="1" si="99"/>
        <v>#N/A</v>
      </c>
      <c r="K794" s="259"/>
      <c r="L794" s="259" t="e">
        <f ca="1">I794+H794+G794+#REF!+J794+K794</f>
        <v>#N/A</v>
      </c>
    </row>
    <row r="795" spans="4:12" hidden="1" x14ac:dyDescent="0.25">
      <c r="D795" s="259">
        <v>46</v>
      </c>
      <c r="E795" s="254">
        <f t="shared" ca="1" si="100"/>
        <v>45482</v>
      </c>
      <c r="F795" s="259" t="e">
        <f t="shared" ca="1" si="104"/>
        <v>#N/A</v>
      </c>
      <c r="G795" s="259" t="e">
        <f t="shared" ca="1" si="97"/>
        <v>#N/A</v>
      </c>
      <c r="H795" s="259" t="e">
        <f t="shared" ca="1" si="103"/>
        <v>#N/A</v>
      </c>
      <c r="I795" s="259" t="e">
        <f t="shared" ca="1" si="98"/>
        <v>#N/A</v>
      </c>
      <c r="J795" s="259" t="e">
        <f t="shared" ca="1" si="99"/>
        <v>#N/A</v>
      </c>
      <c r="K795" s="259"/>
      <c r="L795" s="259" t="e">
        <f ca="1">I795+H795+G795+#REF!+J795+K795</f>
        <v>#N/A</v>
      </c>
    </row>
    <row r="796" spans="4:12" hidden="1" x14ac:dyDescent="0.25">
      <c r="D796" s="259">
        <v>47</v>
      </c>
      <c r="E796" s="254">
        <f t="shared" ca="1" si="100"/>
        <v>45513</v>
      </c>
      <c r="F796" s="259" t="e">
        <f t="shared" ca="1" si="104"/>
        <v>#N/A</v>
      </c>
      <c r="G796" s="259" t="e">
        <f t="shared" ca="1" si="97"/>
        <v>#N/A</v>
      </c>
      <c r="H796" s="259" t="e">
        <f t="shared" ca="1" si="103"/>
        <v>#N/A</v>
      </c>
      <c r="I796" s="259" t="e">
        <f t="shared" ca="1" si="98"/>
        <v>#N/A</v>
      </c>
      <c r="J796" s="259" t="e">
        <f t="shared" ca="1" si="99"/>
        <v>#N/A</v>
      </c>
      <c r="K796" s="259"/>
      <c r="L796" s="259" t="e">
        <f ca="1">I796+H796+G796+#REF!+J796+K796</f>
        <v>#N/A</v>
      </c>
    </row>
    <row r="797" spans="4:12" hidden="1" x14ac:dyDescent="0.25">
      <c r="D797" s="259">
        <v>48</v>
      </c>
      <c r="E797" s="254">
        <f t="shared" ca="1" si="100"/>
        <v>45544</v>
      </c>
      <c r="F797" s="259" t="e">
        <f t="shared" ca="1" si="104"/>
        <v>#N/A</v>
      </c>
      <c r="G797" s="259" t="e">
        <f t="shared" ca="1" si="97"/>
        <v>#N/A</v>
      </c>
      <c r="H797" s="259" t="e">
        <f t="shared" ca="1" si="103"/>
        <v>#N/A</v>
      </c>
      <c r="I797" s="259" t="e">
        <f t="shared" ca="1" si="98"/>
        <v>#N/A</v>
      </c>
      <c r="J797" s="259" t="e">
        <f t="shared" ca="1" si="99"/>
        <v>#N/A</v>
      </c>
      <c r="K797" s="259"/>
      <c r="L797" s="259" t="e">
        <f ca="1">I797+H797+G797+#REF!+J797+K797</f>
        <v>#N/A</v>
      </c>
    </row>
    <row r="798" spans="4:12" hidden="1" x14ac:dyDescent="0.25">
      <c r="D798" s="259">
        <v>49</v>
      </c>
      <c r="E798" s="254">
        <f t="shared" ca="1" si="100"/>
        <v>45574</v>
      </c>
      <c r="F798" s="259" t="e">
        <f t="shared" ca="1" si="104"/>
        <v>#N/A</v>
      </c>
      <c r="G798" s="259" t="e">
        <f t="shared" ca="1" si="97"/>
        <v>#N/A</v>
      </c>
      <c r="H798" s="259" t="e">
        <f t="shared" ca="1" si="103"/>
        <v>#N/A</v>
      </c>
      <c r="I798" s="259" t="e">
        <f t="shared" ca="1" si="98"/>
        <v>#N/A</v>
      </c>
      <c r="J798" s="259" t="e">
        <f t="shared" ca="1" si="99"/>
        <v>#N/A</v>
      </c>
      <c r="K798" s="259"/>
      <c r="L798" s="259" t="e">
        <f ca="1">I798+H798+G798+#REF!+J798+K798</f>
        <v>#N/A</v>
      </c>
    </row>
    <row r="799" spans="4:12" hidden="1" x14ac:dyDescent="0.25">
      <c r="D799" s="259">
        <v>50</v>
      </c>
      <c r="E799" s="254">
        <f t="shared" ca="1" si="100"/>
        <v>45605</v>
      </c>
      <c r="F799" s="259" t="e">
        <f t="shared" ca="1" si="104"/>
        <v>#N/A</v>
      </c>
      <c r="G799" s="259" t="e">
        <f t="shared" ca="1" si="97"/>
        <v>#N/A</v>
      </c>
      <c r="H799" s="259" t="e">
        <f t="shared" ca="1" si="103"/>
        <v>#N/A</v>
      </c>
      <c r="I799" s="259" t="e">
        <f t="shared" ca="1" si="98"/>
        <v>#N/A</v>
      </c>
      <c r="J799" s="259" t="e">
        <f t="shared" ca="1" si="99"/>
        <v>#N/A</v>
      </c>
      <c r="K799" s="259"/>
      <c r="L799" s="259" t="e">
        <f ca="1">I799+H799+G799+#REF!+J799+K799</f>
        <v>#N/A</v>
      </c>
    </row>
    <row r="800" spans="4:12" hidden="1" x14ac:dyDescent="0.25">
      <c r="D800" s="259">
        <v>51</v>
      </c>
      <c r="E800" s="254">
        <f t="shared" ca="1" si="100"/>
        <v>45635</v>
      </c>
      <c r="F800" s="259" t="e">
        <f t="shared" ca="1" si="104"/>
        <v>#N/A</v>
      </c>
      <c r="G800" s="259" t="e">
        <f t="shared" ca="1" si="97"/>
        <v>#N/A</v>
      </c>
      <c r="H800" s="259" t="e">
        <f t="shared" ca="1" si="103"/>
        <v>#N/A</v>
      </c>
      <c r="I800" s="259" t="e">
        <f t="shared" ca="1" si="98"/>
        <v>#N/A</v>
      </c>
      <c r="J800" s="259" t="e">
        <f t="shared" ca="1" si="99"/>
        <v>#N/A</v>
      </c>
      <c r="K800" s="259"/>
      <c r="L800" s="259" t="e">
        <f ca="1">I800+H800+G800+#REF!+J800+K800</f>
        <v>#N/A</v>
      </c>
    </row>
    <row r="801" spans="4:12" hidden="1" x14ac:dyDescent="0.25">
      <c r="D801" s="259">
        <v>52</v>
      </c>
      <c r="E801" s="254">
        <f t="shared" ca="1" si="100"/>
        <v>45666</v>
      </c>
      <c r="F801" s="259" t="e">
        <f t="shared" ca="1" si="104"/>
        <v>#N/A</v>
      </c>
      <c r="G801" s="259" t="e">
        <f t="shared" ca="1" si="97"/>
        <v>#N/A</v>
      </c>
      <c r="H801" s="259" t="e">
        <f t="shared" ca="1" si="103"/>
        <v>#N/A</v>
      </c>
      <c r="I801" s="259" t="e">
        <f t="shared" ca="1" si="98"/>
        <v>#N/A</v>
      </c>
      <c r="J801" s="259" t="e">
        <f t="shared" ca="1" si="99"/>
        <v>#N/A</v>
      </c>
      <c r="K801" s="259"/>
      <c r="L801" s="259" t="e">
        <f ca="1">I801+H801+G801+#REF!+J801+K801</f>
        <v>#N/A</v>
      </c>
    </row>
    <row r="802" spans="4:12" hidden="1" x14ac:dyDescent="0.25">
      <c r="D802" s="259">
        <v>53</v>
      </c>
      <c r="E802" s="254">
        <f t="shared" ca="1" si="100"/>
        <v>45697</v>
      </c>
      <c r="F802" s="259" t="e">
        <f t="shared" ca="1" si="104"/>
        <v>#N/A</v>
      </c>
      <c r="G802" s="259" t="e">
        <f t="shared" ca="1" si="97"/>
        <v>#N/A</v>
      </c>
      <c r="H802" s="259" t="e">
        <f t="shared" ca="1" si="103"/>
        <v>#N/A</v>
      </c>
      <c r="I802" s="259" t="e">
        <f t="shared" ca="1" si="98"/>
        <v>#N/A</v>
      </c>
      <c r="J802" s="259" t="e">
        <f t="shared" ca="1" si="99"/>
        <v>#N/A</v>
      </c>
      <c r="K802" s="259"/>
      <c r="L802" s="259" t="e">
        <f ca="1">I802+H802+G802+#REF!+J802+K802</f>
        <v>#N/A</v>
      </c>
    </row>
    <row r="803" spans="4:12" hidden="1" x14ac:dyDescent="0.25">
      <c r="D803" s="259">
        <v>54</v>
      </c>
      <c r="E803" s="254">
        <f t="shared" ca="1" si="100"/>
        <v>45725</v>
      </c>
      <c r="F803" s="259" t="e">
        <f t="shared" ca="1" si="104"/>
        <v>#N/A</v>
      </c>
      <c r="G803" s="259" t="e">
        <f t="shared" ca="1" si="97"/>
        <v>#N/A</v>
      </c>
      <c r="H803" s="259" t="e">
        <f t="shared" ca="1" si="103"/>
        <v>#N/A</v>
      </c>
      <c r="I803" s="259" t="e">
        <f t="shared" ca="1" si="98"/>
        <v>#N/A</v>
      </c>
      <c r="J803" s="259" t="e">
        <f t="shared" ca="1" si="99"/>
        <v>#N/A</v>
      </c>
      <c r="K803" s="259"/>
      <c r="L803" s="259" t="e">
        <f ca="1">I803+H803+G803+#REF!+J803+K803</f>
        <v>#N/A</v>
      </c>
    </row>
    <row r="804" spans="4:12" hidden="1" x14ac:dyDescent="0.25">
      <c r="D804" s="259">
        <v>55</v>
      </c>
      <c r="E804" s="254">
        <f t="shared" ca="1" si="100"/>
        <v>45756</v>
      </c>
      <c r="F804" s="259" t="e">
        <f t="shared" ca="1" si="104"/>
        <v>#N/A</v>
      </c>
      <c r="G804" s="259" t="e">
        <f t="shared" ca="1" si="97"/>
        <v>#N/A</v>
      </c>
      <c r="H804" s="259" t="e">
        <f t="shared" ca="1" si="103"/>
        <v>#N/A</v>
      </c>
      <c r="I804" s="259" t="e">
        <f t="shared" ca="1" si="98"/>
        <v>#N/A</v>
      </c>
      <c r="J804" s="259" t="e">
        <f t="shared" ca="1" si="99"/>
        <v>#N/A</v>
      </c>
      <c r="K804" s="259"/>
      <c r="L804" s="259" t="e">
        <f ca="1">I804+H804+G804+#REF!+J804+K804</f>
        <v>#N/A</v>
      </c>
    </row>
    <row r="805" spans="4:12" hidden="1" x14ac:dyDescent="0.25">
      <c r="D805" s="259">
        <v>56</v>
      </c>
      <c r="E805" s="254">
        <f t="shared" ca="1" si="100"/>
        <v>45786</v>
      </c>
      <c r="F805" s="259" t="e">
        <f t="shared" ca="1" si="104"/>
        <v>#N/A</v>
      </c>
      <c r="G805" s="259" t="e">
        <f t="shared" ca="1" si="97"/>
        <v>#N/A</v>
      </c>
      <c r="H805" s="259" t="e">
        <f t="shared" ca="1" si="103"/>
        <v>#N/A</v>
      </c>
      <c r="I805" s="259" t="e">
        <f t="shared" ca="1" si="98"/>
        <v>#N/A</v>
      </c>
      <c r="J805" s="259" t="e">
        <f t="shared" ca="1" si="99"/>
        <v>#N/A</v>
      </c>
      <c r="K805" s="259"/>
      <c r="L805" s="259" t="e">
        <f ca="1">I805+H805+G805+#REF!+J805+K805</f>
        <v>#N/A</v>
      </c>
    </row>
    <row r="806" spans="4:12" hidden="1" x14ac:dyDescent="0.25">
      <c r="D806" s="259">
        <v>57</v>
      </c>
      <c r="E806" s="254">
        <f t="shared" ca="1" si="100"/>
        <v>45817</v>
      </c>
      <c r="F806" s="259" t="e">
        <f t="shared" ca="1" si="104"/>
        <v>#N/A</v>
      </c>
      <c r="G806" s="259" t="e">
        <f t="shared" ca="1" si="97"/>
        <v>#N/A</v>
      </c>
      <c r="H806" s="259" t="e">
        <f t="shared" ca="1" si="103"/>
        <v>#N/A</v>
      </c>
      <c r="I806" s="259" t="e">
        <f t="shared" ca="1" si="98"/>
        <v>#N/A</v>
      </c>
      <c r="J806" s="259" t="e">
        <f t="shared" ca="1" si="99"/>
        <v>#N/A</v>
      </c>
      <c r="K806" s="259"/>
      <c r="L806" s="259" t="e">
        <f ca="1">I806+H806+G806+#REF!+J806+K806</f>
        <v>#N/A</v>
      </c>
    </row>
    <row r="807" spans="4:12" hidden="1" x14ac:dyDescent="0.25">
      <c r="D807" s="259">
        <v>58</v>
      </c>
      <c r="E807" s="254">
        <f t="shared" ca="1" si="100"/>
        <v>45847</v>
      </c>
      <c r="F807" s="259" t="e">
        <f t="shared" ca="1" si="104"/>
        <v>#N/A</v>
      </c>
      <c r="G807" s="259" t="e">
        <f t="shared" ca="1" si="97"/>
        <v>#N/A</v>
      </c>
      <c r="H807" s="259" t="e">
        <f t="shared" ca="1" si="103"/>
        <v>#N/A</v>
      </c>
      <c r="I807" s="259" t="e">
        <f t="shared" ca="1" si="98"/>
        <v>#N/A</v>
      </c>
      <c r="J807" s="259" t="e">
        <f t="shared" ca="1" si="99"/>
        <v>#N/A</v>
      </c>
      <c r="K807" s="259"/>
      <c r="L807" s="259" t="e">
        <f ca="1">I807+H807+G807+#REF!+J807+K807</f>
        <v>#N/A</v>
      </c>
    </row>
    <row r="808" spans="4:12" hidden="1" x14ac:dyDescent="0.25">
      <c r="D808" s="259">
        <v>59</v>
      </c>
      <c r="E808" s="254">
        <f t="shared" ca="1" si="100"/>
        <v>45878</v>
      </c>
      <c r="F808" s="259" t="e">
        <f t="shared" ca="1" si="104"/>
        <v>#N/A</v>
      </c>
      <c r="G808" s="259" t="e">
        <f t="shared" ca="1" si="97"/>
        <v>#N/A</v>
      </c>
      <c r="H808" s="259" t="e">
        <f t="shared" ca="1" si="103"/>
        <v>#N/A</v>
      </c>
      <c r="I808" s="259" t="e">
        <f t="shared" ca="1" si="98"/>
        <v>#N/A</v>
      </c>
      <c r="J808" s="259" t="e">
        <f t="shared" ca="1" si="99"/>
        <v>#N/A</v>
      </c>
      <c r="K808" s="259"/>
      <c r="L808" s="259" t="e">
        <f ca="1">I808+H808+G808+#REF!+J808+K808</f>
        <v>#N/A</v>
      </c>
    </row>
    <row r="809" spans="4:12" hidden="1" x14ac:dyDescent="0.25">
      <c r="D809" s="259">
        <v>60</v>
      </c>
      <c r="E809" s="254">
        <f t="shared" ca="1" si="100"/>
        <v>45909</v>
      </c>
      <c r="F809" s="259" t="e">
        <f t="shared" ca="1" si="104"/>
        <v>#N/A</v>
      </c>
      <c r="G809" s="259" t="e">
        <f t="shared" ca="1" si="97"/>
        <v>#N/A</v>
      </c>
      <c r="H809" s="259" t="e">
        <f t="shared" ca="1" si="103"/>
        <v>#N/A</v>
      </c>
      <c r="I809" s="259" t="e">
        <f t="shared" ca="1" si="98"/>
        <v>#N/A</v>
      </c>
      <c r="J809" s="259" t="e">
        <f t="shared" ca="1" si="99"/>
        <v>#N/A</v>
      </c>
      <c r="K809" s="259"/>
      <c r="L809" s="259" t="e">
        <f ca="1">I809+H809+G809+#REF!+J809+K809</f>
        <v>#N/A</v>
      </c>
    </row>
    <row r="810" spans="4:12" hidden="1" x14ac:dyDescent="0.25"/>
    <row r="811" spans="4:12" hidden="1" x14ac:dyDescent="0.25">
      <c r="D811" s="255">
        <f ca="1">D747+1</f>
        <v>22</v>
      </c>
      <c r="E811" s="256" t="e">
        <f ca="1">VLOOKUP($D811,$A$21:$B$40,2,0)</f>
        <v>#N/A</v>
      </c>
    </row>
    <row r="812" spans="4:12" ht="45" hidden="1" x14ac:dyDescent="0.25">
      <c r="D812" s="257" t="s">
        <v>41</v>
      </c>
      <c r="E812" s="258" t="s">
        <v>42</v>
      </c>
      <c r="F812" s="257" t="s">
        <v>43</v>
      </c>
      <c r="G812" s="257" t="s">
        <v>44</v>
      </c>
      <c r="H812" s="257" t="s">
        <v>45</v>
      </c>
      <c r="I812" s="257" t="s">
        <v>46</v>
      </c>
      <c r="J812" s="257" t="s">
        <v>47</v>
      </c>
      <c r="K812" s="257" t="s">
        <v>48</v>
      </c>
      <c r="L812" s="257" t="s">
        <v>49</v>
      </c>
    </row>
    <row r="813" spans="4:12" hidden="1" x14ac:dyDescent="0.25">
      <c r="D813" s="259">
        <v>0</v>
      </c>
      <c r="E813" s="254">
        <f ca="1">DATE(2019,D811,$F$1)</f>
        <v>44113</v>
      </c>
      <c r="F813" s="259" t="e">
        <f ca="1">$B$2*E$811+$B$8*$B$2*E$811</f>
        <v>#N/A</v>
      </c>
      <c r="G813" s="259">
        <v>0</v>
      </c>
      <c r="H813" s="259">
        <v>0</v>
      </c>
      <c r="I813" s="259">
        <v>0</v>
      </c>
      <c r="J813" s="259">
        <v>0</v>
      </c>
      <c r="K813" s="259" t="e">
        <f ca="1">$B$2*$B$10*E$811</f>
        <v>#N/A</v>
      </c>
      <c r="L813" s="259" t="e">
        <f ca="1">-($F813-$B$8*$B$2*E$811-K813)</f>
        <v>#N/A</v>
      </c>
    </row>
    <row r="814" spans="4:12" hidden="1" x14ac:dyDescent="0.25">
      <c r="D814" s="259">
        <v>1</v>
      </c>
      <c r="E814" s="254">
        <f ca="1">DATE(YEAR(E813),MONTH(E813)+1,DAY(E813))</f>
        <v>44144</v>
      </c>
      <c r="F814" s="259" t="e">
        <f ca="1">F813-G814</f>
        <v>#N/A</v>
      </c>
      <c r="G814" s="259" t="e">
        <f t="shared" ref="G814:G873" ca="1" si="105">IF(D814&lt;=$B$11,0,IF(AND(F813&gt;-0.000001,F813&lt;0.000001),0,F$813/($B$5-$B$11)))</f>
        <v>#N/A</v>
      </c>
      <c r="H814" s="259" t="e">
        <f ca="1">F813*$B$4*(E814-E813)/$B$6</f>
        <v>#N/A</v>
      </c>
      <c r="I814" s="259" t="e">
        <f t="shared" ref="I814:I873" ca="1" si="106">IF(D814&lt;=$B$12,0,IF(F813&gt;0.000001,$B$7*$B$2*E$811,0))</f>
        <v>#N/A</v>
      </c>
      <c r="J814" s="259" t="e">
        <f t="shared" ref="J814:J873" ca="1" si="107">IF(F813&gt;0.000001,$B$13,0)*E$811</f>
        <v>#N/A</v>
      </c>
      <c r="K814" s="259"/>
      <c r="L814" s="259" t="e">
        <f ca="1">I814+H814+G814+#REF!+J814+K814</f>
        <v>#N/A</v>
      </c>
    </row>
    <row r="815" spans="4:12" hidden="1" x14ac:dyDescent="0.25">
      <c r="D815" s="259">
        <v>2</v>
      </c>
      <c r="E815" s="254">
        <f t="shared" ref="E815:E873" ca="1" si="108">DATE(YEAR(E814),MONTH(E814)+1,DAY(E814))</f>
        <v>44174</v>
      </c>
      <c r="F815" s="259" t="e">
        <f ca="1">F814-G815</f>
        <v>#N/A</v>
      </c>
      <c r="G815" s="259" t="e">
        <f t="shared" ca="1" si="105"/>
        <v>#N/A</v>
      </c>
      <c r="H815" s="259" t="e">
        <f t="shared" ref="H815:H816" ca="1" si="109">F814*$B$4*(E815-E814)/$B$6</f>
        <v>#N/A</v>
      </c>
      <c r="I815" s="259" t="e">
        <f t="shared" ca="1" si="106"/>
        <v>#N/A</v>
      </c>
      <c r="J815" s="259" t="e">
        <f t="shared" ca="1" si="107"/>
        <v>#N/A</v>
      </c>
      <c r="K815" s="259"/>
      <c r="L815" s="259" t="e">
        <f ca="1">I815+H815+G815+#REF!+J815+K815</f>
        <v>#N/A</v>
      </c>
    </row>
    <row r="816" spans="4:12" hidden="1" x14ac:dyDescent="0.25">
      <c r="D816" s="259">
        <v>3</v>
      </c>
      <c r="E816" s="254">
        <f t="shared" ca="1" si="108"/>
        <v>44205</v>
      </c>
      <c r="F816" s="259" t="e">
        <f ca="1">F815-G816</f>
        <v>#N/A</v>
      </c>
      <c r="G816" s="259" t="e">
        <f t="shared" ca="1" si="105"/>
        <v>#N/A</v>
      </c>
      <c r="H816" s="259" t="e">
        <f t="shared" ca="1" si="109"/>
        <v>#N/A</v>
      </c>
      <c r="I816" s="259" t="e">
        <f t="shared" ca="1" si="106"/>
        <v>#N/A</v>
      </c>
      <c r="J816" s="259" t="e">
        <f t="shared" ca="1" si="107"/>
        <v>#N/A</v>
      </c>
      <c r="K816" s="259"/>
      <c r="L816" s="259" t="e">
        <f ca="1">I816+H816+G816+#REF!+J816+K816</f>
        <v>#N/A</v>
      </c>
    </row>
    <row r="817" spans="4:12" hidden="1" x14ac:dyDescent="0.25">
      <c r="D817" s="259">
        <v>4</v>
      </c>
      <c r="E817" s="254">
        <f t="shared" ca="1" si="108"/>
        <v>44236</v>
      </c>
      <c r="F817" s="259" t="e">
        <f t="shared" ref="F817:F818" ca="1" si="110">F816-G817</f>
        <v>#N/A</v>
      </c>
      <c r="G817" s="259" t="e">
        <f t="shared" ca="1" si="105"/>
        <v>#N/A</v>
      </c>
      <c r="H817" s="259" t="e">
        <f ca="1">F816*$B$4*(E817-E816)/$B$6</f>
        <v>#N/A</v>
      </c>
      <c r="I817" s="259" t="e">
        <f t="shared" ca="1" si="106"/>
        <v>#N/A</v>
      </c>
      <c r="J817" s="259" t="e">
        <f t="shared" ca="1" si="107"/>
        <v>#N/A</v>
      </c>
      <c r="K817" s="259"/>
      <c r="L817" s="259" t="e">
        <f ca="1">I817+H817+G817+#REF!+J817+K817</f>
        <v>#N/A</v>
      </c>
    </row>
    <row r="818" spans="4:12" hidden="1" x14ac:dyDescent="0.25">
      <c r="D818" s="259">
        <v>5</v>
      </c>
      <c r="E818" s="254">
        <f t="shared" ca="1" si="108"/>
        <v>44264</v>
      </c>
      <c r="F818" s="259" t="e">
        <f t="shared" ca="1" si="110"/>
        <v>#N/A</v>
      </c>
      <c r="G818" s="259" t="e">
        <f t="shared" ca="1" si="105"/>
        <v>#N/A</v>
      </c>
      <c r="H818" s="259" t="e">
        <f ca="1">F817*$B$4*(E818-E817)/$B$6</f>
        <v>#N/A</v>
      </c>
      <c r="I818" s="259" t="e">
        <f t="shared" ca="1" si="106"/>
        <v>#N/A</v>
      </c>
      <c r="J818" s="259" t="e">
        <f t="shared" ca="1" si="107"/>
        <v>#N/A</v>
      </c>
      <c r="K818" s="259"/>
      <c r="L818" s="259" t="e">
        <f ca="1">I818+H818+G818+#REF!+J818+K818</f>
        <v>#N/A</v>
      </c>
    </row>
    <row r="819" spans="4:12" hidden="1" x14ac:dyDescent="0.25">
      <c r="D819" s="259">
        <v>6</v>
      </c>
      <c r="E819" s="254">
        <f t="shared" ca="1" si="108"/>
        <v>44295</v>
      </c>
      <c r="F819" s="259" t="e">
        <f ca="1">F818-G819</f>
        <v>#N/A</v>
      </c>
      <c r="G819" s="259" t="e">
        <f t="shared" ca="1" si="105"/>
        <v>#N/A</v>
      </c>
      <c r="H819" s="259" t="e">
        <f t="shared" ref="H819:H873" ca="1" si="111">F818*$B$4*(E819-E818)/$B$6</f>
        <v>#N/A</v>
      </c>
      <c r="I819" s="259" t="e">
        <f t="shared" ca="1" si="106"/>
        <v>#N/A</v>
      </c>
      <c r="J819" s="259" t="e">
        <f t="shared" ca="1" si="107"/>
        <v>#N/A</v>
      </c>
      <c r="K819" s="259"/>
      <c r="L819" s="259" t="e">
        <f ca="1">I819+H819+G819+#REF!+J819+K819</f>
        <v>#N/A</v>
      </c>
    </row>
    <row r="820" spans="4:12" hidden="1" x14ac:dyDescent="0.25">
      <c r="D820" s="259">
        <v>7</v>
      </c>
      <c r="E820" s="254">
        <f t="shared" ca="1" si="108"/>
        <v>44325</v>
      </c>
      <c r="F820" s="259" t="e">
        <f t="shared" ref="F820:F873" ca="1" si="112">F819-G820</f>
        <v>#N/A</v>
      </c>
      <c r="G820" s="259" t="e">
        <f t="shared" ca="1" si="105"/>
        <v>#N/A</v>
      </c>
      <c r="H820" s="259" t="e">
        <f t="shared" ca="1" si="111"/>
        <v>#N/A</v>
      </c>
      <c r="I820" s="259" t="e">
        <f t="shared" ca="1" si="106"/>
        <v>#N/A</v>
      </c>
      <c r="J820" s="259" t="e">
        <f t="shared" ca="1" si="107"/>
        <v>#N/A</v>
      </c>
      <c r="K820" s="259"/>
      <c r="L820" s="259" t="e">
        <f ca="1">I820+H820+G820+#REF!+J820+K820</f>
        <v>#N/A</v>
      </c>
    </row>
    <row r="821" spans="4:12" hidden="1" x14ac:dyDescent="0.25">
      <c r="D821" s="259">
        <v>8</v>
      </c>
      <c r="E821" s="254">
        <f t="shared" ca="1" si="108"/>
        <v>44356</v>
      </c>
      <c r="F821" s="259" t="e">
        <f t="shared" ca="1" si="112"/>
        <v>#N/A</v>
      </c>
      <c r="G821" s="259" t="e">
        <f t="shared" ca="1" si="105"/>
        <v>#N/A</v>
      </c>
      <c r="H821" s="259" t="e">
        <f t="shared" ca="1" si="111"/>
        <v>#N/A</v>
      </c>
      <c r="I821" s="259" t="e">
        <f t="shared" ca="1" si="106"/>
        <v>#N/A</v>
      </c>
      <c r="J821" s="259" t="e">
        <f t="shared" ca="1" si="107"/>
        <v>#N/A</v>
      </c>
      <c r="K821" s="259"/>
      <c r="L821" s="259" t="e">
        <f ca="1">I821+H821+G821+#REF!+J821+K821</f>
        <v>#N/A</v>
      </c>
    </row>
    <row r="822" spans="4:12" hidden="1" x14ac:dyDescent="0.25">
      <c r="D822" s="259">
        <v>9</v>
      </c>
      <c r="E822" s="254">
        <f t="shared" ca="1" si="108"/>
        <v>44386</v>
      </c>
      <c r="F822" s="259" t="e">
        <f t="shared" ca="1" si="112"/>
        <v>#N/A</v>
      </c>
      <c r="G822" s="259" t="e">
        <f t="shared" ca="1" si="105"/>
        <v>#N/A</v>
      </c>
      <c r="H822" s="259" t="e">
        <f t="shared" ca="1" si="111"/>
        <v>#N/A</v>
      </c>
      <c r="I822" s="259" t="e">
        <f t="shared" ca="1" si="106"/>
        <v>#N/A</v>
      </c>
      <c r="J822" s="259" t="e">
        <f t="shared" ca="1" si="107"/>
        <v>#N/A</v>
      </c>
      <c r="K822" s="259"/>
      <c r="L822" s="259" t="e">
        <f ca="1">I822+H822+G822+#REF!+J822+K822</f>
        <v>#N/A</v>
      </c>
    </row>
    <row r="823" spans="4:12" hidden="1" x14ac:dyDescent="0.25">
      <c r="D823" s="259">
        <v>10</v>
      </c>
      <c r="E823" s="254">
        <f t="shared" ca="1" si="108"/>
        <v>44417</v>
      </c>
      <c r="F823" s="259" t="e">
        <f t="shared" ca="1" si="112"/>
        <v>#N/A</v>
      </c>
      <c r="G823" s="259" t="e">
        <f t="shared" ca="1" si="105"/>
        <v>#N/A</v>
      </c>
      <c r="H823" s="259" t="e">
        <f t="shared" ca="1" si="111"/>
        <v>#N/A</v>
      </c>
      <c r="I823" s="259" t="e">
        <f t="shared" ca="1" si="106"/>
        <v>#N/A</v>
      </c>
      <c r="J823" s="259" t="e">
        <f t="shared" ca="1" si="107"/>
        <v>#N/A</v>
      </c>
      <c r="K823" s="259"/>
      <c r="L823" s="259" t="e">
        <f ca="1">I823+H823+G823+#REF!+J823+K823</f>
        <v>#N/A</v>
      </c>
    </row>
    <row r="824" spans="4:12" hidden="1" x14ac:dyDescent="0.25">
      <c r="D824" s="259">
        <v>11</v>
      </c>
      <c r="E824" s="254">
        <f t="shared" ca="1" si="108"/>
        <v>44448</v>
      </c>
      <c r="F824" s="259" t="e">
        <f t="shared" ca="1" si="112"/>
        <v>#N/A</v>
      </c>
      <c r="G824" s="259" t="e">
        <f t="shared" ca="1" si="105"/>
        <v>#N/A</v>
      </c>
      <c r="H824" s="259" t="e">
        <f t="shared" ca="1" si="111"/>
        <v>#N/A</v>
      </c>
      <c r="I824" s="259" t="e">
        <f t="shared" ca="1" si="106"/>
        <v>#N/A</v>
      </c>
      <c r="J824" s="259" t="e">
        <f t="shared" ca="1" si="107"/>
        <v>#N/A</v>
      </c>
      <c r="K824" s="259"/>
      <c r="L824" s="259" t="e">
        <f ca="1">I824+H824+G824+#REF!+J824+K824</f>
        <v>#N/A</v>
      </c>
    </row>
    <row r="825" spans="4:12" hidden="1" x14ac:dyDescent="0.25">
      <c r="D825" s="259">
        <v>12</v>
      </c>
      <c r="E825" s="254">
        <f t="shared" ca="1" si="108"/>
        <v>44478</v>
      </c>
      <c r="F825" s="259" t="e">
        <f t="shared" ca="1" si="112"/>
        <v>#N/A</v>
      </c>
      <c r="G825" s="259" t="e">
        <f t="shared" ca="1" si="105"/>
        <v>#N/A</v>
      </c>
      <c r="H825" s="259" t="e">
        <f t="shared" ca="1" si="111"/>
        <v>#N/A</v>
      </c>
      <c r="I825" s="259" t="e">
        <f t="shared" ca="1" si="106"/>
        <v>#N/A</v>
      </c>
      <c r="J825" s="259" t="e">
        <f t="shared" ca="1" si="107"/>
        <v>#N/A</v>
      </c>
      <c r="K825" s="259"/>
      <c r="L825" s="259" t="e">
        <f ca="1">I825+H825+G825+#REF!+J825+K825</f>
        <v>#N/A</v>
      </c>
    </row>
    <row r="826" spans="4:12" hidden="1" x14ac:dyDescent="0.25">
      <c r="D826" s="259">
        <v>13</v>
      </c>
      <c r="E826" s="254">
        <f t="shared" ca="1" si="108"/>
        <v>44509</v>
      </c>
      <c r="F826" s="259" t="e">
        <f t="shared" ca="1" si="112"/>
        <v>#N/A</v>
      </c>
      <c r="G826" s="259" t="e">
        <f t="shared" ca="1" si="105"/>
        <v>#N/A</v>
      </c>
      <c r="H826" s="259" t="e">
        <f t="shared" ca="1" si="111"/>
        <v>#N/A</v>
      </c>
      <c r="I826" s="259" t="e">
        <f t="shared" ca="1" si="106"/>
        <v>#N/A</v>
      </c>
      <c r="J826" s="259" t="e">
        <f t="shared" ca="1" si="107"/>
        <v>#N/A</v>
      </c>
      <c r="K826" s="259"/>
      <c r="L826" s="259" t="e">
        <f ca="1">I826+H826+G826+#REF!+J826+K826</f>
        <v>#N/A</v>
      </c>
    </row>
    <row r="827" spans="4:12" hidden="1" x14ac:dyDescent="0.25">
      <c r="D827" s="259">
        <v>14</v>
      </c>
      <c r="E827" s="254">
        <f t="shared" ca="1" si="108"/>
        <v>44539</v>
      </c>
      <c r="F827" s="259" t="e">
        <f t="shared" ca="1" si="112"/>
        <v>#N/A</v>
      </c>
      <c r="G827" s="259" t="e">
        <f t="shared" ca="1" si="105"/>
        <v>#N/A</v>
      </c>
      <c r="H827" s="259" t="e">
        <f t="shared" ca="1" si="111"/>
        <v>#N/A</v>
      </c>
      <c r="I827" s="259" t="e">
        <f t="shared" ca="1" si="106"/>
        <v>#N/A</v>
      </c>
      <c r="J827" s="259" t="e">
        <f t="shared" ca="1" si="107"/>
        <v>#N/A</v>
      </c>
      <c r="K827" s="259"/>
      <c r="L827" s="259" t="e">
        <f ca="1">I827+H827+G827+#REF!+J827+K827</f>
        <v>#N/A</v>
      </c>
    </row>
    <row r="828" spans="4:12" hidden="1" x14ac:dyDescent="0.25">
      <c r="D828" s="259">
        <v>15</v>
      </c>
      <c r="E828" s="254">
        <f t="shared" ca="1" si="108"/>
        <v>44570</v>
      </c>
      <c r="F828" s="259" t="e">
        <f t="shared" ca="1" si="112"/>
        <v>#N/A</v>
      </c>
      <c r="G828" s="259" t="e">
        <f t="shared" ca="1" si="105"/>
        <v>#N/A</v>
      </c>
      <c r="H828" s="259" t="e">
        <f t="shared" ca="1" si="111"/>
        <v>#N/A</v>
      </c>
      <c r="I828" s="259" t="e">
        <f t="shared" ca="1" si="106"/>
        <v>#N/A</v>
      </c>
      <c r="J828" s="259" t="e">
        <f t="shared" ca="1" si="107"/>
        <v>#N/A</v>
      </c>
      <c r="K828" s="259"/>
      <c r="L828" s="259" t="e">
        <f ca="1">I828+H828+G828+#REF!+J828+K828</f>
        <v>#N/A</v>
      </c>
    </row>
    <row r="829" spans="4:12" hidden="1" x14ac:dyDescent="0.25">
      <c r="D829" s="259">
        <v>16</v>
      </c>
      <c r="E829" s="254">
        <f t="shared" ca="1" si="108"/>
        <v>44601</v>
      </c>
      <c r="F829" s="259" t="e">
        <f t="shared" ca="1" si="112"/>
        <v>#N/A</v>
      </c>
      <c r="G829" s="259" t="e">
        <f t="shared" ca="1" si="105"/>
        <v>#N/A</v>
      </c>
      <c r="H829" s="259" t="e">
        <f t="shared" ca="1" si="111"/>
        <v>#N/A</v>
      </c>
      <c r="I829" s="259" t="e">
        <f t="shared" ca="1" si="106"/>
        <v>#N/A</v>
      </c>
      <c r="J829" s="259" t="e">
        <f t="shared" ca="1" si="107"/>
        <v>#N/A</v>
      </c>
      <c r="K829" s="259"/>
      <c r="L829" s="259" t="e">
        <f ca="1">I829+H829+G829+#REF!+J829+K829</f>
        <v>#N/A</v>
      </c>
    </row>
    <row r="830" spans="4:12" hidden="1" x14ac:dyDescent="0.25">
      <c r="D830" s="259">
        <v>17</v>
      </c>
      <c r="E830" s="254">
        <f t="shared" ca="1" si="108"/>
        <v>44629</v>
      </c>
      <c r="F830" s="259" t="e">
        <f t="shared" ca="1" si="112"/>
        <v>#N/A</v>
      </c>
      <c r="G830" s="259" t="e">
        <f t="shared" ca="1" si="105"/>
        <v>#N/A</v>
      </c>
      <c r="H830" s="259" t="e">
        <f t="shared" ca="1" si="111"/>
        <v>#N/A</v>
      </c>
      <c r="I830" s="259" t="e">
        <f t="shared" ca="1" si="106"/>
        <v>#N/A</v>
      </c>
      <c r="J830" s="259" t="e">
        <f t="shared" ca="1" si="107"/>
        <v>#N/A</v>
      </c>
      <c r="K830" s="259"/>
      <c r="L830" s="259" t="e">
        <f ca="1">I830+H830+G830+#REF!+J830+K830</f>
        <v>#N/A</v>
      </c>
    </row>
    <row r="831" spans="4:12" hidden="1" x14ac:dyDescent="0.25">
      <c r="D831" s="259">
        <v>18</v>
      </c>
      <c r="E831" s="254">
        <f t="shared" ca="1" si="108"/>
        <v>44660</v>
      </c>
      <c r="F831" s="259" t="e">
        <f t="shared" ca="1" si="112"/>
        <v>#N/A</v>
      </c>
      <c r="G831" s="259" t="e">
        <f t="shared" ca="1" si="105"/>
        <v>#N/A</v>
      </c>
      <c r="H831" s="259" t="e">
        <f t="shared" ca="1" si="111"/>
        <v>#N/A</v>
      </c>
      <c r="I831" s="259" t="e">
        <f t="shared" ca="1" si="106"/>
        <v>#N/A</v>
      </c>
      <c r="J831" s="259" t="e">
        <f t="shared" ca="1" si="107"/>
        <v>#N/A</v>
      </c>
      <c r="K831" s="259"/>
      <c r="L831" s="259" t="e">
        <f ca="1">I831+H831+G831+#REF!+J831+K831</f>
        <v>#N/A</v>
      </c>
    </row>
    <row r="832" spans="4:12" hidden="1" x14ac:dyDescent="0.25">
      <c r="D832" s="259">
        <v>19</v>
      </c>
      <c r="E832" s="254">
        <f t="shared" ca="1" si="108"/>
        <v>44690</v>
      </c>
      <c r="F832" s="259" t="e">
        <f t="shared" ca="1" si="112"/>
        <v>#N/A</v>
      </c>
      <c r="G832" s="259" t="e">
        <f t="shared" ca="1" si="105"/>
        <v>#N/A</v>
      </c>
      <c r="H832" s="259" t="e">
        <f t="shared" ca="1" si="111"/>
        <v>#N/A</v>
      </c>
      <c r="I832" s="259" t="e">
        <f t="shared" ca="1" si="106"/>
        <v>#N/A</v>
      </c>
      <c r="J832" s="259" t="e">
        <f t="shared" ca="1" si="107"/>
        <v>#N/A</v>
      </c>
      <c r="K832" s="259"/>
      <c r="L832" s="259" t="e">
        <f ca="1">I832+H832+G832+#REF!+J832+K832</f>
        <v>#N/A</v>
      </c>
    </row>
    <row r="833" spans="4:12" hidden="1" x14ac:dyDescent="0.25">
      <c r="D833" s="259">
        <v>20</v>
      </c>
      <c r="E833" s="254">
        <f t="shared" ca="1" si="108"/>
        <v>44721</v>
      </c>
      <c r="F833" s="259" t="e">
        <f t="shared" ca="1" si="112"/>
        <v>#N/A</v>
      </c>
      <c r="G833" s="259" t="e">
        <f t="shared" ca="1" si="105"/>
        <v>#N/A</v>
      </c>
      <c r="H833" s="259" t="e">
        <f t="shared" ca="1" si="111"/>
        <v>#N/A</v>
      </c>
      <c r="I833" s="259" t="e">
        <f t="shared" ca="1" si="106"/>
        <v>#N/A</v>
      </c>
      <c r="J833" s="259" t="e">
        <f t="shared" ca="1" si="107"/>
        <v>#N/A</v>
      </c>
      <c r="K833" s="259"/>
      <c r="L833" s="259" t="e">
        <f ca="1">I833+H833+G833+#REF!+J833+K833</f>
        <v>#N/A</v>
      </c>
    </row>
    <row r="834" spans="4:12" hidden="1" x14ac:dyDescent="0.25">
      <c r="D834" s="259">
        <v>21</v>
      </c>
      <c r="E834" s="254">
        <f t="shared" ca="1" si="108"/>
        <v>44751</v>
      </c>
      <c r="F834" s="259" t="e">
        <f t="shared" ca="1" si="112"/>
        <v>#N/A</v>
      </c>
      <c r="G834" s="259" t="e">
        <f t="shared" ca="1" si="105"/>
        <v>#N/A</v>
      </c>
      <c r="H834" s="259" t="e">
        <f t="shared" ca="1" si="111"/>
        <v>#N/A</v>
      </c>
      <c r="I834" s="259" t="e">
        <f t="shared" ca="1" si="106"/>
        <v>#N/A</v>
      </c>
      <c r="J834" s="259" t="e">
        <f t="shared" ca="1" si="107"/>
        <v>#N/A</v>
      </c>
      <c r="K834" s="259"/>
      <c r="L834" s="259" t="e">
        <f ca="1">I834+H834+G834+#REF!+J834+K834</f>
        <v>#N/A</v>
      </c>
    </row>
    <row r="835" spans="4:12" hidden="1" x14ac:dyDescent="0.25">
      <c r="D835" s="259">
        <v>22</v>
      </c>
      <c r="E835" s="254">
        <f t="shared" ca="1" si="108"/>
        <v>44782</v>
      </c>
      <c r="F835" s="259" t="e">
        <f t="shared" ca="1" si="112"/>
        <v>#N/A</v>
      </c>
      <c r="G835" s="259" t="e">
        <f t="shared" ca="1" si="105"/>
        <v>#N/A</v>
      </c>
      <c r="H835" s="259" t="e">
        <f t="shared" ca="1" si="111"/>
        <v>#N/A</v>
      </c>
      <c r="I835" s="259" t="e">
        <f t="shared" ca="1" si="106"/>
        <v>#N/A</v>
      </c>
      <c r="J835" s="259" t="e">
        <f t="shared" ca="1" si="107"/>
        <v>#N/A</v>
      </c>
      <c r="K835" s="259"/>
      <c r="L835" s="259" t="e">
        <f ca="1">I835+H835+G835+#REF!+J835+K835</f>
        <v>#N/A</v>
      </c>
    </row>
    <row r="836" spans="4:12" hidden="1" x14ac:dyDescent="0.25">
      <c r="D836" s="259">
        <v>23</v>
      </c>
      <c r="E836" s="254">
        <f t="shared" ca="1" si="108"/>
        <v>44813</v>
      </c>
      <c r="F836" s="259" t="e">
        <f t="shared" ca="1" si="112"/>
        <v>#N/A</v>
      </c>
      <c r="G836" s="259" t="e">
        <f t="shared" ca="1" si="105"/>
        <v>#N/A</v>
      </c>
      <c r="H836" s="259" t="e">
        <f t="shared" ca="1" si="111"/>
        <v>#N/A</v>
      </c>
      <c r="I836" s="259" t="e">
        <f t="shared" ca="1" si="106"/>
        <v>#N/A</v>
      </c>
      <c r="J836" s="259" t="e">
        <f t="shared" ca="1" si="107"/>
        <v>#N/A</v>
      </c>
      <c r="K836" s="259"/>
      <c r="L836" s="259" t="e">
        <f ca="1">I836+H836+G836+#REF!+J836+K836</f>
        <v>#N/A</v>
      </c>
    </row>
    <row r="837" spans="4:12" hidden="1" x14ac:dyDescent="0.25">
      <c r="D837" s="259">
        <v>24</v>
      </c>
      <c r="E837" s="254">
        <f t="shared" ca="1" si="108"/>
        <v>44843</v>
      </c>
      <c r="F837" s="259" t="e">
        <f t="shared" ca="1" si="112"/>
        <v>#N/A</v>
      </c>
      <c r="G837" s="259" t="e">
        <f t="shared" ca="1" si="105"/>
        <v>#N/A</v>
      </c>
      <c r="H837" s="259" t="e">
        <f t="shared" ca="1" si="111"/>
        <v>#N/A</v>
      </c>
      <c r="I837" s="259" t="e">
        <f t="shared" ca="1" si="106"/>
        <v>#N/A</v>
      </c>
      <c r="J837" s="259" t="e">
        <f t="shared" ca="1" si="107"/>
        <v>#N/A</v>
      </c>
      <c r="K837" s="259"/>
      <c r="L837" s="259" t="e">
        <f ca="1">I837+H837+G837+#REF!+J837+K837</f>
        <v>#N/A</v>
      </c>
    </row>
    <row r="838" spans="4:12" hidden="1" x14ac:dyDescent="0.25">
      <c r="D838" s="259">
        <v>25</v>
      </c>
      <c r="E838" s="254">
        <f t="shared" ca="1" si="108"/>
        <v>44874</v>
      </c>
      <c r="F838" s="259" t="e">
        <f t="shared" ca="1" si="112"/>
        <v>#N/A</v>
      </c>
      <c r="G838" s="259" t="e">
        <f t="shared" ca="1" si="105"/>
        <v>#N/A</v>
      </c>
      <c r="H838" s="259" t="e">
        <f t="shared" ca="1" si="111"/>
        <v>#N/A</v>
      </c>
      <c r="I838" s="259" t="e">
        <f t="shared" ca="1" si="106"/>
        <v>#N/A</v>
      </c>
      <c r="J838" s="259" t="e">
        <f t="shared" ca="1" si="107"/>
        <v>#N/A</v>
      </c>
      <c r="K838" s="259"/>
      <c r="L838" s="259" t="e">
        <f ca="1">I838+H838+G838+#REF!+J838+K838</f>
        <v>#N/A</v>
      </c>
    </row>
    <row r="839" spans="4:12" hidden="1" x14ac:dyDescent="0.25">
      <c r="D839" s="259">
        <v>26</v>
      </c>
      <c r="E839" s="254">
        <f t="shared" ca="1" si="108"/>
        <v>44904</v>
      </c>
      <c r="F839" s="259" t="e">
        <f t="shared" ca="1" si="112"/>
        <v>#N/A</v>
      </c>
      <c r="G839" s="259" t="e">
        <f t="shared" ca="1" si="105"/>
        <v>#N/A</v>
      </c>
      <c r="H839" s="259" t="e">
        <f t="shared" ca="1" si="111"/>
        <v>#N/A</v>
      </c>
      <c r="I839" s="259" t="e">
        <f t="shared" ca="1" si="106"/>
        <v>#N/A</v>
      </c>
      <c r="J839" s="259" t="e">
        <f t="shared" ca="1" si="107"/>
        <v>#N/A</v>
      </c>
      <c r="K839" s="259"/>
      <c r="L839" s="259" t="e">
        <f ca="1">I839+H839+G839+#REF!+J839+K839</f>
        <v>#N/A</v>
      </c>
    </row>
    <row r="840" spans="4:12" hidden="1" x14ac:dyDescent="0.25">
      <c r="D840" s="259">
        <v>27</v>
      </c>
      <c r="E840" s="254">
        <f t="shared" ca="1" si="108"/>
        <v>44935</v>
      </c>
      <c r="F840" s="259" t="e">
        <f t="shared" ca="1" si="112"/>
        <v>#N/A</v>
      </c>
      <c r="G840" s="259" t="e">
        <f t="shared" ca="1" si="105"/>
        <v>#N/A</v>
      </c>
      <c r="H840" s="259" t="e">
        <f t="shared" ca="1" si="111"/>
        <v>#N/A</v>
      </c>
      <c r="I840" s="259" t="e">
        <f t="shared" ca="1" si="106"/>
        <v>#N/A</v>
      </c>
      <c r="J840" s="259" t="e">
        <f t="shared" ca="1" si="107"/>
        <v>#N/A</v>
      </c>
      <c r="K840" s="259"/>
      <c r="L840" s="259" t="e">
        <f ca="1">I840+H840+G840+#REF!+J840+K840</f>
        <v>#N/A</v>
      </c>
    </row>
    <row r="841" spans="4:12" hidden="1" x14ac:dyDescent="0.25">
      <c r="D841" s="259">
        <v>28</v>
      </c>
      <c r="E841" s="254">
        <f t="shared" ca="1" si="108"/>
        <v>44966</v>
      </c>
      <c r="F841" s="259" t="e">
        <f t="shared" ca="1" si="112"/>
        <v>#N/A</v>
      </c>
      <c r="G841" s="259" t="e">
        <f t="shared" ca="1" si="105"/>
        <v>#N/A</v>
      </c>
      <c r="H841" s="259" t="e">
        <f t="shared" ca="1" si="111"/>
        <v>#N/A</v>
      </c>
      <c r="I841" s="259" t="e">
        <f t="shared" ca="1" si="106"/>
        <v>#N/A</v>
      </c>
      <c r="J841" s="259" t="e">
        <f t="shared" ca="1" si="107"/>
        <v>#N/A</v>
      </c>
      <c r="K841" s="259"/>
      <c r="L841" s="259" t="e">
        <f ca="1">I841+H841+G841+#REF!+J841+K841</f>
        <v>#N/A</v>
      </c>
    </row>
    <row r="842" spans="4:12" hidden="1" x14ac:dyDescent="0.25">
      <c r="D842" s="259">
        <v>29</v>
      </c>
      <c r="E842" s="254">
        <f t="shared" ca="1" si="108"/>
        <v>44994</v>
      </c>
      <c r="F842" s="259" t="e">
        <f t="shared" ca="1" si="112"/>
        <v>#N/A</v>
      </c>
      <c r="G842" s="259" t="e">
        <f t="shared" ca="1" si="105"/>
        <v>#N/A</v>
      </c>
      <c r="H842" s="259" t="e">
        <f t="shared" ca="1" si="111"/>
        <v>#N/A</v>
      </c>
      <c r="I842" s="259" t="e">
        <f t="shared" ca="1" si="106"/>
        <v>#N/A</v>
      </c>
      <c r="J842" s="259" t="e">
        <f t="shared" ca="1" si="107"/>
        <v>#N/A</v>
      </c>
      <c r="K842" s="259"/>
      <c r="L842" s="259" t="e">
        <f ca="1">I842+H842+G842+#REF!+J842+K842</f>
        <v>#N/A</v>
      </c>
    </row>
    <row r="843" spans="4:12" hidden="1" x14ac:dyDescent="0.25">
      <c r="D843" s="259">
        <v>30</v>
      </c>
      <c r="E843" s="254">
        <f t="shared" ca="1" si="108"/>
        <v>45025</v>
      </c>
      <c r="F843" s="259" t="e">
        <f t="shared" ca="1" si="112"/>
        <v>#N/A</v>
      </c>
      <c r="G843" s="259" t="e">
        <f t="shared" ca="1" si="105"/>
        <v>#N/A</v>
      </c>
      <c r="H843" s="259" t="e">
        <f t="shared" ca="1" si="111"/>
        <v>#N/A</v>
      </c>
      <c r="I843" s="259" t="e">
        <f t="shared" ca="1" si="106"/>
        <v>#N/A</v>
      </c>
      <c r="J843" s="259" t="e">
        <f t="shared" ca="1" si="107"/>
        <v>#N/A</v>
      </c>
      <c r="K843" s="259"/>
      <c r="L843" s="259" t="e">
        <f ca="1">I843+H843+G843+#REF!+J843+K843</f>
        <v>#N/A</v>
      </c>
    </row>
    <row r="844" spans="4:12" hidden="1" x14ac:dyDescent="0.25">
      <c r="D844" s="259">
        <v>31</v>
      </c>
      <c r="E844" s="254">
        <f t="shared" ca="1" si="108"/>
        <v>45055</v>
      </c>
      <c r="F844" s="259" t="e">
        <f t="shared" ca="1" si="112"/>
        <v>#N/A</v>
      </c>
      <c r="G844" s="259" t="e">
        <f t="shared" ca="1" si="105"/>
        <v>#N/A</v>
      </c>
      <c r="H844" s="259" t="e">
        <f t="shared" ca="1" si="111"/>
        <v>#N/A</v>
      </c>
      <c r="I844" s="259" t="e">
        <f t="shared" ca="1" si="106"/>
        <v>#N/A</v>
      </c>
      <c r="J844" s="259" t="e">
        <f t="shared" ca="1" si="107"/>
        <v>#N/A</v>
      </c>
      <c r="K844" s="259"/>
      <c r="L844" s="259" t="e">
        <f ca="1">I844+H844+G844+#REF!+J844+K844</f>
        <v>#N/A</v>
      </c>
    </row>
    <row r="845" spans="4:12" hidden="1" x14ac:dyDescent="0.25">
      <c r="D845" s="259">
        <v>32</v>
      </c>
      <c r="E845" s="254">
        <f t="shared" ca="1" si="108"/>
        <v>45086</v>
      </c>
      <c r="F845" s="259" t="e">
        <f t="shared" ca="1" si="112"/>
        <v>#N/A</v>
      </c>
      <c r="G845" s="259" t="e">
        <f t="shared" ca="1" si="105"/>
        <v>#N/A</v>
      </c>
      <c r="H845" s="259" t="e">
        <f t="shared" ca="1" si="111"/>
        <v>#N/A</v>
      </c>
      <c r="I845" s="259" t="e">
        <f t="shared" ca="1" si="106"/>
        <v>#N/A</v>
      </c>
      <c r="J845" s="259" t="e">
        <f t="shared" ca="1" si="107"/>
        <v>#N/A</v>
      </c>
      <c r="K845" s="259"/>
      <c r="L845" s="259" t="e">
        <f ca="1">I845+H845+G845+#REF!+J845+K845</f>
        <v>#N/A</v>
      </c>
    </row>
    <row r="846" spans="4:12" hidden="1" x14ac:dyDescent="0.25">
      <c r="D846" s="259">
        <v>33</v>
      </c>
      <c r="E846" s="254">
        <f t="shared" ca="1" si="108"/>
        <v>45116</v>
      </c>
      <c r="F846" s="259" t="e">
        <f t="shared" ca="1" si="112"/>
        <v>#N/A</v>
      </c>
      <c r="G846" s="259" t="e">
        <f t="shared" ca="1" si="105"/>
        <v>#N/A</v>
      </c>
      <c r="H846" s="259" t="e">
        <f t="shared" ca="1" si="111"/>
        <v>#N/A</v>
      </c>
      <c r="I846" s="259" t="e">
        <f t="shared" ca="1" si="106"/>
        <v>#N/A</v>
      </c>
      <c r="J846" s="259" t="e">
        <f t="shared" ca="1" si="107"/>
        <v>#N/A</v>
      </c>
      <c r="K846" s="259"/>
      <c r="L846" s="259" t="e">
        <f ca="1">I846+H846+G846+#REF!+J846+K846</f>
        <v>#N/A</v>
      </c>
    </row>
    <row r="847" spans="4:12" hidden="1" x14ac:dyDescent="0.25">
      <c r="D847" s="259">
        <v>34</v>
      </c>
      <c r="E847" s="254">
        <f t="shared" ca="1" si="108"/>
        <v>45147</v>
      </c>
      <c r="F847" s="259" t="e">
        <f t="shared" ca="1" si="112"/>
        <v>#N/A</v>
      </c>
      <c r="G847" s="259" t="e">
        <f t="shared" ca="1" si="105"/>
        <v>#N/A</v>
      </c>
      <c r="H847" s="259" t="e">
        <f t="shared" ca="1" si="111"/>
        <v>#N/A</v>
      </c>
      <c r="I847" s="259" t="e">
        <f t="shared" ca="1" si="106"/>
        <v>#N/A</v>
      </c>
      <c r="J847" s="259" t="e">
        <f t="shared" ca="1" si="107"/>
        <v>#N/A</v>
      </c>
      <c r="K847" s="259"/>
      <c r="L847" s="259" t="e">
        <f ca="1">I847+H847+G847+#REF!+J847+K847</f>
        <v>#N/A</v>
      </c>
    </row>
    <row r="848" spans="4:12" hidden="1" x14ac:dyDescent="0.25">
      <c r="D848" s="259">
        <v>35</v>
      </c>
      <c r="E848" s="254">
        <f t="shared" ca="1" si="108"/>
        <v>45178</v>
      </c>
      <c r="F848" s="259" t="e">
        <f t="shared" ca="1" si="112"/>
        <v>#N/A</v>
      </c>
      <c r="G848" s="259" t="e">
        <f t="shared" ca="1" si="105"/>
        <v>#N/A</v>
      </c>
      <c r="H848" s="259" t="e">
        <f t="shared" ca="1" si="111"/>
        <v>#N/A</v>
      </c>
      <c r="I848" s="259" t="e">
        <f t="shared" ca="1" si="106"/>
        <v>#N/A</v>
      </c>
      <c r="J848" s="259" t="e">
        <f t="shared" ca="1" si="107"/>
        <v>#N/A</v>
      </c>
      <c r="K848" s="259"/>
      <c r="L848" s="259" t="e">
        <f ca="1">I848+H848+G848+#REF!+J848+K848</f>
        <v>#N/A</v>
      </c>
    </row>
    <row r="849" spans="4:12" hidden="1" x14ac:dyDescent="0.25">
      <c r="D849" s="259">
        <v>36</v>
      </c>
      <c r="E849" s="254">
        <f t="shared" ca="1" si="108"/>
        <v>45208</v>
      </c>
      <c r="F849" s="259" t="e">
        <f t="shared" ca="1" si="112"/>
        <v>#N/A</v>
      </c>
      <c r="G849" s="259" t="e">
        <f t="shared" ca="1" si="105"/>
        <v>#N/A</v>
      </c>
      <c r="H849" s="259" t="e">
        <f t="shared" ca="1" si="111"/>
        <v>#N/A</v>
      </c>
      <c r="I849" s="259" t="e">
        <f t="shared" ca="1" si="106"/>
        <v>#N/A</v>
      </c>
      <c r="J849" s="259" t="e">
        <f t="shared" ca="1" si="107"/>
        <v>#N/A</v>
      </c>
      <c r="K849" s="259"/>
      <c r="L849" s="259" t="e">
        <f ca="1">I849+H849+G849+#REF!+J849+K849</f>
        <v>#N/A</v>
      </c>
    </row>
    <row r="850" spans="4:12" hidden="1" x14ac:dyDescent="0.25">
      <c r="D850" s="259">
        <v>37</v>
      </c>
      <c r="E850" s="254">
        <f t="shared" ca="1" si="108"/>
        <v>45239</v>
      </c>
      <c r="F850" s="259" t="e">
        <f t="shared" ca="1" si="112"/>
        <v>#N/A</v>
      </c>
      <c r="G850" s="259" t="e">
        <f t="shared" ca="1" si="105"/>
        <v>#N/A</v>
      </c>
      <c r="H850" s="259" t="e">
        <f t="shared" ca="1" si="111"/>
        <v>#N/A</v>
      </c>
      <c r="I850" s="259" t="e">
        <f t="shared" ca="1" si="106"/>
        <v>#N/A</v>
      </c>
      <c r="J850" s="259" t="e">
        <f t="shared" ca="1" si="107"/>
        <v>#N/A</v>
      </c>
      <c r="K850" s="259"/>
      <c r="L850" s="259" t="e">
        <f ca="1">I850+H850+G850+#REF!+J850+K850</f>
        <v>#N/A</v>
      </c>
    </row>
    <row r="851" spans="4:12" hidden="1" x14ac:dyDescent="0.25">
      <c r="D851" s="259">
        <v>38</v>
      </c>
      <c r="E851" s="254">
        <f t="shared" ca="1" si="108"/>
        <v>45269</v>
      </c>
      <c r="F851" s="259" t="e">
        <f t="shared" ca="1" si="112"/>
        <v>#N/A</v>
      </c>
      <c r="G851" s="259" t="e">
        <f t="shared" ca="1" si="105"/>
        <v>#N/A</v>
      </c>
      <c r="H851" s="259" t="e">
        <f t="shared" ca="1" si="111"/>
        <v>#N/A</v>
      </c>
      <c r="I851" s="259" t="e">
        <f t="shared" ca="1" si="106"/>
        <v>#N/A</v>
      </c>
      <c r="J851" s="259" t="e">
        <f t="shared" ca="1" si="107"/>
        <v>#N/A</v>
      </c>
      <c r="K851" s="259"/>
      <c r="L851" s="259" t="e">
        <f ca="1">I851+H851+G851+#REF!+J851+K851</f>
        <v>#N/A</v>
      </c>
    </row>
    <row r="852" spans="4:12" hidden="1" x14ac:dyDescent="0.25">
      <c r="D852" s="259">
        <v>39</v>
      </c>
      <c r="E852" s="254">
        <f t="shared" ca="1" si="108"/>
        <v>45300</v>
      </c>
      <c r="F852" s="259" t="e">
        <f t="shared" ca="1" si="112"/>
        <v>#N/A</v>
      </c>
      <c r="G852" s="259" t="e">
        <f t="shared" ca="1" si="105"/>
        <v>#N/A</v>
      </c>
      <c r="H852" s="259" t="e">
        <f t="shared" ca="1" si="111"/>
        <v>#N/A</v>
      </c>
      <c r="I852" s="259" t="e">
        <f t="shared" ca="1" si="106"/>
        <v>#N/A</v>
      </c>
      <c r="J852" s="259" t="e">
        <f t="shared" ca="1" si="107"/>
        <v>#N/A</v>
      </c>
      <c r="K852" s="259"/>
      <c r="L852" s="259" t="e">
        <f ca="1">I852+H852+G852+#REF!+J852+K852</f>
        <v>#N/A</v>
      </c>
    </row>
    <row r="853" spans="4:12" hidden="1" x14ac:dyDescent="0.25">
      <c r="D853" s="259">
        <v>40</v>
      </c>
      <c r="E853" s="254">
        <f t="shared" ca="1" si="108"/>
        <v>45331</v>
      </c>
      <c r="F853" s="259" t="e">
        <f t="shared" ca="1" si="112"/>
        <v>#N/A</v>
      </c>
      <c r="G853" s="259" t="e">
        <f t="shared" ca="1" si="105"/>
        <v>#N/A</v>
      </c>
      <c r="H853" s="259" t="e">
        <f t="shared" ca="1" si="111"/>
        <v>#N/A</v>
      </c>
      <c r="I853" s="259" t="e">
        <f t="shared" ca="1" si="106"/>
        <v>#N/A</v>
      </c>
      <c r="J853" s="259" t="e">
        <f t="shared" ca="1" si="107"/>
        <v>#N/A</v>
      </c>
      <c r="K853" s="259"/>
      <c r="L853" s="259" t="e">
        <f ca="1">I853+H853+G853+#REF!+J853+K853</f>
        <v>#N/A</v>
      </c>
    </row>
    <row r="854" spans="4:12" hidden="1" x14ac:dyDescent="0.25">
      <c r="D854" s="259">
        <v>41</v>
      </c>
      <c r="E854" s="254">
        <f t="shared" ca="1" si="108"/>
        <v>45360</v>
      </c>
      <c r="F854" s="259" t="e">
        <f t="shared" ca="1" si="112"/>
        <v>#N/A</v>
      </c>
      <c r="G854" s="259" t="e">
        <f t="shared" ca="1" si="105"/>
        <v>#N/A</v>
      </c>
      <c r="H854" s="259" t="e">
        <f t="shared" ca="1" si="111"/>
        <v>#N/A</v>
      </c>
      <c r="I854" s="259" t="e">
        <f t="shared" ca="1" si="106"/>
        <v>#N/A</v>
      </c>
      <c r="J854" s="259" t="e">
        <f t="shared" ca="1" si="107"/>
        <v>#N/A</v>
      </c>
      <c r="K854" s="259"/>
      <c r="L854" s="259" t="e">
        <f ca="1">I854+H854+G854+#REF!+J854+K854</f>
        <v>#N/A</v>
      </c>
    </row>
    <row r="855" spans="4:12" hidden="1" x14ac:dyDescent="0.25">
      <c r="D855" s="259">
        <v>42</v>
      </c>
      <c r="E855" s="254">
        <f t="shared" ca="1" si="108"/>
        <v>45391</v>
      </c>
      <c r="F855" s="259" t="e">
        <f t="shared" ca="1" si="112"/>
        <v>#N/A</v>
      </c>
      <c r="G855" s="259" t="e">
        <f t="shared" ca="1" si="105"/>
        <v>#N/A</v>
      </c>
      <c r="H855" s="259" t="e">
        <f t="shared" ca="1" si="111"/>
        <v>#N/A</v>
      </c>
      <c r="I855" s="259" t="e">
        <f t="shared" ca="1" si="106"/>
        <v>#N/A</v>
      </c>
      <c r="J855" s="259" t="e">
        <f t="shared" ca="1" si="107"/>
        <v>#N/A</v>
      </c>
      <c r="K855" s="259"/>
      <c r="L855" s="259" t="e">
        <f ca="1">I855+H855+G855+#REF!+J855+K855</f>
        <v>#N/A</v>
      </c>
    </row>
    <row r="856" spans="4:12" hidden="1" x14ac:dyDescent="0.25">
      <c r="D856" s="259">
        <v>43</v>
      </c>
      <c r="E856" s="254">
        <f t="shared" ca="1" si="108"/>
        <v>45421</v>
      </c>
      <c r="F856" s="259" t="e">
        <f t="shared" ca="1" si="112"/>
        <v>#N/A</v>
      </c>
      <c r="G856" s="259" t="e">
        <f t="shared" ca="1" si="105"/>
        <v>#N/A</v>
      </c>
      <c r="H856" s="259" t="e">
        <f t="shared" ca="1" si="111"/>
        <v>#N/A</v>
      </c>
      <c r="I856" s="259" t="e">
        <f t="shared" ca="1" si="106"/>
        <v>#N/A</v>
      </c>
      <c r="J856" s="259" t="e">
        <f t="shared" ca="1" si="107"/>
        <v>#N/A</v>
      </c>
      <c r="K856" s="259"/>
      <c r="L856" s="259" t="e">
        <f ca="1">I856+H856+G856+#REF!+J856+K856</f>
        <v>#N/A</v>
      </c>
    </row>
    <row r="857" spans="4:12" hidden="1" x14ac:dyDescent="0.25">
      <c r="D857" s="259">
        <v>44</v>
      </c>
      <c r="E857" s="254">
        <f t="shared" ca="1" si="108"/>
        <v>45452</v>
      </c>
      <c r="F857" s="259" t="e">
        <f t="shared" ca="1" si="112"/>
        <v>#N/A</v>
      </c>
      <c r="G857" s="259" t="e">
        <f t="shared" ca="1" si="105"/>
        <v>#N/A</v>
      </c>
      <c r="H857" s="259" t="e">
        <f t="shared" ca="1" si="111"/>
        <v>#N/A</v>
      </c>
      <c r="I857" s="259" t="e">
        <f t="shared" ca="1" si="106"/>
        <v>#N/A</v>
      </c>
      <c r="J857" s="259" t="e">
        <f t="shared" ca="1" si="107"/>
        <v>#N/A</v>
      </c>
      <c r="K857" s="259"/>
      <c r="L857" s="259" t="e">
        <f ca="1">I857+H857+G857+#REF!+J857+K857</f>
        <v>#N/A</v>
      </c>
    </row>
    <row r="858" spans="4:12" hidden="1" x14ac:dyDescent="0.25">
      <c r="D858" s="259">
        <v>45</v>
      </c>
      <c r="E858" s="254">
        <f t="shared" ca="1" si="108"/>
        <v>45482</v>
      </c>
      <c r="F858" s="259" t="e">
        <f t="shared" ca="1" si="112"/>
        <v>#N/A</v>
      </c>
      <c r="G858" s="259" t="e">
        <f t="shared" ca="1" si="105"/>
        <v>#N/A</v>
      </c>
      <c r="H858" s="259" t="e">
        <f t="shared" ca="1" si="111"/>
        <v>#N/A</v>
      </c>
      <c r="I858" s="259" t="e">
        <f t="shared" ca="1" si="106"/>
        <v>#N/A</v>
      </c>
      <c r="J858" s="259" t="e">
        <f t="shared" ca="1" si="107"/>
        <v>#N/A</v>
      </c>
      <c r="K858" s="259"/>
      <c r="L858" s="259" t="e">
        <f ca="1">I858+H858+G858+#REF!+J858+K858</f>
        <v>#N/A</v>
      </c>
    </row>
    <row r="859" spans="4:12" hidden="1" x14ac:dyDescent="0.25">
      <c r="D859" s="259">
        <v>46</v>
      </c>
      <c r="E859" s="254">
        <f t="shared" ca="1" si="108"/>
        <v>45513</v>
      </c>
      <c r="F859" s="259" t="e">
        <f t="shared" ca="1" si="112"/>
        <v>#N/A</v>
      </c>
      <c r="G859" s="259" t="e">
        <f t="shared" ca="1" si="105"/>
        <v>#N/A</v>
      </c>
      <c r="H859" s="259" t="e">
        <f t="shared" ca="1" si="111"/>
        <v>#N/A</v>
      </c>
      <c r="I859" s="259" t="e">
        <f t="shared" ca="1" si="106"/>
        <v>#N/A</v>
      </c>
      <c r="J859" s="259" t="e">
        <f t="shared" ca="1" si="107"/>
        <v>#N/A</v>
      </c>
      <c r="K859" s="259"/>
      <c r="L859" s="259" t="e">
        <f ca="1">I859+H859+G859+#REF!+J859+K859</f>
        <v>#N/A</v>
      </c>
    </row>
    <row r="860" spans="4:12" hidden="1" x14ac:dyDescent="0.25">
      <c r="D860" s="259">
        <v>47</v>
      </c>
      <c r="E860" s="254">
        <f t="shared" ca="1" si="108"/>
        <v>45544</v>
      </c>
      <c r="F860" s="259" t="e">
        <f t="shared" ca="1" si="112"/>
        <v>#N/A</v>
      </c>
      <c r="G860" s="259" t="e">
        <f t="shared" ca="1" si="105"/>
        <v>#N/A</v>
      </c>
      <c r="H860" s="259" t="e">
        <f t="shared" ca="1" si="111"/>
        <v>#N/A</v>
      </c>
      <c r="I860" s="259" t="e">
        <f t="shared" ca="1" si="106"/>
        <v>#N/A</v>
      </c>
      <c r="J860" s="259" t="e">
        <f t="shared" ca="1" si="107"/>
        <v>#N/A</v>
      </c>
      <c r="K860" s="259"/>
      <c r="L860" s="259" t="e">
        <f ca="1">I860+H860+G860+#REF!+J860+K860</f>
        <v>#N/A</v>
      </c>
    </row>
    <row r="861" spans="4:12" hidden="1" x14ac:dyDescent="0.25">
      <c r="D861" s="259">
        <v>48</v>
      </c>
      <c r="E861" s="254">
        <f t="shared" ca="1" si="108"/>
        <v>45574</v>
      </c>
      <c r="F861" s="259" t="e">
        <f t="shared" ca="1" si="112"/>
        <v>#N/A</v>
      </c>
      <c r="G861" s="259" t="e">
        <f t="shared" ca="1" si="105"/>
        <v>#N/A</v>
      </c>
      <c r="H861" s="259" t="e">
        <f t="shared" ca="1" si="111"/>
        <v>#N/A</v>
      </c>
      <c r="I861" s="259" t="e">
        <f t="shared" ca="1" si="106"/>
        <v>#N/A</v>
      </c>
      <c r="J861" s="259" t="e">
        <f t="shared" ca="1" si="107"/>
        <v>#N/A</v>
      </c>
      <c r="K861" s="259"/>
      <c r="L861" s="259" t="e">
        <f ca="1">I861+H861+G861+#REF!+J861+K861</f>
        <v>#N/A</v>
      </c>
    </row>
    <row r="862" spans="4:12" hidden="1" x14ac:dyDescent="0.25">
      <c r="D862" s="259">
        <v>49</v>
      </c>
      <c r="E862" s="254">
        <f t="shared" ca="1" si="108"/>
        <v>45605</v>
      </c>
      <c r="F862" s="259" t="e">
        <f t="shared" ca="1" si="112"/>
        <v>#N/A</v>
      </c>
      <c r="G862" s="259" t="e">
        <f t="shared" ca="1" si="105"/>
        <v>#N/A</v>
      </c>
      <c r="H862" s="259" t="e">
        <f t="shared" ca="1" si="111"/>
        <v>#N/A</v>
      </c>
      <c r="I862" s="259" t="e">
        <f t="shared" ca="1" si="106"/>
        <v>#N/A</v>
      </c>
      <c r="J862" s="259" t="e">
        <f t="shared" ca="1" si="107"/>
        <v>#N/A</v>
      </c>
      <c r="K862" s="259"/>
      <c r="L862" s="259" t="e">
        <f ca="1">I862+H862+G862+#REF!+J862+K862</f>
        <v>#N/A</v>
      </c>
    </row>
    <row r="863" spans="4:12" hidden="1" x14ac:dyDescent="0.25">
      <c r="D863" s="259">
        <v>50</v>
      </c>
      <c r="E863" s="254">
        <f t="shared" ca="1" si="108"/>
        <v>45635</v>
      </c>
      <c r="F863" s="259" t="e">
        <f t="shared" ca="1" si="112"/>
        <v>#N/A</v>
      </c>
      <c r="G863" s="259" t="e">
        <f t="shared" ca="1" si="105"/>
        <v>#N/A</v>
      </c>
      <c r="H863" s="259" t="e">
        <f t="shared" ca="1" si="111"/>
        <v>#N/A</v>
      </c>
      <c r="I863" s="259" t="e">
        <f t="shared" ca="1" si="106"/>
        <v>#N/A</v>
      </c>
      <c r="J863" s="259" t="e">
        <f t="shared" ca="1" si="107"/>
        <v>#N/A</v>
      </c>
      <c r="K863" s="259"/>
      <c r="L863" s="259" t="e">
        <f ca="1">I863+H863+G863+#REF!+J863+K863</f>
        <v>#N/A</v>
      </c>
    </row>
    <row r="864" spans="4:12" hidden="1" x14ac:dyDescent="0.25">
      <c r="D864" s="259">
        <v>51</v>
      </c>
      <c r="E864" s="254">
        <f t="shared" ca="1" si="108"/>
        <v>45666</v>
      </c>
      <c r="F864" s="259" t="e">
        <f t="shared" ca="1" si="112"/>
        <v>#N/A</v>
      </c>
      <c r="G864" s="259" t="e">
        <f t="shared" ca="1" si="105"/>
        <v>#N/A</v>
      </c>
      <c r="H864" s="259" t="e">
        <f t="shared" ca="1" si="111"/>
        <v>#N/A</v>
      </c>
      <c r="I864" s="259" t="e">
        <f t="shared" ca="1" si="106"/>
        <v>#N/A</v>
      </c>
      <c r="J864" s="259" t="e">
        <f t="shared" ca="1" si="107"/>
        <v>#N/A</v>
      </c>
      <c r="K864" s="259"/>
      <c r="L864" s="259" t="e">
        <f ca="1">I864+H864+G864+#REF!+J864+K864</f>
        <v>#N/A</v>
      </c>
    </row>
    <row r="865" spans="4:12" hidden="1" x14ac:dyDescent="0.25">
      <c r="D865" s="259">
        <v>52</v>
      </c>
      <c r="E865" s="254">
        <f t="shared" ca="1" si="108"/>
        <v>45697</v>
      </c>
      <c r="F865" s="259" t="e">
        <f t="shared" ca="1" si="112"/>
        <v>#N/A</v>
      </c>
      <c r="G865" s="259" t="e">
        <f t="shared" ca="1" si="105"/>
        <v>#N/A</v>
      </c>
      <c r="H865" s="259" t="e">
        <f t="shared" ca="1" si="111"/>
        <v>#N/A</v>
      </c>
      <c r="I865" s="259" t="e">
        <f t="shared" ca="1" si="106"/>
        <v>#N/A</v>
      </c>
      <c r="J865" s="259" t="e">
        <f t="shared" ca="1" si="107"/>
        <v>#N/A</v>
      </c>
      <c r="K865" s="259"/>
      <c r="L865" s="259" t="e">
        <f ca="1">I865+H865+G865+#REF!+J865+K865</f>
        <v>#N/A</v>
      </c>
    </row>
    <row r="866" spans="4:12" hidden="1" x14ac:dyDescent="0.25">
      <c r="D866" s="259">
        <v>53</v>
      </c>
      <c r="E866" s="254">
        <f t="shared" ca="1" si="108"/>
        <v>45725</v>
      </c>
      <c r="F866" s="259" t="e">
        <f t="shared" ca="1" si="112"/>
        <v>#N/A</v>
      </c>
      <c r="G866" s="259" t="e">
        <f t="shared" ca="1" si="105"/>
        <v>#N/A</v>
      </c>
      <c r="H866" s="259" t="e">
        <f t="shared" ca="1" si="111"/>
        <v>#N/A</v>
      </c>
      <c r="I866" s="259" t="e">
        <f t="shared" ca="1" si="106"/>
        <v>#N/A</v>
      </c>
      <c r="J866" s="259" t="e">
        <f t="shared" ca="1" si="107"/>
        <v>#N/A</v>
      </c>
      <c r="K866" s="259"/>
      <c r="L866" s="259" t="e">
        <f ca="1">I866+H866+G866+#REF!+J866+K866</f>
        <v>#N/A</v>
      </c>
    </row>
    <row r="867" spans="4:12" hidden="1" x14ac:dyDescent="0.25">
      <c r="D867" s="259">
        <v>54</v>
      </c>
      <c r="E867" s="254">
        <f t="shared" ca="1" si="108"/>
        <v>45756</v>
      </c>
      <c r="F867" s="259" t="e">
        <f t="shared" ca="1" si="112"/>
        <v>#N/A</v>
      </c>
      <c r="G867" s="259" t="e">
        <f t="shared" ca="1" si="105"/>
        <v>#N/A</v>
      </c>
      <c r="H867" s="259" t="e">
        <f t="shared" ca="1" si="111"/>
        <v>#N/A</v>
      </c>
      <c r="I867" s="259" t="e">
        <f t="shared" ca="1" si="106"/>
        <v>#N/A</v>
      </c>
      <c r="J867" s="259" t="e">
        <f t="shared" ca="1" si="107"/>
        <v>#N/A</v>
      </c>
      <c r="K867" s="259"/>
      <c r="L867" s="259" t="e">
        <f ca="1">I867+H867+G867+#REF!+J867+K867</f>
        <v>#N/A</v>
      </c>
    </row>
    <row r="868" spans="4:12" hidden="1" x14ac:dyDescent="0.25">
      <c r="D868" s="259">
        <v>55</v>
      </c>
      <c r="E868" s="254">
        <f t="shared" ca="1" si="108"/>
        <v>45786</v>
      </c>
      <c r="F868" s="259" t="e">
        <f t="shared" ca="1" si="112"/>
        <v>#N/A</v>
      </c>
      <c r="G868" s="259" t="e">
        <f t="shared" ca="1" si="105"/>
        <v>#N/A</v>
      </c>
      <c r="H868" s="259" t="e">
        <f t="shared" ca="1" si="111"/>
        <v>#N/A</v>
      </c>
      <c r="I868" s="259" t="e">
        <f t="shared" ca="1" si="106"/>
        <v>#N/A</v>
      </c>
      <c r="J868" s="259" t="e">
        <f t="shared" ca="1" si="107"/>
        <v>#N/A</v>
      </c>
      <c r="K868" s="259"/>
      <c r="L868" s="259" t="e">
        <f ca="1">I868+H868+G868+#REF!+J868+K868</f>
        <v>#N/A</v>
      </c>
    </row>
    <row r="869" spans="4:12" hidden="1" x14ac:dyDescent="0.25">
      <c r="D869" s="259">
        <v>56</v>
      </c>
      <c r="E869" s="254">
        <f t="shared" ca="1" si="108"/>
        <v>45817</v>
      </c>
      <c r="F869" s="259" t="e">
        <f t="shared" ca="1" si="112"/>
        <v>#N/A</v>
      </c>
      <c r="G869" s="259" t="e">
        <f t="shared" ca="1" si="105"/>
        <v>#N/A</v>
      </c>
      <c r="H869" s="259" t="e">
        <f t="shared" ca="1" si="111"/>
        <v>#N/A</v>
      </c>
      <c r="I869" s="259" t="e">
        <f t="shared" ca="1" si="106"/>
        <v>#N/A</v>
      </c>
      <c r="J869" s="259" t="e">
        <f t="shared" ca="1" si="107"/>
        <v>#N/A</v>
      </c>
      <c r="K869" s="259"/>
      <c r="L869" s="259" t="e">
        <f ca="1">I869+H869+G869+#REF!+J869+K869</f>
        <v>#N/A</v>
      </c>
    </row>
    <row r="870" spans="4:12" hidden="1" x14ac:dyDescent="0.25">
      <c r="D870" s="259">
        <v>57</v>
      </c>
      <c r="E870" s="254">
        <f t="shared" ca="1" si="108"/>
        <v>45847</v>
      </c>
      <c r="F870" s="259" t="e">
        <f t="shared" ca="1" si="112"/>
        <v>#N/A</v>
      </c>
      <c r="G870" s="259" t="e">
        <f t="shared" ca="1" si="105"/>
        <v>#N/A</v>
      </c>
      <c r="H870" s="259" t="e">
        <f t="shared" ca="1" si="111"/>
        <v>#N/A</v>
      </c>
      <c r="I870" s="259" t="e">
        <f t="shared" ca="1" si="106"/>
        <v>#N/A</v>
      </c>
      <c r="J870" s="259" t="e">
        <f t="shared" ca="1" si="107"/>
        <v>#N/A</v>
      </c>
      <c r="K870" s="259"/>
      <c r="L870" s="259" t="e">
        <f ca="1">I870+H870+G870+#REF!+J870+K870</f>
        <v>#N/A</v>
      </c>
    </row>
    <row r="871" spans="4:12" hidden="1" x14ac:dyDescent="0.25">
      <c r="D871" s="259">
        <v>58</v>
      </c>
      <c r="E871" s="254">
        <f t="shared" ca="1" si="108"/>
        <v>45878</v>
      </c>
      <c r="F871" s="259" t="e">
        <f t="shared" ca="1" si="112"/>
        <v>#N/A</v>
      </c>
      <c r="G871" s="259" t="e">
        <f t="shared" ca="1" si="105"/>
        <v>#N/A</v>
      </c>
      <c r="H871" s="259" t="e">
        <f t="shared" ca="1" si="111"/>
        <v>#N/A</v>
      </c>
      <c r="I871" s="259" t="e">
        <f t="shared" ca="1" si="106"/>
        <v>#N/A</v>
      </c>
      <c r="J871" s="259" t="e">
        <f t="shared" ca="1" si="107"/>
        <v>#N/A</v>
      </c>
      <c r="K871" s="259"/>
      <c r="L871" s="259" t="e">
        <f ca="1">I871+H871+G871+#REF!+J871+K871</f>
        <v>#N/A</v>
      </c>
    </row>
    <row r="872" spans="4:12" hidden="1" x14ac:dyDescent="0.25">
      <c r="D872" s="259">
        <v>59</v>
      </c>
      <c r="E872" s="254">
        <f t="shared" ca="1" si="108"/>
        <v>45909</v>
      </c>
      <c r="F872" s="259" t="e">
        <f t="shared" ca="1" si="112"/>
        <v>#N/A</v>
      </c>
      <c r="G872" s="259" t="e">
        <f t="shared" ca="1" si="105"/>
        <v>#N/A</v>
      </c>
      <c r="H872" s="259" t="e">
        <f t="shared" ca="1" si="111"/>
        <v>#N/A</v>
      </c>
      <c r="I872" s="259" t="e">
        <f t="shared" ca="1" si="106"/>
        <v>#N/A</v>
      </c>
      <c r="J872" s="259" t="e">
        <f t="shared" ca="1" si="107"/>
        <v>#N/A</v>
      </c>
      <c r="K872" s="259"/>
      <c r="L872" s="259" t="e">
        <f ca="1">I872+H872+G872+#REF!+J872+K872</f>
        <v>#N/A</v>
      </c>
    </row>
    <row r="873" spans="4:12" hidden="1" x14ac:dyDescent="0.25">
      <c r="D873" s="259">
        <v>60</v>
      </c>
      <c r="E873" s="254">
        <f t="shared" ca="1" si="108"/>
        <v>45939</v>
      </c>
      <c r="F873" s="259" t="e">
        <f t="shared" ca="1" si="112"/>
        <v>#N/A</v>
      </c>
      <c r="G873" s="259" t="e">
        <f t="shared" ca="1" si="105"/>
        <v>#N/A</v>
      </c>
      <c r="H873" s="259" t="e">
        <f t="shared" ca="1" si="111"/>
        <v>#N/A</v>
      </c>
      <c r="I873" s="259" t="e">
        <f t="shared" ca="1" si="106"/>
        <v>#N/A</v>
      </c>
      <c r="J873" s="259" t="e">
        <f t="shared" ca="1" si="107"/>
        <v>#N/A</v>
      </c>
      <c r="K873" s="259"/>
      <c r="L873" s="259" t="e">
        <f ca="1">I873+H873+G873+#REF!+J873+K873</f>
        <v>#N/A</v>
      </c>
    </row>
    <row r="874" spans="4:12" hidden="1" x14ac:dyDescent="0.25"/>
    <row r="875" spans="4:12" hidden="1" x14ac:dyDescent="0.25">
      <c r="D875" s="255">
        <f ca="1">D811+1</f>
        <v>23</v>
      </c>
      <c r="E875" s="256" t="e">
        <f ca="1">VLOOKUP($D875,$A$21:$B$40,2,0)</f>
        <v>#N/A</v>
      </c>
    </row>
    <row r="876" spans="4:12" ht="45" hidden="1" x14ac:dyDescent="0.25">
      <c r="D876" s="257" t="s">
        <v>41</v>
      </c>
      <c r="E876" s="258" t="s">
        <v>42</v>
      </c>
      <c r="F876" s="257" t="s">
        <v>43</v>
      </c>
      <c r="G876" s="257" t="s">
        <v>44</v>
      </c>
      <c r="H876" s="257" t="s">
        <v>45</v>
      </c>
      <c r="I876" s="257" t="s">
        <v>46</v>
      </c>
      <c r="J876" s="257" t="s">
        <v>47</v>
      </c>
      <c r="K876" s="257" t="s">
        <v>48</v>
      </c>
      <c r="L876" s="257" t="s">
        <v>49</v>
      </c>
    </row>
    <row r="877" spans="4:12" hidden="1" x14ac:dyDescent="0.25">
      <c r="D877" s="259">
        <v>0</v>
      </c>
      <c r="E877" s="254">
        <f ca="1">DATE(2019,D875,$F$1)</f>
        <v>44144</v>
      </c>
      <c r="F877" s="259" t="e">
        <f ca="1">$B$2*E$875+$B$8*$B$2*E$875</f>
        <v>#N/A</v>
      </c>
      <c r="G877" s="259">
        <v>0</v>
      </c>
      <c r="H877" s="259">
        <v>0</v>
      </c>
      <c r="I877" s="259">
        <v>0</v>
      </c>
      <c r="J877" s="259">
        <v>0</v>
      </c>
      <c r="K877" s="259" t="e">
        <f ca="1">$B$2*$B$10*E$875</f>
        <v>#N/A</v>
      </c>
      <c r="L877" s="259" t="e">
        <f ca="1">-($F877-$B$8*$B$2*E$875-K877)</f>
        <v>#N/A</v>
      </c>
    </row>
    <row r="878" spans="4:12" hidden="1" x14ac:dyDescent="0.25">
      <c r="D878" s="259">
        <v>1</v>
      </c>
      <c r="E878" s="254">
        <f ca="1">DATE(YEAR(E877),MONTH(E877)+1,DAY(E877))</f>
        <v>44174</v>
      </c>
      <c r="F878" s="259" t="e">
        <f ca="1">F877-G878</f>
        <v>#N/A</v>
      </c>
      <c r="G878" s="259" t="e">
        <f t="shared" ref="G878:G937" ca="1" si="113">IF(D878&lt;=$B$11,0,IF(AND(F877&gt;-0.000001,F877&lt;0.000001),0,F$877/($B$5-$B$11)))</f>
        <v>#N/A</v>
      </c>
      <c r="H878" s="259" t="e">
        <f ca="1">F877*$B$4*(E878-E877)/$B$6</f>
        <v>#N/A</v>
      </c>
      <c r="I878" s="259" t="e">
        <f t="shared" ref="I878:I937" ca="1" si="114">IF(D878&lt;=$B$12,0,IF(F877&gt;0.000001,$B$7*$B$2*E$875,0))</f>
        <v>#N/A</v>
      </c>
      <c r="J878" s="259" t="e">
        <f t="shared" ref="J878:J937" ca="1" si="115">IF(F877&gt;0.000001,$B$13,0)*E$875</f>
        <v>#N/A</v>
      </c>
      <c r="K878" s="259"/>
      <c r="L878" s="259" t="e">
        <f ca="1">I878+H878+G878+#REF!+J878+K878</f>
        <v>#N/A</v>
      </c>
    </row>
    <row r="879" spans="4:12" hidden="1" x14ac:dyDescent="0.25">
      <c r="D879" s="259">
        <v>2</v>
      </c>
      <c r="E879" s="254">
        <f t="shared" ref="E879:E937" ca="1" si="116">DATE(YEAR(E878),MONTH(E878)+1,DAY(E878))</f>
        <v>44205</v>
      </c>
      <c r="F879" s="259" t="e">
        <f ca="1">F878-G879</f>
        <v>#N/A</v>
      </c>
      <c r="G879" s="259" t="e">
        <f t="shared" ca="1" si="113"/>
        <v>#N/A</v>
      </c>
      <c r="H879" s="259" t="e">
        <f t="shared" ref="H879:H880" ca="1" si="117">F878*$B$4*(E879-E878)/$B$6</f>
        <v>#N/A</v>
      </c>
      <c r="I879" s="259" t="e">
        <f t="shared" ca="1" si="114"/>
        <v>#N/A</v>
      </c>
      <c r="J879" s="259" t="e">
        <f t="shared" ca="1" si="115"/>
        <v>#N/A</v>
      </c>
      <c r="K879" s="259"/>
      <c r="L879" s="259" t="e">
        <f ca="1">I879+H879+G879+#REF!+J879+K879</f>
        <v>#N/A</v>
      </c>
    </row>
    <row r="880" spans="4:12" hidden="1" x14ac:dyDescent="0.25">
      <c r="D880" s="259">
        <v>3</v>
      </c>
      <c r="E880" s="254">
        <f t="shared" ca="1" si="116"/>
        <v>44236</v>
      </c>
      <c r="F880" s="259" t="e">
        <f ca="1">F879-G880</f>
        <v>#N/A</v>
      </c>
      <c r="G880" s="259" t="e">
        <f t="shared" ca="1" si="113"/>
        <v>#N/A</v>
      </c>
      <c r="H880" s="259" t="e">
        <f t="shared" ca="1" si="117"/>
        <v>#N/A</v>
      </c>
      <c r="I880" s="259" t="e">
        <f t="shared" ca="1" si="114"/>
        <v>#N/A</v>
      </c>
      <c r="J880" s="259" t="e">
        <f t="shared" ca="1" si="115"/>
        <v>#N/A</v>
      </c>
      <c r="K880" s="259"/>
      <c r="L880" s="259" t="e">
        <f ca="1">I880+H880+G880+#REF!+J880+K880</f>
        <v>#N/A</v>
      </c>
    </row>
    <row r="881" spans="4:12" hidden="1" x14ac:dyDescent="0.25">
      <c r="D881" s="259">
        <v>4</v>
      </c>
      <c r="E881" s="254">
        <f t="shared" ca="1" si="116"/>
        <v>44264</v>
      </c>
      <c r="F881" s="259" t="e">
        <f t="shared" ref="F881:F882" ca="1" si="118">F880-G881</f>
        <v>#N/A</v>
      </c>
      <c r="G881" s="259" t="e">
        <f t="shared" ca="1" si="113"/>
        <v>#N/A</v>
      </c>
      <c r="H881" s="259" t="e">
        <f ca="1">F880*$B$4*(E881-E880)/$B$6</f>
        <v>#N/A</v>
      </c>
      <c r="I881" s="259" t="e">
        <f t="shared" ca="1" si="114"/>
        <v>#N/A</v>
      </c>
      <c r="J881" s="259" t="e">
        <f t="shared" ca="1" si="115"/>
        <v>#N/A</v>
      </c>
      <c r="K881" s="259"/>
      <c r="L881" s="259" t="e">
        <f ca="1">I881+H881+G881+#REF!+J881+K881</f>
        <v>#N/A</v>
      </c>
    </row>
    <row r="882" spans="4:12" hidden="1" x14ac:dyDescent="0.25">
      <c r="D882" s="259">
        <v>5</v>
      </c>
      <c r="E882" s="254">
        <f t="shared" ca="1" si="116"/>
        <v>44295</v>
      </c>
      <c r="F882" s="259" t="e">
        <f t="shared" ca="1" si="118"/>
        <v>#N/A</v>
      </c>
      <c r="G882" s="259" t="e">
        <f t="shared" ca="1" si="113"/>
        <v>#N/A</v>
      </c>
      <c r="H882" s="259" t="e">
        <f ca="1">F881*$B$4*(E882-E881)/$B$6</f>
        <v>#N/A</v>
      </c>
      <c r="I882" s="259" t="e">
        <f t="shared" ca="1" si="114"/>
        <v>#N/A</v>
      </c>
      <c r="J882" s="259" t="e">
        <f t="shared" ca="1" si="115"/>
        <v>#N/A</v>
      </c>
      <c r="K882" s="259"/>
      <c r="L882" s="259" t="e">
        <f ca="1">I882+H882+G882+#REF!+J882+K882</f>
        <v>#N/A</v>
      </c>
    </row>
    <row r="883" spans="4:12" hidden="1" x14ac:dyDescent="0.25">
      <c r="D883" s="259">
        <v>6</v>
      </c>
      <c r="E883" s="254">
        <f t="shared" ca="1" si="116"/>
        <v>44325</v>
      </c>
      <c r="F883" s="259" t="e">
        <f ca="1">F882-G883</f>
        <v>#N/A</v>
      </c>
      <c r="G883" s="259" t="e">
        <f t="shared" ca="1" si="113"/>
        <v>#N/A</v>
      </c>
      <c r="H883" s="259" t="e">
        <f t="shared" ref="H883:H937" ca="1" si="119">F882*$B$4*(E883-E882)/$B$6</f>
        <v>#N/A</v>
      </c>
      <c r="I883" s="259" t="e">
        <f t="shared" ca="1" si="114"/>
        <v>#N/A</v>
      </c>
      <c r="J883" s="259" t="e">
        <f t="shared" ca="1" si="115"/>
        <v>#N/A</v>
      </c>
      <c r="K883" s="259"/>
      <c r="L883" s="259" t="e">
        <f ca="1">I883+H883+G883+#REF!+J883+K883</f>
        <v>#N/A</v>
      </c>
    </row>
    <row r="884" spans="4:12" hidden="1" x14ac:dyDescent="0.25">
      <c r="D884" s="259">
        <v>7</v>
      </c>
      <c r="E884" s="254">
        <f t="shared" ca="1" si="116"/>
        <v>44356</v>
      </c>
      <c r="F884" s="259" t="e">
        <f t="shared" ref="F884:F937" ca="1" si="120">F883-G884</f>
        <v>#N/A</v>
      </c>
      <c r="G884" s="259" t="e">
        <f t="shared" ca="1" si="113"/>
        <v>#N/A</v>
      </c>
      <c r="H884" s="259" t="e">
        <f t="shared" ca="1" si="119"/>
        <v>#N/A</v>
      </c>
      <c r="I884" s="259" t="e">
        <f t="shared" ca="1" si="114"/>
        <v>#N/A</v>
      </c>
      <c r="J884" s="259" t="e">
        <f t="shared" ca="1" si="115"/>
        <v>#N/A</v>
      </c>
      <c r="K884" s="259"/>
      <c r="L884" s="259" t="e">
        <f ca="1">I884+H884+G884+#REF!+J884+K884</f>
        <v>#N/A</v>
      </c>
    </row>
    <row r="885" spans="4:12" hidden="1" x14ac:dyDescent="0.25">
      <c r="D885" s="259">
        <v>8</v>
      </c>
      <c r="E885" s="254">
        <f t="shared" ca="1" si="116"/>
        <v>44386</v>
      </c>
      <c r="F885" s="259" t="e">
        <f t="shared" ca="1" si="120"/>
        <v>#N/A</v>
      </c>
      <c r="G885" s="259" t="e">
        <f t="shared" ca="1" si="113"/>
        <v>#N/A</v>
      </c>
      <c r="H885" s="259" t="e">
        <f t="shared" ca="1" si="119"/>
        <v>#N/A</v>
      </c>
      <c r="I885" s="259" t="e">
        <f t="shared" ca="1" si="114"/>
        <v>#N/A</v>
      </c>
      <c r="J885" s="259" t="e">
        <f t="shared" ca="1" si="115"/>
        <v>#N/A</v>
      </c>
      <c r="K885" s="259"/>
      <c r="L885" s="259" t="e">
        <f ca="1">I885+H885+G885+#REF!+J885+K885</f>
        <v>#N/A</v>
      </c>
    </row>
    <row r="886" spans="4:12" hidden="1" x14ac:dyDescent="0.25">
      <c r="D886" s="259">
        <v>9</v>
      </c>
      <c r="E886" s="254">
        <f t="shared" ca="1" si="116"/>
        <v>44417</v>
      </c>
      <c r="F886" s="259" t="e">
        <f t="shared" ca="1" si="120"/>
        <v>#N/A</v>
      </c>
      <c r="G886" s="259" t="e">
        <f t="shared" ca="1" si="113"/>
        <v>#N/A</v>
      </c>
      <c r="H886" s="259" t="e">
        <f t="shared" ca="1" si="119"/>
        <v>#N/A</v>
      </c>
      <c r="I886" s="259" t="e">
        <f t="shared" ca="1" si="114"/>
        <v>#N/A</v>
      </c>
      <c r="J886" s="259" t="e">
        <f t="shared" ca="1" si="115"/>
        <v>#N/A</v>
      </c>
      <c r="K886" s="259"/>
      <c r="L886" s="259" t="e">
        <f ca="1">I886+H886+G886+#REF!+J886+K886</f>
        <v>#N/A</v>
      </c>
    </row>
    <row r="887" spans="4:12" hidden="1" x14ac:dyDescent="0.25">
      <c r="D887" s="259">
        <v>10</v>
      </c>
      <c r="E887" s="254">
        <f t="shared" ca="1" si="116"/>
        <v>44448</v>
      </c>
      <c r="F887" s="259" t="e">
        <f t="shared" ca="1" si="120"/>
        <v>#N/A</v>
      </c>
      <c r="G887" s="259" t="e">
        <f t="shared" ca="1" si="113"/>
        <v>#N/A</v>
      </c>
      <c r="H887" s="259" t="e">
        <f t="shared" ca="1" si="119"/>
        <v>#N/A</v>
      </c>
      <c r="I887" s="259" t="e">
        <f t="shared" ca="1" si="114"/>
        <v>#N/A</v>
      </c>
      <c r="J887" s="259" t="e">
        <f t="shared" ca="1" si="115"/>
        <v>#N/A</v>
      </c>
      <c r="K887" s="259"/>
      <c r="L887" s="259" t="e">
        <f ca="1">I887+H887+G887+#REF!+J887+K887</f>
        <v>#N/A</v>
      </c>
    </row>
    <row r="888" spans="4:12" hidden="1" x14ac:dyDescent="0.25">
      <c r="D888" s="259">
        <v>11</v>
      </c>
      <c r="E888" s="254">
        <f t="shared" ca="1" si="116"/>
        <v>44478</v>
      </c>
      <c r="F888" s="259" t="e">
        <f t="shared" ca="1" si="120"/>
        <v>#N/A</v>
      </c>
      <c r="G888" s="259" t="e">
        <f t="shared" ca="1" si="113"/>
        <v>#N/A</v>
      </c>
      <c r="H888" s="259" t="e">
        <f t="shared" ca="1" si="119"/>
        <v>#N/A</v>
      </c>
      <c r="I888" s="259" t="e">
        <f t="shared" ca="1" si="114"/>
        <v>#N/A</v>
      </c>
      <c r="J888" s="259" t="e">
        <f t="shared" ca="1" si="115"/>
        <v>#N/A</v>
      </c>
      <c r="K888" s="259"/>
      <c r="L888" s="259" t="e">
        <f ca="1">I888+H888+G888+#REF!+J888+K888</f>
        <v>#N/A</v>
      </c>
    </row>
    <row r="889" spans="4:12" hidden="1" x14ac:dyDescent="0.25">
      <c r="D889" s="259">
        <v>12</v>
      </c>
      <c r="E889" s="254">
        <f t="shared" ca="1" si="116"/>
        <v>44509</v>
      </c>
      <c r="F889" s="259" t="e">
        <f t="shared" ca="1" si="120"/>
        <v>#N/A</v>
      </c>
      <c r="G889" s="259" t="e">
        <f t="shared" ca="1" si="113"/>
        <v>#N/A</v>
      </c>
      <c r="H889" s="259" t="e">
        <f t="shared" ca="1" si="119"/>
        <v>#N/A</v>
      </c>
      <c r="I889" s="259" t="e">
        <f t="shared" ca="1" si="114"/>
        <v>#N/A</v>
      </c>
      <c r="J889" s="259" t="e">
        <f t="shared" ca="1" si="115"/>
        <v>#N/A</v>
      </c>
      <c r="K889" s="259"/>
      <c r="L889" s="259" t="e">
        <f ca="1">I889+H889+G889+#REF!+J889+K889</f>
        <v>#N/A</v>
      </c>
    </row>
    <row r="890" spans="4:12" hidden="1" x14ac:dyDescent="0.25">
      <c r="D890" s="259">
        <v>13</v>
      </c>
      <c r="E890" s="254">
        <f t="shared" ca="1" si="116"/>
        <v>44539</v>
      </c>
      <c r="F890" s="259" t="e">
        <f t="shared" ca="1" si="120"/>
        <v>#N/A</v>
      </c>
      <c r="G890" s="259" t="e">
        <f t="shared" ca="1" si="113"/>
        <v>#N/A</v>
      </c>
      <c r="H890" s="259" t="e">
        <f t="shared" ca="1" si="119"/>
        <v>#N/A</v>
      </c>
      <c r="I890" s="259" t="e">
        <f t="shared" ca="1" si="114"/>
        <v>#N/A</v>
      </c>
      <c r="J890" s="259" t="e">
        <f t="shared" ca="1" si="115"/>
        <v>#N/A</v>
      </c>
      <c r="K890" s="259"/>
      <c r="L890" s="259" t="e">
        <f ca="1">I890+H890+G890+#REF!+J890+K890</f>
        <v>#N/A</v>
      </c>
    </row>
    <row r="891" spans="4:12" hidden="1" x14ac:dyDescent="0.25">
      <c r="D891" s="259">
        <v>14</v>
      </c>
      <c r="E891" s="254">
        <f t="shared" ca="1" si="116"/>
        <v>44570</v>
      </c>
      <c r="F891" s="259" t="e">
        <f t="shared" ca="1" si="120"/>
        <v>#N/A</v>
      </c>
      <c r="G891" s="259" t="e">
        <f t="shared" ca="1" si="113"/>
        <v>#N/A</v>
      </c>
      <c r="H891" s="259" t="e">
        <f t="shared" ca="1" si="119"/>
        <v>#N/A</v>
      </c>
      <c r="I891" s="259" t="e">
        <f t="shared" ca="1" si="114"/>
        <v>#N/A</v>
      </c>
      <c r="J891" s="259" t="e">
        <f t="shared" ca="1" si="115"/>
        <v>#N/A</v>
      </c>
      <c r="K891" s="259"/>
      <c r="L891" s="259" t="e">
        <f ca="1">I891+H891+G891+#REF!+J891+K891</f>
        <v>#N/A</v>
      </c>
    </row>
    <row r="892" spans="4:12" hidden="1" x14ac:dyDescent="0.25">
      <c r="D892" s="259">
        <v>15</v>
      </c>
      <c r="E892" s="254">
        <f t="shared" ca="1" si="116"/>
        <v>44601</v>
      </c>
      <c r="F892" s="259" t="e">
        <f t="shared" ca="1" si="120"/>
        <v>#N/A</v>
      </c>
      <c r="G892" s="259" t="e">
        <f t="shared" ca="1" si="113"/>
        <v>#N/A</v>
      </c>
      <c r="H892" s="259" t="e">
        <f t="shared" ca="1" si="119"/>
        <v>#N/A</v>
      </c>
      <c r="I892" s="259" t="e">
        <f t="shared" ca="1" si="114"/>
        <v>#N/A</v>
      </c>
      <c r="J892" s="259" t="e">
        <f t="shared" ca="1" si="115"/>
        <v>#N/A</v>
      </c>
      <c r="K892" s="259"/>
      <c r="L892" s="259" t="e">
        <f ca="1">I892+H892+G892+#REF!+J892+K892</f>
        <v>#N/A</v>
      </c>
    </row>
    <row r="893" spans="4:12" hidden="1" x14ac:dyDescent="0.25">
      <c r="D893" s="259">
        <v>16</v>
      </c>
      <c r="E893" s="254">
        <f t="shared" ca="1" si="116"/>
        <v>44629</v>
      </c>
      <c r="F893" s="259" t="e">
        <f t="shared" ca="1" si="120"/>
        <v>#N/A</v>
      </c>
      <c r="G893" s="259" t="e">
        <f t="shared" ca="1" si="113"/>
        <v>#N/A</v>
      </c>
      <c r="H893" s="259" t="e">
        <f t="shared" ca="1" si="119"/>
        <v>#N/A</v>
      </c>
      <c r="I893" s="259" t="e">
        <f t="shared" ca="1" si="114"/>
        <v>#N/A</v>
      </c>
      <c r="J893" s="259" t="e">
        <f t="shared" ca="1" si="115"/>
        <v>#N/A</v>
      </c>
      <c r="K893" s="259"/>
      <c r="L893" s="259" t="e">
        <f ca="1">I893+H893+G893+#REF!+J893+K893</f>
        <v>#N/A</v>
      </c>
    </row>
    <row r="894" spans="4:12" hidden="1" x14ac:dyDescent="0.25">
      <c r="D894" s="259">
        <v>17</v>
      </c>
      <c r="E894" s="254">
        <f t="shared" ca="1" si="116"/>
        <v>44660</v>
      </c>
      <c r="F894" s="259" t="e">
        <f t="shared" ca="1" si="120"/>
        <v>#N/A</v>
      </c>
      <c r="G894" s="259" t="e">
        <f t="shared" ca="1" si="113"/>
        <v>#N/A</v>
      </c>
      <c r="H894" s="259" t="e">
        <f t="shared" ca="1" si="119"/>
        <v>#N/A</v>
      </c>
      <c r="I894" s="259" t="e">
        <f t="shared" ca="1" si="114"/>
        <v>#N/A</v>
      </c>
      <c r="J894" s="259" t="e">
        <f t="shared" ca="1" si="115"/>
        <v>#N/A</v>
      </c>
      <c r="K894" s="259"/>
      <c r="L894" s="259" t="e">
        <f ca="1">I894+H894+G894+#REF!+J894+K894</f>
        <v>#N/A</v>
      </c>
    </row>
    <row r="895" spans="4:12" hidden="1" x14ac:dyDescent="0.25">
      <c r="D895" s="259">
        <v>18</v>
      </c>
      <c r="E895" s="254">
        <f t="shared" ca="1" si="116"/>
        <v>44690</v>
      </c>
      <c r="F895" s="259" t="e">
        <f t="shared" ca="1" si="120"/>
        <v>#N/A</v>
      </c>
      <c r="G895" s="259" t="e">
        <f t="shared" ca="1" si="113"/>
        <v>#N/A</v>
      </c>
      <c r="H895" s="259" t="e">
        <f t="shared" ca="1" si="119"/>
        <v>#N/A</v>
      </c>
      <c r="I895" s="259" t="e">
        <f t="shared" ca="1" si="114"/>
        <v>#N/A</v>
      </c>
      <c r="J895" s="259" t="e">
        <f t="shared" ca="1" si="115"/>
        <v>#N/A</v>
      </c>
      <c r="K895" s="259"/>
      <c r="L895" s="259" t="e">
        <f ca="1">I895+H895+G895+#REF!+J895+K895</f>
        <v>#N/A</v>
      </c>
    </row>
    <row r="896" spans="4:12" hidden="1" x14ac:dyDescent="0.25">
      <c r="D896" s="259">
        <v>19</v>
      </c>
      <c r="E896" s="254">
        <f t="shared" ca="1" si="116"/>
        <v>44721</v>
      </c>
      <c r="F896" s="259" t="e">
        <f t="shared" ca="1" si="120"/>
        <v>#N/A</v>
      </c>
      <c r="G896" s="259" t="e">
        <f t="shared" ca="1" si="113"/>
        <v>#N/A</v>
      </c>
      <c r="H896" s="259" t="e">
        <f t="shared" ca="1" si="119"/>
        <v>#N/A</v>
      </c>
      <c r="I896" s="259" t="e">
        <f t="shared" ca="1" si="114"/>
        <v>#N/A</v>
      </c>
      <c r="J896" s="259" t="e">
        <f t="shared" ca="1" si="115"/>
        <v>#N/A</v>
      </c>
      <c r="K896" s="259"/>
      <c r="L896" s="259" t="e">
        <f ca="1">I896+H896+G896+#REF!+J896+K896</f>
        <v>#N/A</v>
      </c>
    </row>
    <row r="897" spans="4:12" hidden="1" x14ac:dyDescent="0.25">
      <c r="D897" s="259">
        <v>20</v>
      </c>
      <c r="E897" s="254">
        <f t="shared" ca="1" si="116"/>
        <v>44751</v>
      </c>
      <c r="F897" s="259" t="e">
        <f t="shared" ca="1" si="120"/>
        <v>#N/A</v>
      </c>
      <c r="G897" s="259" t="e">
        <f t="shared" ca="1" si="113"/>
        <v>#N/A</v>
      </c>
      <c r="H897" s="259" t="e">
        <f t="shared" ca="1" si="119"/>
        <v>#N/A</v>
      </c>
      <c r="I897" s="259" t="e">
        <f t="shared" ca="1" si="114"/>
        <v>#N/A</v>
      </c>
      <c r="J897" s="259" t="e">
        <f t="shared" ca="1" si="115"/>
        <v>#N/A</v>
      </c>
      <c r="K897" s="259"/>
      <c r="L897" s="259" t="e">
        <f ca="1">I897+H897+G897+#REF!+J897+K897</f>
        <v>#N/A</v>
      </c>
    </row>
    <row r="898" spans="4:12" hidden="1" x14ac:dyDescent="0.25">
      <c r="D898" s="259">
        <v>21</v>
      </c>
      <c r="E898" s="254">
        <f t="shared" ca="1" si="116"/>
        <v>44782</v>
      </c>
      <c r="F898" s="259" t="e">
        <f t="shared" ca="1" si="120"/>
        <v>#N/A</v>
      </c>
      <c r="G898" s="259" t="e">
        <f t="shared" ca="1" si="113"/>
        <v>#N/A</v>
      </c>
      <c r="H898" s="259" t="e">
        <f t="shared" ca="1" si="119"/>
        <v>#N/A</v>
      </c>
      <c r="I898" s="259" t="e">
        <f t="shared" ca="1" si="114"/>
        <v>#N/A</v>
      </c>
      <c r="J898" s="259" t="e">
        <f t="shared" ca="1" si="115"/>
        <v>#N/A</v>
      </c>
      <c r="K898" s="259"/>
      <c r="L898" s="259" t="e">
        <f ca="1">I898+H898+G898+#REF!+J898+K898</f>
        <v>#N/A</v>
      </c>
    </row>
    <row r="899" spans="4:12" hidden="1" x14ac:dyDescent="0.25">
      <c r="D899" s="259">
        <v>22</v>
      </c>
      <c r="E899" s="254">
        <f t="shared" ca="1" si="116"/>
        <v>44813</v>
      </c>
      <c r="F899" s="259" t="e">
        <f t="shared" ca="1" si="120"/>
        <v>#N/A</v>
      </c>
      <c r="G899" s="259" t="e">
        <f t="shared" ca="1" si="113"/>
        <v>#N/A</v>
      </c>
      <c r="H899" s="259" t="e">
        <f t="shared" ca="1" si="119"/>
        <v>#N/A</v>
      </c>
      <c r="I899" s="259" t="e">
        <f t="shared" ca="1" si="114"/>
        <v>#N/A</v>
      </c>
      <c r="J899" s="259" t="e">
        <f t="shared" ca="1" si="115"/>
        <v>#N/A</v>
      </c>
      <c r="K899" s="259"/>
      <c r="L899" s="259" t="e">
        <f ca="1">I899+H899+G899+#REF!+J899+K899</f>
        <v>#N/A</v>
      </c>
    </row>
    <row r="900" spans="4:12" hidden="1" x14ac:dyDescent="0.25">
      <c r="D900" s="259">
        <v>23</v>
      </c>
      <c r="E900" s="254">
        <f t="shared" ca="1" si="116"/>
        <v>44843</v>
      </c>
      <c r="F900" s="259" t="e">
        <f t="shared" ca="1" si="120"/>
        <v>#N/A</v>
      </c>
      <c r="G900" s="259" t="e">
        <f t="shared" ca="1" si="113"/>
        <v>#N/A</v>
      </c>
      <c r="H900" s="259" t="e">
        <f t="shared" ca="1" si="119"/>
        <v>#N/A</v>
      </c>
      <c r="I900" s="259" t="e">
        <f t="shared" ca="1" si="114"/>
        <v>#N/A</v>
      </c>
      <c r="J900" s="259" t="e">
        <f t="shared" ca="1" si="115"/>
        <v>#N/A</v>
      </c>
      <c r="K900" s="259"/>
      <c r="L900" s="259" t="e">
        <f ca="1">I900+H900+G900+#REF!+J900+K900</f>
        <v>#N/A</v>
      </c>
    </row>
    <row r="901" spans="4:12" hidden="1" x14ac:dyDescent="0.25">
      <c r="D901" s="259">
        <v>24</v>
      </c>
      <c r="E901" s="254">
        <f t="shared" ca="1" si="116"/>
        <v>44874</v>
      </c>
      <c r="F901" s="259" t="e">
        <f t="shared" ca="1" si="120"/>
        <v>#N/A</v>
      </c>
      <c r="G901" s="259" t="e">
        <f t="shared" ca="1" si="113"/>
        <v>#N/A</v>
      </c>
      <c r="H901" s="259" t="e">
        <f t="shared" ca="1" si="119"/>
        <v>#N/A</v>
      </c>
      <c r="I901" s="259" t="e">
        <f t="shared" ca="1" si="114"/>
        <v>#N/A</v>
      </c>
      <c r="J901" s="259" t="e">
        <f t="shared" ca="1" si="115"/>
        <v>#N/A</v>
      </c>
      <c r="K901" s="259"/>
      <c r="L901" s="259" t="e">
        <f ca="1">I901+H901+G901+#REF!+J901+K901</f>
        <v>#N/A</v>
      </c>
    </row>
    <row r="902" spans="4:12" hidden="1" x14ac:dyDescent="0.25">
      <c r="D902" s="259">
        <v>25</v>
      </c>
      <c r="E902" s="254">
        <f t="shared" ca="1" si="116"/>
        <v>44904</v>
      </c>
      <c r="F902" s="259" t="e">
        <f t="shared" ca="1" si="120"/>
        <v>#N/A</v>
      </c>
      <c r="G902" s="259" t="e">
        <f t="shared" ca="1" si="113"/>
        <v>#N/A</v>
      </c>
      <c r="H902" s="259" t="e">
        <f t="shared" ca="1" si="119"/>
        <v>#N/A</v>
      </c>
      <c r="I902" s="259" t="e">
        <f t="shared" ca="1" si="114"/>
        <v>#N/A</v>
      </c>
      <c r="J902" s="259" t="e">
        <f t="shared" ca="1" si="115"/>
        <v>#N/A</v>
      </c>
      <c r="K902" s="259"/>
      <c r="L902" s="259" t="e">
        <f ca="1">I902+H902+G902+#REF!+J902+K902</f>
        <v>#N/A</v>
      </c>
    </row>
    <row r="903" spans="4:12" hidden="1" x14ac:dyDescent="0.25">
      <c r="D903" s="259">
        <v>26</v>
      </c>
      <c r="E903" s="254">
        <f t="shared" ca="1" si="116"/>
        <v>44935</v>
      </c>
      <c r="F903" s="259" t="e">
        <f t="shared" ca="1" si="120"/>
        <v>#N/A</v>
      </c>
      <c r="G903" s="259" t="e">
        <f t="shared" ca="1" si="113"/>
        <v>#N/A</v>
      </c>
      <c r="H903" s="259" t="e">
        <f t="shared" ca="1" si="119"/>
        <v>#N/A</v>
      </c>
      <c r="I903" s="259" t="e">
        <f t="shared" ca="1" si="114"/>
        <v>#N/A</v>
      </c>
      <c r="J903" s="259" t="e">
        <f t="shared" ca="1" si="115"/>
        <v>#N/A</v>
      </c>
      <c r="K903" s="259"/>
      <c r="L903" s="259" t="e">
        <f ca="1">I903+H903+G903+#REF!+J903+K903</f>
        <v>#N/A</v>
      </c>
    </row>
    <row r="904" spans="4:12" hidden="1" x14ac:dyDescent="0.25">
      <c r="D904" s="259">
        <v>27</v>
      </c>
      <c r="E904" s="254">
        <f t="shared" ca="1" si="116"/>
        <v>44966</v>
      </c>
      <c r="F904" s="259" t="e">
        <f t="shared" ca="1" si="120"/>
        <v>#N/A</v>
      </c>
      <c r="G904" s="259" t="e">
        <f t="shared" ca="1" si="113"/>
        <v>#N/A</v>
      </c>
      <c r="H904" s="259" t="e">
        <f t="shared" ca="1" si="119"/>
        <v>#N/A</v>
      </c>
      <c r="I904" s="259" t="e">
        <f t="shared" ca="1" si="114"/>
        <v>#N/A</v>
      </c>
      <c r="J904" s="259" t="e">
        <f t="shared" ca="1" si="115"/>
        <v>#N/A</v>
      </c>
      <c r="K904" s="259"/>
      <c r="L904" s="259" t="e">
        <f ca="1">I904+H904+G904+#REF!+J904+K904</f>
        <v>#N/A</v>
      </c>
    </row>
    <row r="905" spans="4:12" hidden="1" x14ac:dyDescent="0.25">
      <c r="D905" s="259">
        <v>28</v>
      </c>
      <c r="E905" s="254">
        <f t="shared" ca="1" si="116"/>
        <v>44994</v>
      </c>
      <c r="F905" s="259" t="e">
        <f t="shared" ca="1" si="120"/>
        <v>#N/A</v>
      </c>
      <c r="G905" s="259" t="e">
        <f t="shared" ca="1" si="113"/>
        <v>#N/A</v>
      </c>
      <c r="H905" s="259" t="e">
        <f t="shared" ca="1" si="119"/>
        <v>#N/A</v>
      </c>
      <c r="I905" s="259" t="e">
        <f t="shared" ca="1" si="114"/>
        <v>#N/A</v>
      </c>
      <c r="J905" s="259" t="e">
        <f t="shared" ca="1" si="115"/>
        <v>#N/A</v>
      </c>
      <c r="K905" s="259"/>
      <c r="L905" s="259" t="e">
        <f ca="1">I905+H905+G905+#REF!+J905+K905</f>
        <v>#N/A</v>
      </c>
    </row>
    <row r="906" spans="4:12" hidden="1" x14ac:dyDescent="0.25">
      <c r="D906" s="259">
        <v>29</v>
      </c>
      <c r="E906" s="254">
        <f t="shared" ca="1" si="116"/>
        <v>45025</v>
      </c>
      <c r="F906" s="259" t="e">
        <f t="shared" ca="1" si="120"/>
        <v>#N/A</v>
      </c>
      <c r="G906" s="259" t="e">
        <f t="shared" ca="1" si="113"/>
        <v>#N/A</v>
      </c>
      <c r="H906" s="259" t="e">
        <f t="shared" ca="1" si="119"/>
        <v>#N/A</v>
      </c>
      <c r="I906" s="259" t="e">
        <f t="shared" ca="1" si="114"/>
        <v>#N/A</v>
      </c>
      <c r="J906" s="259" t="e">
        <f t="shared" ca="1" si="115"/>
        <v>#N/A</v>
      </c>
      <c r="K906" s="259"/>
      <c r="L906" s="259" t="e">
        <f ca="1">I906+H906+G906+#REF!+J906+K906</f>
        <v>#N/A</v>
      </c>
    </row>
    <row r="907" spans="4:12" hidden="1" x14ac:dyDescent="0.25">
      <c r="D907" s="259">
        <v>30</v>
      </c>
      <c r="E907" s="254">
        <f t="shared" ca="1" si="116"/>
        <v>45055</v>
      </c>
      <c r="F907" s="259" t="e">
        <f t="shared" ca="1" si="120"/>
        <v>#N/A</v>
      </c>
      <c r="G907" s="259" t="e">
        <f t="shared" ca="1" si="113"/>
        <v>#N/A</v>
      </c>
      <c r="H907" s="259" t="e">
        <f t="shared" ca="1" si="119"/>
        <v>#N/A</v>
      </c>
      <c r="I907" s="259" t="e">
        <f t="shared" ca="1" si="114"/>
        <v>#N/A</v>
      </c>
      <c r="J907" s="259" t="e">
        <f t="shared" ca="1" si="115"/>
        <v>#N/A</v>
      </c>
      <c r="K907" s="259"/>
      <c r="L907" s="259" t="e">
        <f ca="1">I907+H907+G907+#REF!+J907+K907</f>
        <v>#N/A</v>
      </c>
    </row>
    <row r="908" spans="4:12" hidden="1" x14ac:dyDescent="0.25">
      <c r="D908" s="259">
        <v>31</v>
      </c>
      <c r="E908" s="254">
        <f t="shared" ca="1" si="116"/>
        <v>45086</v>
      </c>
      <c r="F908" s="259" t="e">
        <f t="shared" ca="1" si="120"/>
        <v>#N/A</v>
      </c>
      <c r="G908" s="259" t="e">
        <f t="shared" ca="1" si="113"/>
        <v>#N/A</v>
      </c>
      <c r="H908" s="259" t="e">
        <f t="shared" ca="1" si="119"/>
        <v>#N/A</v>
      </c>
      <c r="I908" s="259" t="e">
        <f t="shared" ca="1" si="114"/>
        <v>#N/A</v>
      </c>
      <c r="J908" s="259" t="e">
        <f t="shared" ca="1" si="115"/>
        <v>#N/A</v>
      </c>
      <c r="K908" s="259"/>
      <c r="L908" s="259" t="e">
        <f ca="1">I908+H908+G908+#REF!+J908+K908</f>
        <v>#N/A</v>
      </c>
    </row>
    <row r="909" spans="4:12" hidden="1" x14ac:dyDescent="0.25">
      <c r="D909" s="259">
        <v>32</v>
      </c>
      <c r="E909" s="254">
        <f t="shared" ca="1" si="116"/>
        <v>45116</v>
      </c>
      <c r="F909" s="259" t="e">
        <f t="shared" ca="1" si="120"/>
        <v>#N/A</v>
      </c>
      <c r="G909" s="259" t="e">
        <f t="shared" ca="1" si="113"/>
        <v>#N/A</v>
      </c>
      <c r="H909" s="259" t="e">
        <f t="shared" ca="1" si="119"/>
        <v>#N/A</v>
      </c>
      <c r="I909" s="259" t="e">
        <f t="shared" ca="1" si="114"/>
        <v>#N/A</v>
      </c>
      <c r="J909" s="259" t="e">
        <f t="shared" ca="1" si="115"/>
        <v>#N/A</v>
      </c>
      <c r="K909" s="259"/>
      <c r="L909" s="259" t="e">
        <f ca="1">I909+H909+G909+#REF!+J909+K909</f>
        <v>#N/A</v>
      </c>
    </row>
    <row r="910" spans="4:12" hidden="1" x14ac:dyDescent="0.25">
      <c r="D910" s="259">
        <v>33</v>
      </c>
      <c r="E910" s="254">
        <f t="shared" ca="1" si="116"/>
        <v>45147</v>
      </c>
      <c r="F910" s="259" t="e">
        <f t="shared" ca="1" si="120"/>
        <v>#N/A</v>
      </c>
      <c r="G910" s="259" t="e">
        <f t="shared" ca="1" si="113"/>
        <v>#N/A</v>
      </c>
      <c r="H910" s="259" t="e">
        <f t="shared" ca="1" si="119"/>
        <v>#N/A</v>
      </c>
      <c r="I910" s="259" t="e">
        <f t="shared" ca="1" si="114"/>
        <v>#N/A</v>
      </c>
      <c r="J910" s="259" t="e">
        <f t="shared" ca="1" si="115"/>
        <v>#N/A</v>
      </c>
      <c r="K910" s="259"/>
      <c r="L910" s="259" t="e">
        <f ca="1">I910+H910+G910+#REF!+J910+K910</f>
        <v>#N/A</v>
      </c>
    </row>
    <row r="911" spans="4:12" hidden="1" x14ac:dyDescent="0.25">
      <c r="D911" s="259">
        <v>34</v>
      </c>
      <c r="E911" s="254">
        <f t="shared" ca="1" si="116"/>
        <v>45178</v>
      </c>
      <c r="F911" s="259" t="e">
        <f t="shared" ca="1" si="120"/>
        <v>#N/A</v>
      </c>
      <c r="G911" s="259" t="e">
        <f t="shared" ca="1" si="113"/>
        <v>#N/A</v>
      </c>
      <c r="H911" s="259" t="e">
        <f t="shared" ca="1" si="119"/>
        <v>#N/A</v>
      </c>
      <c r="I911" s="259" t="e">
        <f t="shared" ca="1" si="114"/>
        <v>#N/A</v>
      </c>
      <c r="J911" s="259" t="e">
        <f t="shared" ca="1" si="115"/>
        <v>#N/A</v>
      </c>
      <c r="K911" s="259"/>
      <c r="L911" s="259" t="e">
        <f ca="1">I911+H911+G911+#REF!+J911+K911</f>
        <v>#N/A</v>
      </c>
    </row>
    <row r="912" spans="4:12" hidden="1" x14ac:dyDescent="0.25">
      <c r="D912" s="259">
        <v>35</v>
      </c>
      <c r="E912" s="254">
        <f t="shared" ca="1" si="116"/>
        <v>45208</v>
      </c>
      <c r="F912" s="259" t="e">
        <f t="shared" ca="1" si="120"/>
        <v>#N/A</v>
      </c>
      <c r="G912" s="259" t="e">
        <f t="shared" ca="1" si="113"/>
        <v>#N/A</v>
      </c>
      <c r="H912" s="259" t="e">
        <f t="shared" ca="1" si="119"/>
        <v>#N/A</v>
      </c>
      <c r="I912" s="259" t="e">
        <f t="shared" ca="1" si="114"/>
        <v>#N/A</v>
      </c>
      <c r="J912" s="259" t="e">
        <f t="shared" ca="1" si="115"/>
        <v>#N/A</v>
      </c>
      <c r="K912" s="259"/>
      <c r="L912" s="259" t="e">
        <f ca="1">I912+H912+G912+#REF!+J912+K912</f>
        <v>#N/A</v>
      </c>
    </row>
    <row r="913" spans="4:12" hidden="1" x14ac:dyDescent="0.25">
      <c r="D913" s="259">
        <v>36</v>
      </c>
      <c r="E913" s="254">
        <f t="shared" ca="1" si="116"/>
        <v>45239</v>
      </c>
      <c r="F913" s="259" t="e">
        <f t="shared" ca="1" si="120"/>
        <v>#N/A</v>
      </c>
      <c r="G913" s="259" t="e">
        <f t="shared" ca="1" si="113"/>
        <v>#N/A</v>
      </c>
      <c r="H913" s="259" t="e">
        <f t="shared" ca="1" si="119"/>
        <v>#N/A</v>
      </c>
      <c r="I913" s="259" t="e">
        <f t="shared" ca="1" si="114"/>
        <v>#N/A</v>
      </c>
      <c r="J913" s="259" t="e">
        <f t="shared" ca="1" si="115"/>
        <v>#N/A</v>
      </c>
      <c r="K913" s="259"/>
      <c r="L913" s="259" t="e">
        <f ca="1">I913+H913+G913+#REF!+J913+K913</f>
        <v>#N/A</v>
      </c>
    </row>
    <row r="914" spans="4:12" hidden="1" x14ac:dyDescent="0.25">
      <c r="D914" s="259">
        <v>37</v>
      </c>
      <c r="E914" s="254">
        <f t="shared" ca="1" si="116"/>
        <v>45269</v>
      </c>
      <c r="F914" s="259" t="e">
        <f t="shared" ca="1" si="120"/>
        <v>#N/A</v>
      </c>
      <c r="G914" s="259" t="e">
        <f t="shared" ca="1" si="113"/>
        <v>#N/A</v>
      </c>
      <c r="H914" s="259" t="e">
        <f t="shared" ca="1" si="119"/>
        <v>#N/A</v>
      </c>
      <c r="I914" s="259" t="e">
        <f t="shared" ca="1" si="114"/>
        <v>#N/A</v>
      </c>
      <c r="J914" s="259" t="e">
        <f t="shared" ca="1" si="115"/>
        <v>#N/A</v>
      </c>
      <c r="K914" s="259"/>
      <c r="L914" s="259" t="e">
        <f ca="1">I914+H914+G914+#REF!+J914+K914</f>
        <v>#N/A</v>
      </c>
    </row>
    <row r="915" spans="4:12" hidden="1" x14ac:dyDescent="0.25">
      <c r="D915" s="259">
        <v>38</v>
      </c>
      <c r="E915" s="254">
        <f t="shared" ca="1" si="116"/>
        <v>45300</v>
      </c>
      <c r="F915" s="259" t="e">
        <f t="shared" ca="1" si="120"/>
        <v>#N/A</v>
      </c>
      <c r="G915" s="259" t="e">
        <f t="shared" ca="1" si="113"/>
        <v>#N/A</v>
      </c>
      <c r="H915" s="259" t="e">
        <f t="shared" ca="1" si="119"/>
        <v>#N/A</v>
      </c>
      <c r="I915" s="259" t="e">
        <f t="shared" ca="1" si="114"/>
        <v>#N/A</v>
      </c>
      <c r="J915" s="259" t="e">
        <f t="shared" ca="1" si="115"/>
        <v>#N/A</v>
      </c>
      <c r="K915" s="259"/>
      <c r="L915" s="259" t="e">
        <f ca="1">I915+H915+G915+#REF!+J915+K915</f>
        <v>#N/A</v>
      </c>
    </row>
    <row r="916" spans="4:12" hidden="1" x14ac:dyDescent="0.25">
      <c r="D916" s="259">
        <v>39</v>
      </c>
      <c r="E916" s="254">
        <f t="shared" ca="1" si="116"/>
        <v>45331</v>
      </c>
      <c r="F916" s="259" t="e">
        <f t="shared" ca="1" si="120"/>
        <v>#N/A</v>
      </c>
      <c r="G916" s="259" t="e">
        <f t="shared" ca="1" si="113"/>
        <v>#N/A</v>
      </c>
      <c r="H916" s="259" t="e">
        <f t="shared" ca="1" si="119"/>
        <v>#N/A</v>
      </c>
      <c r="I916" s="259" t="e">
        <f t="shared" ca="1" si="114"/>
        <v>#N/A</v>
      </c>
      <c r="J916" s="259" t="e">
        <f t="shared" ca="1" si="115"/>
        <v>#N/A</v>
      </c>
      <c r="K916" s="259"/>
      <c r="L916" s="259" t="e">
        <f ca="1">I916+H916+G916+#REF!+J916+K916</f>
        <v>#N/A</v>
      </c>
    </row>
    <row r="917" spans="4:12" hidden="1" x14ac:dyDescent="0.25">
      <c r="D917" s="259">
        <v>40</v>
      </c>
      <c r="E917" s="254">
        <f t="shared" ca="1" si="116"/>
        <v>45360</v>
      </c>
      <c r="F917" s="259" t="e">
        <f t="shared" ca="1" si="120"/>
        <v>#N/A</v>
      </c>
      <c r="G917" s="259" t="e">
        <f t="shared" ca="1" si="113"/>
        <v>#N/A</v>
      </c>
      <c r="H917" s="259" t="e">
        <f t="shared" ca="1" si="119"/>
        <v>#N/A</v>
      </c>
      <c r="I917" s="259" t="e">
        <f t="shared" ca="1" si="114"/>
        <v>#N/A</v>
      </c>
      <c r="J917" s="259" t="e">
        <f t="shared" ca="1" si="115"/>
        <v>#N/A</v>
      </c>
      <c r="K917" s="259"/>
      <c r="L917" s="259" t="e">
        <f ca="1">I917+H917+G917+#REF!+J917+K917</f>
        <v>#N/A</v>
      </c>
    </row>
    <row r="918" spans="4:12" hidden="1" x14ac:dyDescent="0.25">
      <c r="D918" s="259">
        <v>41</v>
      </c>
      <c r="E918" s="254">
        <f t="shared" ca="1" si="116"/>
        <v>45391</v>
      </c>
      <c r="F918" s="259" t="e">
        <f t="shared" ca="1" si="120"/>
        <v>#N/A</v>
      </c>
      <c r="G918" s="259" t="e">
        <f t="shared" ca="1" si="113"/>
        <v>#N/A</v>
      </c>
      <c r="H918" s="259" t="e">
        <f t="shared" ca="1" si="119"/>
        <v>#N/A</v>
      </c>
      <c r="I918" s="259" t="e">
        <f t="shared" ca="1" si="114"/>
        <v>#N/A</v>
      </c>
      <c r="J918" s="259" t="e">
        <f t="shared" ca="1" si="115"/>
        <v>#N/A</v>
      </c>
      <c r="K918" s="259"/>
      <c r="L918" s="259" t="e">
        <f ca="1">I918+H918+G918+#REF!+J918+K918</f>
        <v>#N/A</v>
      </c>
    </row>
    <row r="919" spans="4:12" hidden="1" x14ac:dyDescent="0.25">
      <c r="D919" s="259">
        <v>42</v>
      </c>
      <c r="E919" s="254">
        <f t="shared" ca="1" si="116"/>
        <v>45421</v>
      </c>
      <c r="F919" s="259" t="e">
        <f t="shared" ca="1" si="120"/>
        <v>#N/A</v>
      </c>
      <c r="G919" s="259" t="e">
        <f t="shared" ca="1" si="113"/>
        <v>#N/A</v>
      </c>
      <c r="H919" s="259" t="e">
        <f t="shared" ca="1" si="119"/>
        <v>#N/A</v>
      </c>
      <c r="I919" s="259" t="e">
        <f t="shared" ca="1" si="114"/>
        <v>#N/A</v>
      </c>
      <c r="J919" s="259" t="e">
        <f t="shared" ca="1" si="115"/>
        <v>#N/A</v>
      </c>
      <c r="K919" s="259"/>
      <c r="L919" s="259" t="e">
        <f ca="1">I919+H919+G919+#REF!+J919+K919</f>
        <v>#N/A</v>
      </c>
    </row>
    <row r="920" spans="4:12" hidden="1" x14ac:dyDescent="0.25">
      <c r="D920" s="259">
        <v>43</v>
      </c>
      <c r="E920" s="254">
        <f t="shared" ca="1" si="116"/>
        <v>45452</v>
      </c>
      <c r="F920" s="259" t="e">
        <f t="shared" ca="1" si="120"/>
        <v>#N/A</v>
      </c>
      <c r="G920" s="259" t="e">
        <f t="shared" ca="1" si="113"/>
        <v>#N/A</v>
      </c>
      <c r="H920" s="259" t="e">
        <f t="shared" ca="1" si="119"/>
        <v>#N/A</v>
      </c>
      <c r="I920" s="259" t="e">
        <f t="shared" ca="1" si="114"/>
        <v>#N/A</v>
      </c>
      <c r="J920" s="259" t="e">
        <f t="shared" ca="1" si="115"/>
        <v>#N/A</v>
      </c>
      <c r="K920" s="259"/>
      <c r="L920" s="259" t="e">
        <f ca="1">I920+H920+G920+#REF!+J920+K920</f>
        <v>#N/A</v>
      </c>
    </row>
    <row r="921" spans="4:12" hidden="1" x14ac:dyDescent="0.25">
      <c r="D921" s="259">
        <v>44</v>
      </c>
      <c r="E921" s="254">
        <f t="shared" ca="1" si="116"/>
        <v>45482</v>
      </c>
      <c r="F921" s="259" t="e">
        <f t="shared" ca="1" si="120"/>
        <v>#N/A</v>
      </c>
      <c r="G921" s="259" t="e">
        <f t="shared" ca="1" si="113"/>
        <v>#N/A</v>
      </c>
      <c r="H921" s="259" t="e">
        <f t="shared" ca="1" si="119"/>
        <v>#N/A</v>
      </c>
      <c r="I921" s="259" t="e">
        <f t="shared" ca="1" si="114"/>
        <v>#N/A</v>
      </c>
      <c r="J921" s="259" t="e">
        <f t="shared" ca="1" si="115"/>
        <v>#N/A</v>
      </c>
      <c r="K921" s="259"/>
      <c r="L921" s="259" t="e">
        <f ca="1">I921+H921+G921+#REF!+J921+K921</f>
        <v>#N/A</v>
      </c>
    </row>
    <row r="922" spans="4:12" hidden="1" x14ac:dyDescent="0.25">
      <c r="D922" s="259">
        <v>45</v>
      </c>
      <c r="E922" s="254">
        <f t="shared" ca="1" si="116"/>
        <v>45513</v>
      </c>
      <c r="F922" s="259" t="e">
        <f t="shared" ca="1" si="120"/>
        <v>#N/A</v>
      </c>
      <c r="G922" s="259" t="e">
        <f t="shared" ca="1" si="113"/>
        <v>#N/A</v>
      </c>
      <c r="H922" s="259" t="e">
        <f t="shared" ca="1" si="119"/>
        <v>#N/A</v>
      </c>
      <c r="I922" s="259" t="e">
        <f t="shared" ca="1" si="114"/>
        <v>#N/A</v>
      </c>
      <c r="J922" s="259" t="e">
        <f t="shared" ca="1" si="115"/>
        <v>#N/A</v>
      </c>
      <c r="K922" s="259"/>
      <c r="L922" s="259" t="e">
        <f ca="1">I922+H922+G922+#REF!+J922+K922</f>
        <v>#N/A</v>
      </c>
    </row>
    <row r="923" spans="4:12" hidden="1" x14ac:dyDescent="0.25">
      <c r="D923" s="259">
        <v>46</v>
      </c>
      <c r="E923" s="254">
        <f t="shared" ca="1" si="116"/>
        <v>45544</v>
      </c>
      <c r="F923" s="259" t="e">
        <f t="shared" ca="1" si="120"/>
        <v>#N/A</v>
      </c>
      <c r="G923" s="259" t="e">
        <f t="shared" ca="1" si="113"/>
        <v>#N/A</v>
      </c>
      <c r="H923" s="259" t="e">
        <f t="shared" ca="1" si="119"/>
        <v>#N/A</v>
      </c>
      <c r="I923" s="259" t="e">
        <f t="shared" ca="1" si="114"/>
        <v>#N/A</v>
      </c>
      <c r="J923" s="259" t="e">
        <f t="shared" ca="1" si="115"/>
        <v>#N/A</v>
      </c>
      <c r="K923" s="259"/>
      <c r="L923" s="259" t="e">
        <f ca="1">I923+H923+G923+#REF!+J923+K923</f>
        <v>#N/A</v>
      </c>
    </row>
    <row r="924" spans="4:12" hidden="1" x14ac:dyDescent="0.25">
      <c r="D924" s="259">
        <v>47</v>
      </c>
      <c r="E924" s="254">
        <f t="shared" ca="1" si="116"/>
        <v>45574</v>
      </c>
      <c r="F924" s="259" t="e">
        <f t="shared" ca="1" si="120"/>
        <v>#N/A</v>
      </c>
      <c r="G924" s="259" t="e">
        <f t="shared" ca="1" si="113"/>
        <v>#N/A</v>
      </c>
      <c r="H924" s="259" t="e">
        <f t="shared" ca="1" si="119"/>
        <v>#N/A</v>
      </c>
      <c r="I924" s="259" t="e">
        <f t="shared" ca="1" si="114"/>
        <v>#N/A</v>
      </c>
      <c r="J924" s="259" t="e">
        <f t="shared" ca="1" si="115"/>
        <v>#N/A</v>
      </c>
      <c r="K924" s="259"/>
      <c r="L924" s="259" t="e">
        <f ca="1">I924+H924+G924+#REF!+J924+K924</f>
        <v>#N/A</v>
      </c>
    </row>
    <row r="925" spans="4:12" hidden="1" x14ac:dyDescent="0.25">
      <c r="D925" s="259">
        <v>48</v>
      </c>
      <c r="E925" s="254">
        <f t="shared" ca="1" si="116"/>
        <v>45605</v>
      </c>
      <c r="F925" s="259" t="e">
        <f t="shared" ca="1" si="120"/>
        <v>#N/A</v>
      </c>
      <c r="G925" s="259" t="e">
        <f t="shared" ca="1" si="113"/>
        <v>#N/A</v>
      </c>
      <c r="H925" s="259" t="e">
        <f t="shared" ca="1" si="119"/>
        <v>#N/A</v>
      </c>
      <c r="I925" s="259" t="e">
        <f t="shared" ca="1" si="114"/>
        <v>#N/A</v>
      </c>
      <c r="J925" s="259" t="e">
        <f t="shared" ca="1" si="115"/>
        <v>#N/A</v>
      </c>
      <c r="K925" s="259"/>
      <c r="L925" s="259" t="e">
        <f ca="1">I925+H925+G925+#REF!+J925+K925</f>
        <v>#N/A</v>
      </c>
    </row>
    <row r="926" spans="4:12" hidden="1" x14ac:dyDescent="0.25">
      <c r="D926" s="259">
        <v>49</v>
      </c>
      <c r="E926" s="254">
        <f t="shared" ca="1" si="116"/>
        <v>45635</v>
      </c>
      <c r="F926" s="259" t="e">
        <f t="shared" ca="1" si="120"/>
        <v>#N/A</v>
      </c>
      <c r="G926" s="259" t="e">
        <f t="shared" ca="1" si="113"/>
        <v>#N/A</v>
      </c>
      <c r="H926" s="259" t="e">
        <f t="shared" ca="1" si="119"/>
        <v>#N/A</v>
      </c>
      <c r="I926" s="259" t="e">
        <f t="shared" ca="1" si="114"/>
        <v>#N/A</v>
      </c>
      <c r="J926" s="259" t="e">
        <f t="shared" ca="1" si="115"/>
        <v>#N/A</v>
      </c>
      <c r="K926" s="259"/>
      <c r="L926" s="259" t="e">
        <f ca="1">I926+H926+G926+#REF!+J926+K926</f>
        <v>#N/A</v>
      </c>
    </row>
    <row r="927" spans="4:12" hidden="1" x14ac:dyDescent="0.25">
      <c r="D927" s="259">
        <v>50</v>
      </c>
      <c r="E927" s="254">
        <f t="shared" ca="1" si="116"/>
        <v>45666</v>
      </c>
      <c r="F927" s="259" t="e">
        <f t="shared" ca="1" si="120"/>
        <v>#N/A</v>
      </c>
      <c r="G927" s="259" t="e">
        <f t="shared" ca="1" si="113"/>
        <v>#N/A</v>
      </c>
      <c r="H927" s="259" t="e">
        <f t="shared" ca="1" si="119"/>
        <v>#N/A</v>
      </c>
      <c r="I927" s="259" t="e">
        <f t="shared" ca="1" si="114"/>
        <v>#N/A</v>
      </c>
      <c r="J927" s="259" t="e">
        <f t="shared" ca="1" si="115"/>
        <v>#N/A</v>
      </c>
      <c r="K927" s="259"/>
      <c r="L927" s="259" t="e">
        <f ca="1">I927+H927+G927+#REF!+J927+K927</f>
        <v>#N/A</v>
      </c>
    </row>
    <row r="928" spans="4:12" hidden="1" x14ac:dyDescent="0.25">
      <c r="D928" s="259">
        <v>51</v>
      </c>
      <c r="E928" s="254">
        <f t="shared" ca="1" si="116"/>
        <v>45697</v>
      </c>
      <c r="F928" s="259" t="e">
        <f t="shared" ca="1" si="120"/>
        <v>#N/A</v>
      </c>
      <c r="G928" s="259" t="e">
        <f t="shared" ca="1" si="113"/>
        <v>#N/A</v>
      </c>
      <c r="H928" s="259" t="e">
        <f t="shared" ca="1" si="119"/>
        <v>#N/A</v>
      </c>
      <c r="I928" s="259" t="e">
        <f t="shared" ca="1" si="114"/>
        <v>#N/A</v>
      </c>
      <c r="J928" s="259" t="e">
        <f t="shared" ca="1" si="115"/>
        <v>#N/A</v>
      </c>
      <c r="K928" s="259"/>
      <c r="L928" s="259" t="e">
        <f ca="1">I928+H928+G928+#REF!+J928+K928</f>
        <v>#N/A</v>
      </c>
    </row>
    <row r="929" spans="4:12" hidden="1" x14ac:dyDescent="0.25">
      <c r="D929" s="259">
        <v>52</v>
      </c>
      <c r="E929" s="254">
        <f t="shared" ca="1" si="116"/>
        <v>45725</v>
      </c>
      <c r="F929" s="259" t="e">
        <f t="shared" ca="1" si="120"/>
        <v>#N/A</v>
      </c>
      <c r="G929" s="259" t="e">
        <f t="shared" ca="1" si="113"/>
        <v>#N/A</v>
      </c>
      <c r="H929" s="259" t="e">
        <f t="shared" ca="1" si="119"/>
        <v>#N/A</v>
      </c>
      <c r="I929" s="259" t="e">
        <f t="shared" ca="1" si="114"/>
        <v>#N/A</v>
      </c>
      <c r="J929" s="259" t="e">
        <f t="shared" ca="1" si="115"/>
        <v>#N/A</v>
      </c>
      <c r="K929" s="259"/>
      <c r="L929" s="259" t="e">
        <f ca="1">I929+H929+G929+#REF!+J929+K929</f>
        <v>#N/A</v>
      </c>
    </row>
    <row r="930" spans="4:12" hidden="1" x14ac:dyDescent="0.25">
      <c r="D930" s="259">
        <v>53</v>
      </c>
      <c r="E930" s="254">
        <f t="shared" ca="1" si="116"/>
        <v>45756</v>
      </c>
      <c r="F930" s="259" t="e">
        <f t="shared" ca="1" si="120"/>
        <v>#N/A</v>
      </c>
      <c r="G930" s="259" t="e">
        <f t="shared" ca="1" si="113"/>
        <v>#N/A</v>
      </c>
      <c r="H930" s="259" t="e">
        <f t="shared" ca="1" si="119"/>
        <v>#N/A</v>
      </c>
      <c r="I930" s="259" t="e">
        <f t="shared" ca="1" si="114"/>
        <v>#N/A</v>
      </c>
      <c r="J930" s="259" t="e">
        <f t="shared" ca="1" si="115"/>
        <v>#N/A</v>
      </c>
      <c r="K930" s="259"/>
      <c r="L930" s="259" t="e">
        <f ca="1">I930+H930+G930+#REF!+J930+K930</f>
        <v>#N/A</v>
      </c>
    </row>
    <row r="931" spans="4:12" hidden="1" x14ac:dyDescent="0.25">
      <c r="D931" s="259">
        <v>54</v>
      </c>
      <c r="E931" s="254">
        <f t="shared" ca="1" si="116"/>
        <v>45786</v>
      </c>
      <c r="F931" s="259" t="e">
        <f t="shared" ca="1" si="120"/>
        <v>#N/A</v>
      </c>
      <c r="G931" s="259" t="e">
        <f t="shared" ca="1" si="113"/>
        <v>#N/A</v>
      </c>
      <c r="H931" s="259" t="e">
        <f t="shared" ca="1" si="119"/>
        <v>#N/A</v>
      </c>
      <c r="I931" s="259" t="e">
        <f t="shared" ca="1" si="114"/>
        <v>#N/A</v>
      </c>
      <c r="J931" s="259" t="e">
        <f t="shared" ca="1" si="115"/>
        <v>#N/A</v>
      </c>
      <c r="K931" s="259"/>
      <c r="L931" s="259" t="e">
        <f ca="1">I931+H931+G931+#REF!+J931+K931</f>
        <v>#N/A</v>
      </c>
    </row>
    <row r="932" spans="4:12" hidden="1" x14ac:dyDescent="0.25">
      <c r="D932" s="259">
        <v>55</v>
      </c>
      <c r="E932" s="254">
        <f t="shared" ca="1" si="116"/>
        <v>45817</v>
      </c>
      <c r="F932" s="259" t="e">
        <f t="shared" ca="1" si="120"/>
        <v>#N/A</v>
      </c>
      <c r="G932" s="259" t="e">
        <f t="shared" ca="1" si="113"/>
        <v>#N/A</v>
      </c>
      <c r="H932" s="259" t="e">
        <f t="shared" ca="1" si="119"/>
        <v>#N/A</v>
      </c>
      <c r="I932" s="259" t="e">
        <f t="shared" ca="1" si="114"/>
        <v>#N/A</v>
      </c>
      <c r="J932" s="259" t="e">
        <f t="shared" ca="1" si="115"/>
        <v>#N/A</v>
      </c>
      <c r="K932" s="259"/>
      <c r="L932" s="259" t="e">
        <f ca="1">I932+H932+G932+#REF!+J932+K932</f>
        <v>#N/A</v>
      </c>
    </row>
    <row r="933" spans="4:12" hidden="1" x14ac:dyDescent="0.25">
      <c r="D933" s="259">
        <v>56</v>
      </c>
      <c r="E933" s="254">
        <f t="shared" ca="1" si="116"/>
        <v>45847</v>
      </c>
      <c r="F933" s="259" t="e">
        <f t="shared" ca="1" si="120"/>
        <v>#N/A</v>
      </c>
      <c r="G933" s="259" t="e">
        <f t="shared" ca="1" si="113"/>
        <v>#N/A</v>
      </c>
      <c r="H933" s="259" t="e">
        <f t="shared" ca="1" si="119"/>
        <v>#N/A</v>
      </c>
      <c r="I933" s="259" t="e">
        <f t="shared" ca="1" si="114"/>
        <v>#N/A</v>
      </c>
      <c r="J933" s="259" t="e">
        <f t="shared" ca="1" si="115"/>
        <v>#N/A</v>
      </c>
      <c r="K933" s="259"/>
      <c r="L933" s="259" t="e">
        <f ca="1">I933+H933+G933+#REF!+J933+K933</f>
        <v>#N/A</v>
      </c>
    </row>
    <row r="934" spans="4:12" hidden="1" x14ac:dyDescent="0.25">
      <c r="D934" s="259">
        <v>57</v>
      </c>
      <c r="E934" s="254">
        <f t="shared" ca="1" si="116"/>
        <v>45878</v>
      </c>
      <c r="F934" s="259" t="e">
        <f t="shared" ca="1" si="120"/>
        <v>#N/A</v>
      </c>
      <c r="G934" s="259" t="e">
        <f t="shared" ca="1" si="113"/>
        <v>#N/A</v>
      </c>
      <c r="H934" s="259" t="e">
        <f t="shared" ca="1" si="119"/>
        <v>#N/A</v>
      </c>
      <c r="I934" s="259" t="e">
        <f t="shared" ca="1" si="114"/>
        <v>#N/A</v>
      </c>
      <c r="J934" s="259" t="e">
        <f t="shared" ca="1" si="115"/>
        <v>#N/A</v>
      </c>
      <c r="K934" s="259"/>
      <c r="L934" s="259" t="e">
        <f ca="1">I934+H934+G934+#REF!+J934+K934</f>
        <v>#N/A</v>
      </c>
    </row>
    <row r="935" spans="4:12" hidden="1" x14ac:dyDescent="0.25">
      <c r="D935" s="259">
        <v>58</v>
      </c>
      <c r="E935" s="254">
        <f t="shared" ca="1" si="116"/>
        <v>45909</v>
      </c>
      <c r="F935" s="259" t="e">
        <f t="shared" ca="1" si="120"/>
        <v>#N/A</v>
      </c>
      <c r="G935" s="259" t="e">
        <f t="shared" ca="1" si="113"/>
        <v>#N/A</v>
      </c>
      <c r="H935" s="259" t="e">
        <f t="shared" ca="1" si="119"/>
        <v>#N/A</v>
      </c>
      <c r="I935" s="259" t="e">
        <f t="shared" ca="1" si="114"/>
        <v>#N/A</v>
      </c>
      <c r="J935" s="259" t="e">
        <f t="shared" ca="1" si="115"/>
        <v>#N/A</v>
      </c>
      <c r="K935" s="259"/>
      <c r="L935" s="259" t="e">
        <f ca="1">I935+H935+G935+#REF!+J935+K935</f>
        <v>#N/A</v>
      </c>
    </row>
    <row r="936" spans="4:12" hidden="1" x14ac:dyDescent="0.25">
      <c r="D936" s="259">
        <v>59</v>
      </c>
      <c r="E936" s="254">
        <f t="shared" ca="1" si="116"/>
        <v>45939</v>
      </c>
      <c r="F936" s="259" t="e">
        <f t="shared" ca="1" si="120"/>
        <v>#N/A</v>
      </c>
      <c r="G936" s="259" t="e">
        <f t="shared" ca="1" si="113"/>
        <v>#N/A</v>
      </c>
      <c r="H936" s="259" t="e">
        <f t="shared" ca="1" si="119"/>
        <v>#N/A</v>
      </c>
      <c r="I936" s="259" t="e">
        <f t="shared" ca="1" si="114"/>
        <v>#N/A</v>
      </c>
      <c r="J936" s="259" t="e">
        <f t="shared" ca="1" si="115"/>
        <v>#N/A</v>
      </c>
      <c r="K936" s="259"/>
      <c r="L936" s="259" t="e">
        <f ca="1">I936+H936+G936+#REF!+J936+K936</f>
        <v>#N/A</v>
      </c>
    </row>
    <row r="937" spans="4:12" hidden="1" x14ac:dyDescent="0.25">
      <c r="D937" s="259">
        <v>60</v>
      </c>
      <c r="E937" s="254">
        <f t="shared" ca="1" si="116"/>
        <v>45970</v>
      </c>
      <c r="F937" s="259" t="e">
        <f t="shared" ca="1" si="120"/>
        <v>#N/A</v>
      </c>
      <c r="G937" s="259" t="e">
        <f t="shared" ca="1" si="113"/>
        <v>#N/A</v>
      </c>
      <c r="H937" s="259" t="e">
        <f t="shared" ca="1" si="119"/>
        <v>#N/A</v>
      </c>
      <c r="I937" s="259" t="e">
        <f t="shared" ca="1" si="114"/>
        <v>#N/A</v>
      </c>
      <c r="J937" s="259" t="e">
        <f t="shared" ca="1" si="115"/>
        <v>#N/A</v>
      </c>
      <c r="K937" s="259"/>
      <c r="L937" s="259" t="e">
        <f ca="1">I937+H937+G937+#REF!+J937+K937</f>
        <v>#N/A</v>
      </c>
    </row>
    <row r="938" spans="4:12" hidden="1" x14ac:dyDescent="0.25"/>
    <row r="939" spans="4:12" hidden="1" x14ac:dyDescent="0.25">
      <c r="D939" s="255">
        <f ca="1">D875+1</f>
        <v>24</v>
      </c>
      <c r="E939" s="256" t="e">
        <f ca="1">VLOOKUP($D939,$A$21:$B$40,2,0)</f>
        <v>#N/A</v>
      </c>
    </row>
    <row r="940" spans="4:12" ht="45" hidden="1" x14ac:dyDescent="0.25">
      <c r="D940" s="257" t="s">
        <v>41</v>
      </c>
      <c r="E940" s="258" t="s">
        <v>42</v>
      </c>
      <c r="F940" s="257" t="s">
        <v>43</v>
      </c>
      <c r="G940" s="257" t="s">
        <v>44</v>
      </c>
      <c r="H940" s="257" t="s">
        <v>45</v>
      </c>
      <c r="I940" s="257" t="s">
        <v>46</v>
      </c>
      <c r="J940" s="257" t="s">
        <v>47</v>
      </c>
      <c r="K940" s="257" t="s">
        <v>48</v>
      </c>
      <c r="L940" s="257" t="s">
        <v>49</v>
      </c>
    </row>
    <row r="941" spans="4:12" hidden="1" x14ac:dyDescent="0.25">
      <c r="D941" s="259">
        <v>0</v>
      </c>
      <c r="E941" s="254">
        <f ca="1">DATE(2019,D939,$F$1)</f>
        <v>44174</v>
      </c>
      <c r="F941" s="259" t="e">
        <f ca="1">$B$2*E$939+$B$8*$B$2*E$939</f>
        <v>#N/A</v>
      </c>
      <c r="G941" s="259">
        <v>0</v>
      </c>
      <c r="H941" s="259">
        <v>0</v>
      </c>
      <c r="I941" s="259">
        <v>0</v>
      </c>
      <c r="J941" s="259">
        <v>0</v>
      </c>
      <c r="K941" s="259" t="e">
        <f ca="1">$B$2*$B$10*E$939</f>
        <v>#N/A</v>
      </c>
      <c r="L941" s="259" t="e">
        <f ca="1">-($F941-$B$8*$B$2*E$939-K941)</f>
        <v>#N/A</v>
      </c>
    </row>
    <row r="942" spans="4:12" hidden="1" x14ac:dyDescent="0.25">
      <c r="D942" s="259">
        <v>1</v>
      </c>
      <c r="E942" s="254">
        <f ca="1">DATE(YEAR(E941),MONTH(E941)+1,DAY(E941))</f>
        <v>44205</v>
      </c>
      <c r="F942" s="259" t="e">
        <f ca="1">F941-G942</f>
        <v>#N/A</v>
      </c>
      <c r="G942" s="259" t="e">
        <f t="shared" ref="G942:G1001" ca="1" si="121">IF(D942&lt;=$B$11,0,IF(AND(F941&gt;-0.000001,F941&lt;0.000001),0,F$941/($B$5-$B$11)))</f>
        <v>#N/A</v>
      </c>
      <c r="H942" s="259" t="e">
        <f ca="1">F941*$B$4*(E942-E941)/$B$6</f>
        <v>#N/A</v>
      </c>
      <c r="I942" s="259" t="e">
        <f t="shared" ref="I942:I1001" ca="1" si="122">IF(D942&lt;=$B$12,0,IF(F941&gt;0.000001,$B$7*$B$2*E$939,0))</f>
        <v>#N/A</v>
      </c>
      <c r="J942" s="259" t="e">
        <f t="shared" ref="J942:J1001" ca="1" si="123">IF(F941&gt;0.000001,$B$13,0)*E$939</f>
        <v>#N/A</v>
      </c>
      <c r="K942" s="259"/>
      <c r="L942" s="259" t="e">
        <f ca="1">I942+H942+G942+#REF!+J942+K942</f>
        <v>#N/A</v>
      </c>
    </row>
    <row r="943" spans="4:12" hidden="1" x14ac:dyDescent="0.25">
      <c r="D943" s="259">
        <v>2</v>
      </c>
      <c r="E943" s="254">
        <f t="shared" ref="E943:E1001" ca="1" si="124">DATE(YEAR(E942),MONTH(E942)+1,DAY(E942))</f>
        <v>44236</v>
      </c>
      <c r="F943" s="259" t="e">
        <f ca="1">F942-G943</f>
        <v>#N/A</v>
      </c>
      <c r="G943" s="259" t="e">
        <f t="shared" ca="1" si="121"/>
        <v>#N/A</v>
      </c>
      <c r="H943" s="259" t="e">
        <f t="shared" ref="H943:H944" ca="1" si="125">F942*$B$4*(E943-E942)/$B$6</f>
        <v>#N/A</v>
      </c>
      <c r="I943" s="259" t="e">
        <f t="shared" ca="1" si="122"/>
        <v>#N/A</v>
      </c>
      <c r="J943" s="259" t="e">
        <f t="shared" ca="1" si="123"/>
        <v>#N/A</v>
      </c>
      <c r="K943" s="259"/>
      <c r="L943" s="259" t="e">
        <f ca="1">I943+H943+G943+#REF!+J943+K943</f>
        <v>#N/A</v>
      </c>
    </row>
    <row r="944" spans="4:12" hidden="1" x14ac:dyDescent="0.25">
      <c r="D944" s="259">
        <v>3</v>
      </c>
      <c r="E944" s="254">
        <f t="shared" ca="1" si="124"/>
        <v>44264</v>
      </c>
      <c r="F944" s="259" t="e">
        <f ca="1">F943-G944</f>
        <v>#N/A</v>
      </c>
      <c r="G944" s="259" t="e">
        <f t="shared" ca="1" si="121"/>
        <v>#N/A</v>
      </c>
      <c r="H944" s="259" t="e">
        <f t="shared" ca="1" si="125"/>
        <v>#N/A</v>
      </c>
      <c r="I944" s="259" t="e">
        <f t="shared" ca="1" si="122"/>
        <v>#N/A</v>
      </c>
      <c r="J944" s="259" t="e">
        <f t="shared" ca="1" si="123"/>
        <v>#N/A</v>
      </c>
      <c r="K944" s="259"/>
      <c r="L944" s="259" t="e">
        <f ca="1">I944+H944+G944+#REF!+J944+K944</f>
        <v>#N/A</v>
      </c>
    </row>
    <row r="945" spans="4:12" hidden="1" x14ac:dyDescent="0.25">
      <c r="D945" s="259">
        <v>4</v>
      </c>
      <c r="E945" s="254">
        <f t="shared" ca="1" si="124"/>
        <v>44295</v>
      </c>
      <c r="F945" s="259" t="e">
        <f t="shared" ref="F945:F946" ca="1" si="126">F944-G945</f>
        <v>#N/A</v>
      </c>
      <c r="G945" s="259" t="e">
        <f t="shared" ca="1" si="121"/>
        <v>#N/A</v>
      </c>
      <c r="H945" s="259" t="e">
        <f ca="1">F944*$B$4*(E945-E944)/$B$6</f>
        <v>#N/A</v>
      </c>
      <c r="I945" s="259" t="e">
        <f t="shared" ca="1" si="122"/>
        <v>#N/A</v>
      </c>
      <c r="J945" s="259" t="e">
        <f t="shared" ca="1" si="123"/>
        <v>#N/A</v>
      </c>
      <c r="K945" s="259"/>
      <c r="L945" s="259" t="e">
        <f ca="1">I945+H945+G945+#REF!+J945+K945</f>
        <v>#N/A</v>
      </c>
    </row>
    <row r="946" spans="4:12" hidden="1" x14ac:dyDescent="0.25">
      <c r="D946" s="259">
        <v>5</v>
      </c>
      <c r="E946" s="254">
        <f t="shared" ca="1" si="124"/>
        <v>44325</v>
      </c>
      <c r="F946" s="259" t="e">
        <f t="shared" ca="1" si="126"/>
        <v>#N/A</v>
      </c>
      <c r="G946" s="259" t="e">
        <f t="shared" ca="1" si="121"/>
        <v>#N/A</v>
      </c>
      <c r="H946" s="259" t="e">
        <f ca="1">F945*$B$4*(E946-E945)/$B$6</f>
        <v>#N/A</v>
      </c>
      <c r="I946" s="259" t="e">
        <f t="shared" ca="1" si="122"/>
        <v>#N/A</v>
      </c>
      <c r="J946" s="259" t="e">
        <f t="shared" ca="1" si="123"/>
        <v>#N/A</v>
      </c>
      <c r="K946" s="259"/>
      <c r="L946" s="259" t="e">
        <f ca="1">I946+H946+G946+#REF!+J946+K946</f>
        <v>#N/A</v>
      </c>
    </row>
    <row r="947" spans="4:12" hidden="1" x14ac:dyDescent="0.25">
      <c r="D947" s="259">
        <v>6</v>
      </c>
      <c r="E947" s="254">
        <f t="shared" ca="1" si="124"/>
        <v>44356</v>
      </c>
      <c r="F947" s="259" t="e">
        <f ca="1">F946-G947</f>
        <v>#N/A</v>
      </c>
      <c r="G947" s="259" t="e">
        <f t="shared" ca="1" si="121"/>
        <v>#N/A</v>
      </c>
      <c r="H947" s="259" t="e">
        <f t="shared" ref="H947:H1001" ca="1" si="127">F946*$B$4*(E947-E946)/$B$6</f>
        <v>#N/A</v>
      </c>
      <c r="I947" s="259" t="e">
        <f t="shared" ca="1" si="122"/>
        <v>#N/A</v>
      </c>
      <c r="J947" s="259" t="e">
        <f t="shared" ca="1" si="123"/>
        <v>#N/A</v>
      </c>
      <c r="K947" s="259"/>
      <c r="L947" s="259" t="e">
        <f ca="1">I947+H947+G947+#REF!+J947+K947</f>
        <v>#N/A</v>
      </c>
    </row>
    <row r="948" spans="4:12" hidden="1" x14ac:dyDescent="0.25">
      <c r="D948" s="259">
        <v>7</v>
      </c>
      <c r="E948" s="254">
        <f t="shared" ca="1" si="124"/>
        <v>44386</v>
      </c>
      <c r="F948" s="259" t="e">
        <f t="shared" ref="F948:F1001" ca="1" si="128">F947-G948</f>
        <v>#N/A</v>
      </c>
      <c r="G948" s="259" t="e">
        <f t="shared" ca="1" si="121"/>
        <v>#N/A</v>
      </c>
      <c r="H948" s="259" t="e">
        <f t="shared" ca="1" si="127"/>
        <v>#N/A</v>
      </c>
      <c r="I948" s="259" t="e">
        <f t="shared" ca="1" si="122"/>
        <v>#N/A</v>
      </c>
      <c r="J948" s="259" t="e">
        <f t="shared" ca="1" si="123"/>
        <v>#N/A</v>
      </c>
      <c r="K948" s="259"/>
      <c r="L948" s="259" t="e">
        <f ca="1">I948+H948+G948+#REF!+J948+K948</f>
        <v>#N/A</v>
      </c>
    </row>
    <row r="949" spans="4:12" hidden="1" x14ac:dyDescent="0.25">
      <c r="D949" s="259">
        <v>8</v>
      </c>
      <c r="E949" s="254">
        <f t="shared" ca="1" si="124"/>
        <v>44417</v>
      </c>
      <c r="F949" s="259" t="e">
        <f t="shared" ca="1" si="128"/>
        <v>#N/A</v>
      </c>
      <c r="G949" s="259" t="e">
        <f t="shared" ca="1" si="121"/>
        <v>#N/A</v>
      </c>
      <c r="H949" s="259" t="e">
        <f t="shared" ca="1" si="127"/>
        <v>#N/A</v>
      </c>
      <c r="I949" s="259" t="e">
        <f t="shared" ca="1" si="122"/>
        <v>#N/A</v>
      </c>
      <c r="J949" s="259" t="e">
        <f t="shared" ca="1" si="123"/>
        <v>#N/A</v>
      </c>
      <c r="K949" s="259"/>
      <c r="L949" s="259" t="e">
        <f ca="1">I949+H949+G949+#REF!+J949+K949</f>
        <v>#N/A</v>
      </c>
    </row>
    <row r="950" spans="4:12" hidden="1" x14ac:dyDescent="0.25">
      <c r="D950" s="259">
        <v>9</v>
      </c>
      <c r="E950" s="254">
        <f t="shared" ca="1" si="124"/>
        <v>44448</v>
      </c>
      <c r="F950" s="259" t="e">
        <f t="shared" ca="1" si="128"/>
        <v>#N/A</v>
      </c>
      <c r="G950" s="259" t="e">
        <f t="shared" ca="1" si="121"/>
        <v>#N/A</v>
      </c>
      <c r="H950" s="259" t="e">
        <f t="shared" ca="1" si="127"/>
        <v>#N/A</v>
      </c>
      <c r="I950" s="259" t="e">
        <f t="shared" ca="1" si="122"/>
        <v>#N/A</v>
      </c>
      <c r="J950" s="259" t="e">
        <f t="shared" ca="1" si="123"/>
        <v>#N/A</v>
      </c>
      <c r="K950" s="259"/>
      <c r="L950" s="259" t="e">
        <f ca="1">I950+H950+G950+#REF!+J950+K950</f>
        <v>#N/A</v>
      </c>
    </row>
    <row r="951" spans="4:12" hidden="1" x14ac:dyDescent="0.25">
      <c r="D951" s="259">
        <v>10</v>
      </c>
      <c r="E951" s="254">
        <f t="shared" ca="1" si="124"/>
        <v>44478</v>
      </c>
      <c r="F951" s="259" t="e">
        <f t="shared" ca="1" si="128"/>
        <v>#N/A</v>
      </c>
      <c r="G951" s="259" t="e">
        <f t="shared" ca="1" si="121"/>
        <v>#N/A</v>
      </c>
      <c r="H951" s="259" t="e">
        <f t="shared" ca="1" si="127"/>
        <v>#N/A</v>
      </c>
      <c r="I951" s="259" t="e">
        <f t="shared" ca="1" si="122"/>
        <v>#N/A</v>
      </c>
      <c r="J951" s="259" t="e">
        <f t="shared" ca="1" si="123"/>
        <v>#N/A</v>
      </c>
      <c r="K951" s="259"/>
      <c r="L951" s="259" t="e">
        <f ca="1">I951+H951+G951+#REF!+J951+K951</f>
        <v>#N/A</v>
      </c>
    </row>
    <row r="952" spans="4:12" hidden="1" x14ac:dyDescent="0.25">
      <c r="D952" s="259">
        <v>11</v>
      </c>
      <c r="E952" s="254">
        <f t="shared" ca="1" si="124"/>
        <v>44509</v>
      </c>
      <c r="F952" s="259" t="e">
        <f t="shared" ca="1" si="128"/>
        <v>#N/A</v>
      </c>
      <c r="G952" s="259" t="e">
        <f t="shared" ca="1" si="121"/>
        <v>#N/A</v>
      </c>
      <c r="H952" s="259" t="e">
        <f t="shared" ca="1" si="127"/>
        <v>#N/A</v>
      </c>
      <c r="I952" s="259" t="e">
        <f t="shared" ca="1" si="122"/>
        <v>#N/A</v>
      </c>
      <c r="J952" s="259" t="e">
        <f t="shared" ca="1" si="123"/>
        <v>#N/A</v>
      </c>
      <c r="K952" s="259"/>
      <c r="L952" s="259" t="e">
        <f ca="1">I952+H952+G952+#REF!+J952+K952</f>
        <v>#N/A</v>
      </c>
    </row>
    <row r="953" spans="4:12" hidden="1" x14ac:dyDescent="0.25">
      <c r="D953" s="259">
        <v>12</v>
      </c>
      <c r="E953" s="254">
        <f t="shared" ca="1" si="124"/>
        <v>44539</v>
      </c>
      <c r="F953" s="259" t="e">
        <f t="shared" ca="1" si="128"/>
        <v>#N/A</v>
      </c>
      <c r="G953" s="259" t="e">
        <f t="shared" ca="1" si="121"/>
        <v>#N/A</v>
      </c>
      <c r="H953" s="259" t="e">
        <f t="shared" ca="1" si="127"/>
        <v>#N/A</v>
      </c>
      <c r="I953" s="259" t="e">
        <f t="shared" ca="1" si="122"/>
        <v>#N/A</v>
      </c>
      <c r="J953" s="259" t="e">
        <f t="shared" ca="1" si="123"/>
        <v>#N/A</v>
      </c>
      <c r="K953" s="259"/>
      <c r="L953" s="259" t="e">
        <f ca="1">I953+H953+G953+#REF!+J953+K953</f>
        <v>#N/A</v>
      </c>
    </row>
    <row r="954" spans="4:12" hidden="1" x14ac:dyDescent="0.25">
      <c r="D954" s="259">
        <v>13</v>
      </c>
      <c r="E954" s="254">
        <f t="shared" ca="1" si="124"/>
        <v>44570</v>
      </c>
      <c r="F954" s="259" t="e">
        <f t="shared" ca="1" si="128"/>
        <v>#N/A</v>
      </c>
      <c r="G954" s="259" t="e">
        <f t="shared" ca="1" si="121"/>
        <v>#N/A</v>
      </c>
      <c r="H954" s="259" t="e">
        <f t="shared" ca="1" si="127"/>
        <v>#N/A</v>
      </c>
      <c r="I954" s="259" t="e">
        <f t="shared" ca="1" si="122"/>
        <v>#N/A</v>
      </c>
      <c r="J954" s="259" t="e">
        <f t="shared" ca="1" si="123"/>
        <v>#N/A</v>
      </c>
      <c r="K954" s="259"/>
      <c r="L954" s="259" t="e">
        <f ca="1">I954+H954+G954+#REF!+J954+K954</f>
        <v>#N/A</v>
      </c>
    </row>
    <row r="955" spans="4:12" hidden="1" x14ac:dyDescent="0.25">
      <c r="D955" s="259">
        <v>14</v>
      </c>
      <c r="E955" s="254">
        <f t="shared" ca="1" si="124"/>
        <v>44601</v>
      </c>
      <c r="F955" s="259" t="e">
        <f t="shared" ca="1" si="128"/>
        <v>#N/A</v>
      </c>
      <c r="G955" s="259" t="e">
        <f t="shared" ca="1" si="121"/>
        <v>#N/A</v>
      </c>
      <c r="H955" s="259" t="e">
        <f t="shared" ca="1" si="127"/>
        <v>#N/A</v>
      </c>
      <c r="I955" s="259" t="e">
        <f t="shared" ca="1" si="122"/>
        <v>#N/A</v>
      </c>
      <c r="J955" s="259" t="e">
        <f t="shared" ca="1" si="123"/>
        <v>#N/A</v>
      </c>
      <c r="K955" s="259"/>
      <c r="L955" s="259" t="e">
        <f ca="1">I955+H955+G955+#REF!+J955+K955</f>
        <v>#N/A</v>
      </c>
    </row>
    <row r="956" spans="4:12" hidden="1" x14ac:dyDescent="0.25">
      <c r="D956" s="259">
        <v>15</v>
      </c>
      <c r="E956" s="254">
        <f t="shared" ca="1" si="124"/>
        <v>44629</v>
      </c>
      <c r="F956" s="259" t="e">
        <f t="shared" ca="1" si="128"/>
        <v>#N/A</v>
      </c>
      <c r="G956" s="259" t="e">
        <f t="shared" ca="1" si="121"/>
        <v>#N/A</v>
      </c>
      <c r="H956" s="259" t="e">
        <f t="shared" ca="1" si="127"/>
        <v>#N/A</v>
      </c>
      <c r="I956" s="259" t="e">
        <f t="shared" ca="1" si="122"/>
        <v>#N/A</v>
      </c>
      <c r="J956" s="259" t="e">
        <f t="shared" ca="1" si="123"/>
        <v>#N/A</v>
      </c>
      <c r="K956" s="259"/>
      <c r="L956" s="259" t="e">
        <f ca="1">I956+H956+G956+#REF!+J956+K956</f>
        <v>#N/A</v>
      </c>
    </row>
    <row r="957" spans="4:12" hidden="1" x14ac:dyDescent="0.25">
      <c r="D957" s="259">
        <v>16</v>
      </c>
      <c r="E957" s="254">
        <f t="shared" ca="1" si="124"/>
        <v>44660</v>
      </c>
      <c r="F957" s="259" t="e">
        <f t="shared" ca="1" si="128"/>
        <v>#N/A</v>
      </c>
      <c r="G957" s="259" t="e">
        <f t="shared" ca="1" si="121"/>
        <v>#N/A</v>
      </c>
      <c r="H957" s="259" t="e">
        <f t="shared" ca="1" si="127"/>
        <v>#N/A</v>
      </c>
      <c r="I957" s="259" t="e">
        <f t="shared" ca="1" si="122"/>
        <v>#N/A</v>
      </c>
      <c r="J957" s="259" t="e">
        <f t="shared" ca="1" si="123"/>
        <v>#N/A</v>
      </c>
      <c r="K957" s="259"/>
      <c r="L957" s="259" t="e">
        <f ca="1">I957+H957+G957+#REF!+J957+K957</f>
        <v>#N/A</v>
      </c>
    </row>
    <row r="958" spans="4:12" hidden="1" x14ac:dyDescent="0.25">
      <c r="D958" s="259">
        <v>17</v>
      </c>
      <c r="E958" s="254">
        <f t="shared" ca="1" si="124"/>
        <v>44690</v>
      </c>
      <c r="F958" s="259" t="e">
        <f t="shared" ca="1" si="128"/>
        <v>#N/A</v>
      </c>
      <c r="G958" s="259" t="e">
        <f t="shared" ca="1" si="121"/>
        <v>#N/A</v>
      </c>
      <c r="H958" s="259" t="e">
        <f t="shared" ca="1" si="127"/>
        <v>#N/A</v>
      </c>
      <c r="I958" s="259" t="e">
        <f t="shared" ca="1" si="122"/>
        <v>#N/A</v>
      </c>
      <c r="J958" s="259" t="e">
        <f t="shared" ca="1" si="123"/>
        <v>#N/A</v>
      </c>
      <c r="K958" s="259"/>
      <c r="L958" s="259" t="e">
        <f ca="1">I958+H958+G958+#REF!+J958+K958</f>
        <v>#N/A</v>
      </c>
    </row>
    <row r="959" spans="4:12" hidden="1" x14ac:dyDescent="0.25">
      <c r="D959" s="259">
        <v>18</v>
      </c>
      <c r="E959" s="254">
        <f t="shared" ca="1" si="124"/>
        <v>44721</v>
      </c>
      <c r="F959" s="259" t="e">
        <f t="shared" ca="1" si="128"/>
        <v>#N/A</v>
      </c>
      <c r="G959" s="259" t="e">
        <f t="shared" ca="1" si="121"/>
        <v>#N/A</v>
      </c>
      <c r="H959" s="259" t="e">
        <f t="shared" ca="1" si="127"/>
        <v>#N/A</v>
      </c>
      <c r="I959" s="259" t="e">
        <f t="shared" ca="1" si="122"/>
        <v>#N/A</v>
      </c>
      <c r="J959" s="259" t="e">
        <f t="shared" ca="1" si="123"/>
        <v>#N/A</v>
      </c>
      <c r="K959" s="259"/>
      <c r="L959" s="259" t="e">
        <f ca="1">I959+H959+G959+#REF!+J959+K959</f>
        <v>#N/A</v>
      </c>
    </row>
    <row r="960" spans="4:12" hidden="1" x14ac:dyDescent="0.25">
      <c r="D960" s="259">
        <v>19</v>
      </c>
      <c r="E960" s="254">
        <f t="shared" ca="1" si="124"/>
        <v>44751</v>
      </c>
      <c r="F960" s="259" t="e">
        <f t="shared" ca="1" si="128"/>
        <v>#N/A</v>
      </c>
      <c r="G960" s="259" t="e">
        <f t="shared" ca="1" si="121"/>
        <v>#N/A</v>
      </c>
      <c r="H960" s="259" t="e">
        <f t="shared" ca="1" si="127"/>
        <v>#N/A</v>
      </c>
      <c r="I960" s="259" t="e">
        <f t="shared" ca="1" si="122"/>
        <v>#N/A</v>
      </c>
      <c r="J960" s="259" t="e">
        <f t="shared" ca="1" si="123"/>
        <v>#N/A</v>
      </c>
      <c r="K960" s="259"/>
      <c r="L960" s="259" t="e">
        <f ca="1">I960+H960+G960+#REF!+J960+K960</f>
        <v>#N/A</v>
      </c>
    </row>
    <row r="961" spans="4:12" hidden="1" x14ac:dyDescent="0.25">
      <c r="D961" s="259">
        <v>20</v>
      </c>
      <c r="E961" s="254">
        <f t="shared" ca="1" si="124"/>
        <v>44782</v>
      </c>
      <c r="F961" s="259" t="e">
        <f t="shared" ca="1" si="128"/>
        <v>#N/A</v>
      </c>
      <c r="G961" s="259" t="e">
        <f t="shared" ca="1" si="121"/>
        <v>#N/A</v>
      </c>
      <c r="H961" s="259" t="e">
        <f t="shared" ca="1" si="127"/>
        <v>#N/A</v>
      </c>
      <c r="I961" s="259" t="e">
        <f t="shared" ca="1" si="122"/>
        <v>#N/A</v>
      </c>
      <c r="J961" s="259" t="e">
        <f t="shared" ca="1" si="123"/>
        <v>#N/A</v>
      </c>
      <c r="K961" s="259"/>
      <c r="L961" s="259" t="e">
        <f ca="1">I961+H961+G961+#REF!+J961+K961</f>
        <v>#N/A</v>
      </c>
    </row>
    <row r="962" spans="4:12" hidden="1" x14ac:dyDescent="0.25">
      <c r="D962" s="259">
        <v>21</v>
      </c>
      <c r="E962" s="254">
        <f t="shared" ca="1" si="124"/>
        <v>44813</v>
      </c>
      <c r="F962" s="259" t="e">
        <f t="shared" ca="1" si="128"/>
        <v>#N/A</v>
      </c>
      <c r="G962" s="259" t="e">
        <f t="shared" ca="1" si="121"/>
        <v>#N/A</v>
      </c>
      <c r="H962" s="259" t="e">
        <f t="shared" ca="1" si="127"/>
        <v>#N/A</v>
      </c>
      <c r="I962" s="259" t="e">
        <f t="shared" ca="1" si="122"/>
        <v>#N/A</v>
      </c>
      <c r="J962" s="259" t="e">
        <f t="shared" ca="1" si="123"/>
        <v>#N/A</v>
      </c>
      <c r="K962" s="259"/>
      <c r="L962" s="259" t="e">
        <f ca="1">I962+H962+G962+#REF!+J962+K962</f>
        <v>#N/A</v>
      </c>
    </row>
    <row r="963" spans="4:12" hidden="1" x14ac:dyDescent="0.25">
      <c r="D963" s="259">
        <v>22</v>
      </c>
      <c r="E963" s="254">
        <f t="shared" ca="1" si="124"/>
        <v>44843</v>
      </c>
      <c r="F963" s="259" t="e">
        <f t="shared" ca="1" si="128"/>
        <v>#N/A</v>
      </c>
      <c r="G963" s="259" t="e">
        <f t="shared" ca="1" si="121"/>
        <v>#N/A</v>
      </c>
      <c r="H963" s="259" t="e">
        <f t="shared" ca="1" si="127"/>
        <v>#N/A</v>
      </c>
      <c r="I963" s="259" t="e">
        <f t="shared" ca="1" si="122"/>
        <v>#N/A</v>
      </c>
      <c r="J963" s="259" t="e">
        <f t="shared" ca="1" si="123"/>
        <v>#N/A</v>
      </c>
      <c r="K963" s="259"/>
      <c r="L963" s="259" t="e">
        <f ca="1">I963+H963+G963+#REF!+J963+K963</f>
        <v>#N/A</v>
      </c>
    </row>
    <row r="964" spans="4:12" hidden="1" x14ac:dyDescent="0.25">
      <c r="D964" s="259">
        <v>23</v>
      </c>
      <c r="E964" s="254">
        <f t="shared" ca="1" si="124"/>
        <v>44874</v>
      </c>
      <c r="F964" s="259" t="e">
        <f t="shared" ca="1" si="128"/>
        <v>#N/A</v>
      </c>
      <c r="G964" s="259" t="e">
        <f t="shared" ca="1" si="121"/>
        <v>#N/A</v>
      </c>
      <c r="H964" s="259" t="e">
        <f t="shared" ca="1" si="127"/>
        <v>#N/A</v>
      </c>
      <c r="I964" s="259" t="e">
        <f t="shared" ca="1" si="122"/>
        <v>#N/A</v>
      </c>
      <c r="J964" s="259" t="e">
        <f t="shared" ca="1" si="123"/>
        <v>#N/A</v>
      </c>
      <c r="K964" s="259"/>
      <c r="L964" s="259" t="e">
        <f ca="1">I964+H964+G964+#REF!+J964+K964</f>
        <v>#N/A</v>
      </c>
    </row>
    <row r="965" spans="4:12" hidden="1" x14ac:dyDescent="0.25">
      <c r="D965" s="259">
        <v>24</v>
      </c>
      <c r="E965" s="254">
        <f t="shared" ca="1" si="124"/>
        <v>44904</v>
      </c>
      <c r="F965" s="259" t="e">
        <f t="shared" ca="1" si="128"/>
        <v>#N/A</v>
      </c>
      <c r="G965" s="259" t="e">
        <f t="shared" ca="1" si="121"/>
        <v>#N/A</v>
      </c>
      <c r="H965" s="259" t="e">
        <f t="shared" ca="1" si="127"/>
        <v>#N/A</v>
      </c>
      <c r="I965" s="259" t="e">
        <f t="shared" ca="1" si="122"/>
        <v>#N/A</v>
      </c>
      <c r="J965" s="259" t="e">
        <f t="shared" ca="1" si="123"/>
        <v>#N/A</v>
      </c>
      <c r="K965" s="259"/>
      <c r="L965" s="259" t="e">
        <f ca="1">I965+H965+G965+#REF!+J965+K965</f>
        <v>#N/A</v>
      </c>
    </row>
    <row r="966" spans="4:12" hidden="1" x14ac:dyDescent="0.25">
      <c r="D966" s="259">
        <v>25</v>
      </c>
      <c r="E966" s="254">
        <f t="shared" ca="1" si="124"/>
        <v>44935</v>
      </c>
      <c r="F966" s="259" t="e">
        <f t="shared" ca="1" si="128"/>
        <v>#N/A</v>
      </c>
      <c r="G966" s="259" t="e">
        <f t="shared" ca="1" si="121"/>
        <v>#N/A</v>
      </c>
      <c r="H966" s="259" t="e">
        <f t="shared" ca="1" si="127"/>
        <v>#N/A</v>
      </c>
      <c r="I966" s="259" t="e">
        <f t="shared" ca="1" si="122"/>
        <v>#N/A</v>
      </c>
      <c r="J966" s="259" t="e">
        <f t="shared" ca="1" si="123"/>
        <v>#N/A</v>
      </c>
      <c r="K966" s="259"/>
      <c r="L966" s="259" t="e">
        <f ca="1">I966+H966+G966+#REF!+J966+K966</f>
        <v>#N/A</v>
      </c>
    </row>
    <row r="967" spans="4:12" hidden="1" x14ac:dyDescent="0.25">
      <c r="D967" s="259">
        <v>26</v>
      </c>
      <c r="E967" s="254">
        <f t="shared" ca="1" si="124"/>
        <v>44966</v>
      </c>
      <c r="F967" s="259" t="e">
        <f t="shared" ca="1" si="128"/>
        <v>#N/A</v>
      </c>
      <c r="G967" s="259" t="e">
        <f t="shared" ca="1" si="121"/>
        <v>#N/A</v>
      </c>
      <c r="H967" s="259" t="e">
        <f t="shared" ca="1" si="127"/>
        <v>#N/A</v>
      </c>
      <c r="I967" s="259" t="e">
        <f t="shared" ca="1" si="122"/>
        <v>#N/A</v>
      </c>
      <c r="J967" s="259" t="e">
        <f t="shared" ca="1" si="123"/>
        <v>#N/A</v>
      </c>
      <c r="K967" s="259"/>
      <c r="L967" s="259" t="e">
        <f ca="1">I967+H967+G967+#REF!+J967+K967</f>
        <v>#N/A</v>
      </c>
    </row>
    <row r="968" spans="4:12" hidden="1" x14ac:dyDescent="0.25">
      <c r="D968" s="259">
        <v>27</v>
      </c>
      <c r="E968" s="254">
        <f t="shared" ca="1" si="124"/>
        <v>44994</v>
      </c>
      <c r="F968" s="259" t="e">
        <f t="shared" ca="1" si="128"/>
        <v>#N/A</v>
      </c>
      <c r="G968" s="259" t="e">
        <f t="shared" ca="1" si="121"/>
        <v>#N/A</v>
      </c>
      <c r="H968" s="259" t="e">
        <f t="shared" ca="1" si="127"/>
        <v>#N/A</v>
      </c>
      <c r="I968" s="259" t="e">
        <f t="shared" ca="1" si="122"/>
        <v>#N/A</v>
      </c>
      <c r="J968" s="259" t="e">
        <f t="shared" ca="1" si="123"/>
        <v>#N/A</v>
      </c>
      <c r="K968" s="259"/>
      <c r="L968" s="259" t="e">
        <f ca="1">I968+H968+G968+#REF!+J968+K968</f>
        <v>#N/A</v>
      </c>
    </row>
    <row r="969" spans="4:12" hidden="1" x14ac:dyDescent="0.25">
      <c r="D969" s="259">
        <v>28</v>
      </c>
      <c r="E969" s="254">
        <f t="shared" ca="1" si="124"/>
        <v>45025</v>
      </c>
      <c r="F969" s="259" t="e">
        <f t="shared" ca="1" si="128"/>
        <v>#N/A</v>
      </c>
      <c r="G969" s="259" t="e">
        <f t="shared" ca="1" si="121"/>
        <v>#N/A</v>
      </c>
      <c r="H969" s="259" t="e">
        <f t="shared" ca="1" si="127"/>
        <v>#N/A</v>
      </c>
      <c r="I969" s="259" t="e">
        <f t="shared" ca="1" si="122"/>
        <v>#N/A</v>
      </c>
      <c r="J969" s="259" t="e">
        <f t="shared" ca="1" si="123"/>
        <v>#N/A</v>
      </c>
      <c r="K969" s="259"/>
      <c r="L969" s="259" t="e">
        <f ca="1">I969+H969+G969+#REF!+J969+K969</f>
        <v>#N/A</v>
      </c>
    </row>
    <row r="970" spans="4:12" hidden="1" x14ac:dyDescent="0.25">
      <c r="D970" s="259">
        <v>29</v>
      </c>
      <c r="E970" s="254">
        <f t="shared" ca="1" si="124"/>
        <v>45055</v>
      </c>
      <c r="F970" s="259" t="e">
        <f t="shared" ca="1" si="128"/>
        <v>#N/A</v>
      </c>
      <c r="G970" s="259" t="e">
        <f t="shared" ca="1" si="121"/>
        <v>#N/A</v>
      </c>
      <c r="H970" s="259" t="e">
        <f t="shared" ca="1" si="127"/>
        <v>#N/A</v>
      </c>
      <c r="I970" s="259" t="e">
        <f t="shared" ca="1" si="122"/>
        <v>#N/A</v>
      </c>
      <c r="J970" s="259" t="e">
        <f t="shared" ca="1" si="123"/>
        <v>#N/A</v>
      </c>
      <c r="K970" s="259"/>
      <c r="L970" s="259" t="e">
        <f ca="1">I970+H970+G970+#REF!+J970+K970</f>
        <v>#N/A</v>
      </c>
    </row>
    <row r="971" spans="4:12" hidden="1" x14ac:dyDescent="0.25">
      <c r="D971" s="259">
        <v>30</v>
      </c>
      <c r="E971" s="254">
        <f t="shared" ca="1" si="124"/>
        <v>45086</v>
      </c>
      <c r="F971" s="259" t="e">
        <f t="shared" ca="1" si="128"/>
        <v>#N/A</v>
      </c>
      <c r="G971" s="259" t="e">
        <f t="shared" ca="1" si="121"/>
        <v>#N/A</v>
      </c>
      <c r="H971" s="259" t="e">
        <f t="shared" ca="1" si="127"/>
        <v>#N/A</v>
      </c>
      <c r="I971" s="259" t="e">
        <f t="shared" ca="1" si="122"/>
        <v>#N/A</v>
      </c>
      <c r="J971" s="259" t="e">
        <f t="shared" ca="1" si="123"/>
        <v>#N/A</v>
      </c>
      <c r="K971" s="259"/>
      <c r="L971" s="259" t="e">
        <f ca="1">I971+H971+G971+#REF!+J971+K971</f>
        <v>#N/A</v>
      </c>
    </row>
    <row r="972" spans="4:12" hidden="1" x14ac:dyDescent="0.25">
      <c r="D972" s="259">
        <v>31</v>
      </c>
      <c r="E972" s="254">
        <f t="shared" ca="1" si="124"/>
        <v>45116</v>
      </c>
      <c r="F972" s="259" t="e">
        <f t="shared" ca="1" si="128"/>
        <v>#N/A</v>
      </c>
      <c r="G972" s="259" t="e">
        <f t="shared" ca="1" si="121"/>
        <v>#N/A</v>
      </c>
      <c r="H972" s="259" t="e">
        <f t="shared" ca="1" si="127"/>
        <v>#N/A</v>
      </c>
      <c r="I972" s="259" t="e">
        <f t="shared" ca="1" si="122"/>
        <v>#N/A</v>
      </c>
      <c r="J972" s="259" t="e">
        <f t="shared" ca="1" si="123"/>
        <v>#N/A</v>
      </c>
      <c r="K972" s="259"/>
      <c r="L972" s="259" t="e">
        <f ca="1">I972+H972+G972+#REF!+J972+K972</f>
        <v>#N/A</v>
      </c>
    </row>
    <row r="973" spans="4:12" hidden="1" x14ac:dyDescent="0.25">
      <c r="D973" s="259">
        <v>32</v>
      </c>
      <c r="E973" s="254">
        <f t="shared" ca="1" si="124"/>
        <v>45147</v>
      </c>
      <c r="F973" s="259" t="e">
        <f t="shared" ca="1" si="128"/>
        <v>#N/A</v>
      </c>
      <c r="G973" s="259" t="e">
        <f t="shared" ca="1" si="121"/>
        <v>#N/A</v>
      </c>
      <c r="H973" s="259" t="e">
        <f t="shared" ca="1" si="127"/>
        <v>#N/A</v>
      </c>
      <c r="I973" s="259" t="e">
        <f t="shared" ca="1" si="122"/>
        <v>#N/A</v>
      </c>
      <c r="J973" s="259" t="e">
        <f t="shared" ca="1" si="123"/>
        <v>#N/A</v>
      </c>
      <c r="K973" s="259"/>
      <c r="L973" s="259" t="e">
        <f ca="1">I973+H973+G973+#REF!+J973+K973</f>
        <v>#N/A</v>
      </c>
    </row>
    <row r="974" spans="4:12" hidden="1" x14ac:dyDescent="0.25">
      <c r="D974" s="259">
        <v>33</v>
      </c>
      <c r="E974" s="254">
        <f t="shared" ca="1" si="124"/>
        <v>45178</v>
      </c>
      <c r="F974" s="259" t="e">
        <f t="shared" ca="1" si="128"/>
        <v>#N/A</v>
      </c>
      <c r="G974" s="259" t="e">
        <f t="shared" ca="1" si="121"/>
        <v>#N/A</v>
      </c>
      <c r="H974" s="259" t="e">
        <f t="shared" ca="1" si="127"/>
        <v>#N/A</v>
      </c>
      <c r="I974" s="259" t="e">
        <f t="shared" ca="1" si="122"/>
        <v>#N/A</v>
      </c>
      <c r="J974" s="259" t="e">
        <f t="shared" ca="1" si="123"/>
        <v>#N/A</v>
      </c>
      <c r="K974" s="259"/>
      <c r="L974" s="259" t="e">
        <f ca="1">I974+H974+G974+#REF!+J974+K974</f>
        <v>#N/A</v>
      </c>
    </row>
    <row r="975" spans="4:12" hidden="1" x14ac:dyDescent="0.25">
      <c r="D975" s="259">
        <v>34</v>
      </c>
      <c r="E975" s="254">
        <f t="shared" ca="1" si="124"/>
        <v>45208</v>
      </c>
      <c r="F975" s="259" t="e">
        <f t="shared" ca="1" si="128"/>
        <v>#N/A</v>
      </c>
      <c r="G975" s="259" t="e">
        <f t="shared" ca="1" si="121"/>
        <v>#N/A</v>
      </c>
      <c r="H975" s="259" t="e">
        <f t="shared" ca="1" si="127"/>
        <v>#N/A</v>
      </c>
      <c r="I975" s="259" t="e">
        <f t="shared" ca="1" si="122"/>
        <v>#N/A</v>
      </c>
      <c r="J975" s="259" t="e">
        <f t="shared" ca="1" si="123"/>
        <v>#N/A</v>
      </c>
      <c r="K975" s="259"/>
      <c r="L975" s="259" t="e">
        <f ca="1">I975+H975+G975+#REF!+J975+K975</f>
        <v>#N/A</v>
      </c>
    </row>
    <row r="976" spans="4:12" hidden="1" x14ac:dyDescent="0.25">
      <c r="D976" s="259">
        <v>35</v>
      </c>
      <c r="E976" s="254">
        <f t="shared" ca="1" si="124"/>
        <v>45239</v>
      </c>
      <c r="F976" s="259" t="e">
        <f t="shared" ca="1" si="128"/>
        <v>#N/A</v>
      </c>
      <c r="G976" s="259" t="e">
        <f t="shared" ca="1" si="121"/>
        <v>#N/A</v>
      </c>
      <c r="H976" s="259" t="e">
        <f t="shared" ca="1" si="127"/>
        <v>#N/A</v>
      </c>
      <c r="I976" s="259" t="e">
        <f t="shared" ca="1" si="122"/>
        <v>#N/A</v>
      </c>
      <c r="J976" s="259" t="e">
        <f t="shared" ca="1" si="123"/>
        <v>#N/A</v>
      </c>
      <c r="K976" s="259"/>
      <c r="L976" s="259" t="e">
        <f ca="1">I976+H976+G976+#REF!+J976+K976</f>
        <v>#N/A</v>
      </c>
    </row>
    <row r="977" spans="4:12" hidden="1" x14ac:dyDescent="0.25">
      <c r="D977" s="259">
        <v>36</v>
      </c>
      <c r="E977" s="254">
        <f t="shared" ca="1" si="124"/>
        <v>45269</v>
      </c>
      <c r="F977" s="259" t="e">
        <f t="shared" ca="1" si="128"/>
        <v>#N/A</v>
      </c>
      <c r="G977" s="259" t="e">
        <f t="shared" ca="1" si="121"/>
        <v>#N/A</v>
      </c>
      <c r="H977" s="259" t="e">
        <f t="shared" ca="1" si="127"/>
        <v>#N/A</v>
      </c>
      <c r="I977" s="259" t="e">
        <f t="shared" ca="1" si="122"/>
        <v>#N/A</v>
      </c>
      <c r="J977" s="259" t="e">
        <f t="shared" ca="1" si="123"/>
        <v>#N/A</v>
      </c>
      <c r="K977" s="259"/>
      <c r="L977" s="259" t="e">
        <f ca="1">I977+H977+G977+#REF!+J977+K977</f>
        <v>#N/A</v>
      </c>
    </row>
    <row r="978" spans="4:12" hidden="1" x14ac:dyDescent="0.25">
      <c r="D978" s="259">
        <v>37</v>
      </c>
      <c r="E978" s="254">
        <f t="shared" ca="1" si="124"/>
        <v>45300</v>
      </c>
      <c r="F978" s="259" t="e">
        <f t="shared" ca="1" si="128"/>
        <v>#N/A</v>
      </c>
      <c r="G978" s="259" t="e">
        <f t="shared" ca="1" si="121"/>
        <v>#N/A</v>
      </c>
      <c r="H978" s="259" t="e">
        <f t="shared" ca="1" si="127"/>
        <v>#N/A</v>
      </c>
      <c r="I978" s="259" t="e">
        <f t="shared" ca="1" si="122"/>
        <v>#N/A</v>
      </c>
      <c r="J978" s="259" t="e">
        <f t="shared" ca="1" si="123"/>
        <v>#N/A</v>
      </c>
      <c r="K978" s="259"/>
      <c r="L978" s="259" t="e">
        <f ca="1">I978+H978+G978+#REF!+J978+K978</f>
        <v>#N/A</v>
      </c>
    </row>
    <row r="979" spans="4:12" hidden="1" x14ac:dyDescent="0.25">
      <c r="D979" s="259">
        <v>38</v>
      </c>
      <c r="E979" s="254">
        <f t="shared" ca="1" si="124"/>
        <v>45331</v>
      </c>
      <c r="F979" s="259" t="e">
        <f t="shared" ca="1" si="128"/>
        <v>#N/A</v>
      </c>
      <c r="G979" s="259" t="e">
        <f t="shared" ca="1" si="121"/>
        <v>#N/A</v>
      </c>
      <c r="H979" s="259" t="e">
        <f t="shared" ca="1" si="127"/>
        <v>#N/A</v>
      </c>
      <c r="I979" s="259" t="e">
        <f t="shared" ca="1" si="122"/>
        <v>#N/A</v>
      </c>
      <c r="J979" s="259" t="e">
        <f t="shared" ca="1" si="123"/>
        <v>#N/A</v>
      </c>
      <c r="K979" s="259"/>
      <c r="L979" s="259" t="e">
        <f ca="1">I979+H979+G979+#REF!+J979+K979</f>
        <v>#N/A</v>
      </c>
    </row>
    <row r="980" spans="4:12" hidden="1" x14ac:dyDescent="0.25">
      <c r="D980" s="259">
        <v>39</v>
      </c>
      <c r="E980" s="254">
        <f t="shared" ca="1" si="124"/>
        <v>45360</v>
      </c>
      <c r="F980" s="259" t="e">
        <f t="shared" ca="1" si="128"/>
        <v>#N/A</v>
      </c>
      <c r="G980" s="259" t="e">
        <f t="shared" ca="1" si="121"/>
        <v>#N/A</v>
      </c>
      <c r="H980" s="259" t="e">
        <f t="shared" ca="1" si="127"/>
        <v>#N/A</v>
      </c>
      <c r="I980" s="259" t="e">
        <f t="shared" ca="1" si="122"/>
        <v>#N/A</v>
      </c>
      <c r="J980" s="259" t="e">
        <f t="shared" ca="1" si="123"/>
        <v>#N/A</v>
      </c>
      <c r="K980" s="259"/>
      <c r="L980" s="259" t="e">
        <f ca="1">I980+H980+G980+#REF!+J980+K980</f>
        <v>#N/A</v>
      </c>
    </row>
    <row r="981" spans="4:12" hidden="1" x14ac:dyDescent="0.25">
      <c r="D981" s="259">
        <v>40</v>
      </c>
      <c r="E981" s="254">
        <f t="shared" ca="1" si="124"/>
        <v>45391</v>
      </c>
      <c r="F981" s="259" t="e">
        <f t="shared" ca="1" si="128"/>
        <v>#N/A</v>
      </c>
      <c r="G981" s="259" t="e">
        <f t="shared" ca="1" si="121"/>
        <v>#N/A</v>
      </c>
      <c r="H981" s="259" t="e">
        <f t="shared" ca="1" si="127"/>
        <v>#N/A</v>
      </c>
      <c r="I981" s="259" t="e">
        <f t="shared" ca="1" si="122"/>
        <v>#N/A</v>
      </c>
      <c r="J981" s="259" t="e">
        <f t="shared" ca="1" si="123"/>
        <v>#N/A</v>
      </c>
      <c r="K981" s="259"/>
      <c r="L981" s="259" t="e">
        <f ca="1">I981+H981+G981+#REF!+J981+K981</f>
        <v>#N/A</v>
      </c>
    </row>
    <row r="982" spans="4:12" hidden="1" x14ac:dyDescent="0.25">
      <c r="D982" s="259">
        <v>41</v>
      </c>
      <c r="E982" s="254">
        <f t="shared" ca="1" si="124"/>
        <v>45421</v>
      </c>
      <c r="F982" s="259" t="e">
        <f t="shared" ca="1" si="128"/>
        <v>#N/A</v>
      </c>
      <c r="G982" s="259" t="e">
        <f t="shared" ca="1" si="121"/>
        <v>#N/A</v>
      </c>
      <c r="H982" s="259" t="e">
        <f t="shared" ca="1" si="127"/>
        <v>#N/A</v>
      </c>
      <c r="I982" s="259" t="e">
        <f t="shared" ca="1" si="122"/>
        <v>#N/A</v>
      </c>
      <c r="J982" s="259" t="e">
        <f t="shared" ca="1" si="123"/>
        <v>#N/A</v>
      </c>
      <c r="K982" s="259"/>
      <c r="L982" s="259" t="e">
        <f ca="1">I982+H982+G982+#REF!+J982+K982</f>
        <v>#N/A</v>
      </c>
    </row>
    <row r="983" spans="4:12" hidden="1" x14ac:dyDescent="0.25">
      <c r="D983" s="259">
        <v>42</v>
      </c>
      <c r="E983" s="254">
        <f t="shared" ca="1" si="124"/>
        <v>45452</v>
      </c>
      <c r="F983" s="259" t="e">
        <f t="shared" ca="1" si="128"/>
        <v>#N/A</v>
      </c>
      <c r="G983" s="259" t="e">
        <f t="shared" ca="1" si="121"/>
        <v>#N/A</v>
      </c>
      <c r="H983" s="259" t="e">
        <f t="shared" ca="1" si="127"/>
        <v>#N/A</v>
      </c>
      <c r="I983" s="259" t="e">
        <f t="shared" ca="1" si="122"/>
        <v>#N/A</v>
      </c>
      <c r="J983" s="259" t="e">
        <f t="shared" ca="1" si="123"/>
        <v>#N/A</v>
      </c>
      <c r="K983" s="259"/>
      <c r="L983" s="259" t="e">
        <f ca="1">I983+H983+G983+#REF!+J983+K983</f>
        <v>#N/A</v>
      </c>
    </row>
    <row r="984" spans="4:12" hidden="1" x14ac:dyDescent="0.25">
      <c r="D984" s="259">
        <v>43</v>
      </c>
      <c r="E984" s="254">
        <f t="shared" ca="1" si="124"/>
        <v>45482</v>
      </c>
      <c r="F984" s="259" t="e">
        <f t="shared" ca="1" si="128"/>
        <v>#N/A</v>
      </c>
      <c r="G984" s="259" t="e">
        <f t="shared" ca="1" si="121"/>
        <v>#N/A</v>
      </c>
      <c r="H984" s="259" t="e">
        <f t="shared" ca="1" si="127"/>
        <v>#N/A</v>
      </c>
      <c r="I984" s="259" t="e">
        <f t="shared" ca="1" si="122"/>
        <v>#N/A</v>
      </c>
      <c r="J984" s="259" t="e">
        <f t="shared" ca="1" si="123"/>
        <v>#N/A</v>
      </c>
      <c r="K984" s="259"/>
      <c r="L984" s="259" t="e">
        <f ca="1">I984+H984+G984+#REF!+J984+K984</f>
        <v>#N/A</v>
      </c>
    </row>
    <row r="985" spans="4:12" hidden="1" x14ac:dyDescent="0.25">
      <c r="D985" s="259">
        <v>44</v>
      </c>
      <c r="E985" s="254">
        <f t="shared" ca="1" si="124"/>
        <v>45513</v>
      </c>
      <c r="F985" s="259" t="e">
        <f t="shared" ca="1" si="128"/>
        <v>#N/A</v>
      </c>
      <c r="G985" s="259" t="e">
        <f t="shared" ca="1" si="121"/>
        <v>#N/A</v>
      </c>
      <c r="H985" s="259" t="e">
        <f t="shared" ca="1" si="127"/>
        <v>#N/A</v>
      </c>
      <c r="I985" s="259" t="e">
        <f t="shared" ca="1" si="122"/>
        <v>#N/A</v>
      </c>
      <c r="J985" s="259" t="e">
        <f t="shared" ca="1" si="123"/>
        <v>#N/A</v>
      </c>
      <c r="K985" s="259"/>
      <c r="L985" s="259" t="e">
        <f ca="1">I985+H985+G985+#REF!+J985+K985</f>
        <v>#N/A</v>
      </c>
    </row>
    <row r="986" spans="4:12" hidden="1" x14ac:dyDescent="0.25">
      <c r="D986" s="259">
        <v>45</v>
      </c>
      <c r="E986" s="254">
        <f t="shared" ca="1" si="124"/>
        <v>45544</v>
      </c>
      <c r="F986" s="259" t="e">
        <f t="shared" ca="1" si="128"/>
        <v>#N/A</v>
      </c>
      <c r="G986" s="259" t="e">
        <f t="shared" ca="1" si="121"/>
        <v>#N/A</v>
      </c>
      <c r="H986" s="259" t="e">
        <f t="shared" ca="1" si="127"/>
        <v>#N/A</v>
      </c>
      <c r="I986" s="259" t="e">
        <f t="shared" ca="1" si="122"/>
        <v>#N/A</v>
      </c>
      <c r="J986" s="259" t="e">
        <f t="shared" ca="1" si="123"/>
        <v>#N/A</v>
      </c>
      <c r="K986" s="259"/>
      <c r="L986" s="259" t="e">
        <f ca="1">I986+H986+G986+#REF!+J986+K986</f>
        <v>#N/A</v>
      </c>
    </row>
    <row r="987" spans="4:12" hidden="1" x14ac:dyDescent="0.25">
      <c r="D987" s="259">
        <v>46</v>
      </c>
      <c r="E987" s="254">
        <f t="shared" ca="1" si="124"/>
        <v>45574</v>
      </c>
      <c r="F987" s="259" t="e">
        <f t="shared" ca="1" si="128"/>
        <v>#N/A</v>
      </c>
      <c r="G987" s="259" t="e">
        <f t="shared" ca="1" si="121"/>
        <v>#N/A</v>
      </c>
      <c r="H987" s="259" t="e">
        <f t="shared" ca="1" si="127"/>
        <v>#N/A</v>
      </c>
      <c r="I987" s="259" t="e">
        <f t="shared" ca="1" si="122"/>
        <v>#N/A</v>
      </c>
      <c r="J987" s="259" t="e">
        <f t="shared" ca="1" si="123"/>
        <v>#N/A</v>
      </c>
      <c r="K987" s="259"/>
      <c r="L987" s="259" t="e">
        <f ca="1">I987+H987+G987+#REF!+J987+K987</f>
        <v>#N/A</v>
      </c>
    </row>
    <row r="988" spans="4:12" hidden="1" x14ac:dyDescent="0.25">
      <c r="D988" s="259">
        <v>47</v>
      </c>
      <c r="E988" s="254">
        <f t="shared" ca="1" si="124"/>
        <v>45605</v>
      </c>
      <c r="F988" s="259" t="e">
        <f t="shared" ca="1" si="128"/>
        <v>#N/A</v>
      </c>
      <c r="G988" s="259" t="e">
        <f t="shared" ca="1" si="121"/>
        <v>#N/A</v>
      </c>
      <c r="H988" s="259" t="e">
        <f t="shared" ca="1" si="127"/>
        <v>#N/A</v>
      </c>
      <c r="I988" s="259" t="e">
        <f t="shared" ca="1" si="122"/>
        <v>#N/A</v>
      </c>
      <c r="J988" s="259" t="e">
        <f t="shared" ca="1" si="123"/>
        <v>#N/A</v>
      </c>
      <c r="K988" s="259"/>
      <c r="L988" s="259" t="e">
        <f ca="1">I988+H988+G988+#REF!+J988+K988</f>
        <v>#N/A</v>
      </c>
    </row>
    <row r="989" spans="4:12" hidden="1" x14ac:dyDescent="0.25">
      <c r="D989" s="259">
        <v>48</v>
      </c>
      <c r="E989" s="254">
        <f t="shared" ca="1" si="124"/>
        <v>45635</v>
      </c>
      <c r="F989" s="259" t="e">
        <f t="shared" ca="1" si="128"/>
        <v>#N/A</v>
      </c>
      <c r="G989" s="259" t="e">
        <f t="shared" ca="1" si="121"/>
        <v>#N/A</v>
      </c>
      <c r="H989" s="259" t="e">
        <f t="shared" ca="1" si="127"/>
        <v>#N/A</v>
      </c>
      <c r="I989" s="259" t="e">
        <f t="shared" ca="1" si="122"/>
        <v>#N/A</v>
      </c>
      <c r="J989" s="259" t="e">
        <f t="shared" ca="1" si="123"/>
        <v>#N/A</v>
      </c>
      <c r="K989" s="259"/>
      <c r="L989" s="259" t="e">
        <f ca="1">I989+H989+G989+#REF!+J989+K989</f>
        <v>#N/A</v>
      </c>
    </row>
    <row r="990" spans="4:12" hidden="1" x14ac:dyDescent="0.25">
      <c r="D990" s="259">
        <v>49</v>
      </c>
      <c r="E990" s="254">
        <f t="shared" ca="1" si="124"/>
        <v>45666</v>
      </c>
      <c r="F990" s="259" t="e">
        <f t="shared" ca="1" si="128"/>
        <v>#N/A</v>
      </c>
      <c r="G990" s="259" t="e">
        <f t="shared" ca="1" si="121"/>
        <v>#N/A</v>
      </c>
      <c r="H990" s="259" t="e">
        <f t="shared" ca="1" si="127"/>
        <v>#N/A</v>
      </c>
      <c r="I990" s="259" t="e">
        <f t="shared" ca="1" si="122"/>
        <v>#N/A</v>
      </c>
      <c r="J990" s="259" t="e">
        <f t="shared" ca="1" si="123"/>
        <v>#N/A</v>
      </c>
      <c r="K990" s="259"/>
      <c r="L990" s="259" t="e">
        <f ca="1">I990+H990+G990+#REF!+J990+K990</f>
        <v>#N/A</v>
      </c>
    </row>
    <row r="991" spans="4:12" hidden="1" x14ac:dyDescent="0.25">
      <c r="D991" s="259">
        <v>50</v>
      </c>
      <c r="E991" s="254">
        <f t="shared" ca="1" si="124"/>
        <v>45697</v>
      </c>
      <c r="F991" s="259" t="e">
        <f t="shared" ca="1" si="128"/>
        <v>#N/A</v>
      </c>
      <c r="G991" s="259" t="e">
        <f t="shared" ca="1" si="121"/>
        <v>#N/A</v>
      </c>
      <c r="H991" s="259" t="e">
        <f t="shared" ca="1" si="127"/>
        <v>#N/A</v>
      </c>
      <c r="I991" s="259" t="e">
        <f t="shared" ca="1" si="122"/>
        <v>#N/A</v>
      </c>
      <c r="J991" s="259" t="e">
        <f t="shared" ca="1" si="123"/>
        <v>#N/A</v>
      </c>
      <c r="K991" s="259"/>
      <c r="L991" s="259" t="e">
        <f ca="1">I991+H991+G991+#REF!+J991+K991</f>
        <v>#N/A</v>
      </c>
    </row>
    <row r="992" spans="4:12" hidden="1" x14ac:dyDescent="0.25">
      <c r="D992" s="259">
        <v>51</v>
      </c>
      <c r="E992" s="254">
        <f t="shared" ca="1" si="124"/>
        <v>45725</v>
      </c>
      <c r="F992" s="259" t="e">
        <f t="shared" ca="1" si="128"/>
        <v>#N/A</v>
      </c>
      <c r="G992" s="259" t="e">
        <f t="shared" ca="1" si="121"/>
        <v>#N/A</v>
      </c>
      <c r="H992" s="259" t="e">
        <f t="shared" ca="1" si="127"/>
        <v>#N/A</v>
      </c>
      <c r="I992" s="259" t="e">
        <f t="shared" ca="1" si="122"/>
        <v>#N/A</v>
      </c>
      <c r="J992" s="259" t="e">
        <f t="shared" ca="1" si="123"/>
        <v>#N/A</v>
      </c>
      <c r="K992" s="259"/>
      <c r="L992" s="259" t="e">
        <f ca="1">I992+H992+G992+#REF!+J992+K992</f>
        <v>#N/A</v>
      </c>
    </row>
    <row r="993" spans="4:12" hidden="1" x14ac:dyDescent="0.25">
      <c r="D993" s="259">
        <v>52</v>
      </c>
      <c r="E993" s="254">
        <f t="shared" ca="1" si="124"/>
        <v>45756</v>
      </c>
      <c r="F993" s="259" t="e">
        <f t="shared" ca="1" si="128"/>
        <v>#N/A</v>
      </c>
      <c r="G993" s="259" t="e">
        <f t="shared" ca="1" si="121"/>
        <v>#N/A</v>
      </c>
      <c r="H993" s="259" t="e">
        <f t="shared" ca="1" si="127"/>
        <v>#N/A</v>
      </c>
      <c r="I993" s="259" t="e">
        <f t="shared" ca="1" si="122"/>
        <v>#N/A</v>
      </c>
      <c r="J993" s="259" t="e">
        <f t="shared" ca="1" si="123"/>
        <v>#N/A</v>
      </c>
      <c r="K993" s="259"/>
      <c r="L993" s="259" t="e">
        <f ca="1">I993+H993+G993+#REF!+J993+K993</f>
        <v>#N/A</v>
      </c>
    </row>
    <row r="994" spans="4:12" hidden="1" x14ac:dyDescent="0.25">
      <c r="D994" s="259">
        <v>53</v>
      </c>
      <c r="E994" s="254">
        <f t="shared" ca="1" si="124"/>
        <v>45786</v>
      </c>
      <c r="F994" s="259" t="e">
        <f t="shared" ca="1" si="128"/>
        <v>#N/A</v>
      </c>
      <c r="G994" s="259" t="e">
        <f t="shared" ca="1" si="121"/>
        <v>#N/A</v>
      </c>
      <c r="H994" s="259" t="e">
        <f t="shared" ca="1" si="127"/>
        <v>#N/A</v>
      </c>
      <c r="I994" s="259" t="e">
        <f t="shared" ca="1" si="122"/>
        <v>#N/A</v>
      </c>
      <c r="J994" s="259" t="e">
        <f t="shared" ca="1" si="123"/>
        <v>#N/A</v>
      </c>
      <c r="K994" s="259"/>
      <c r="L994" s="259" t="e">
        <f ca="1">I994+H994+G994+#REF!+J994+K994</f>
        <v>#N/A</v>
      </c>
    </row>
    <row r="995" spans="4:12" hidden="1" x14ac:dyDescent="0.25">
      <c r="D995" s="259">
        <v>54</v>
      </c>
      <c r="E995" s="254">
        <f t="shared" ca="1" si="124"/>
        <v>45817</v>
      </c>
      <c r="F995" s="259" t="e">
        <f t="shared" ca="1" si="128"/>
        <v>#N/A</v>
      </c>
      <c r="G995" s="259" t="e">
        <f t="shared" ca="1" si="121"/>
        <v>#N/A</v>
      </c>
      <c r="H995" s="259" t="e">
        <f t="shared" ca="1" si="127"/>
        <v>#N/A</v>
      </c>
      <c r="I995" s="259" t="e">
        <f t="shared" ca="1" si="122"/>
        <v>#N/A</v>
      </c>
      <c r="J995" s="259" t="e">
        <f t="shared" ca="1" si="123"/>
        <v>#N/A</v>
      </c>
      <c r="K995" s="259"/>
      <c r="L995" s="259" t="e">
        <f ca="1">I995+H995+G995+#REF!+J995+K995</f>
        <v>#N/A</v>
      </c>
    </row>
    <row r="996" spans="4:12" hidden="1" x14ac:dyDescent="0.25">
      <c r="D996" s="259">
        <v>55</v>
      </c>
      <c r="E996" s="254">
        <f t="shared" ca="1" si="124"/>
        <v>45847</v>
      </c>
      <c r="F996" s="259" t="e">
        <f t="shared" ca="1" si="128"/>
        <v>#N/A</v>
      </c>
      <c r="G996" s="259" t="e">
        <f t="shared" ca="1" si="121"/>
        <v>#N/A</v>
      </c>
      <c r="H996" s="259" t="e">
        <f t="shared" ca="1" si="127"/>
        <v>#N/A</v>
      </c>
      <c r="I996" s="259" t="e">
        <f t="shared" ca="1" si="122"/>
        <v>#N/A</v>
      </c>
      <c r="J996" s="259" t="e">
        <f t="shared" ca="1" si="123"/>
        <v>#N/A</v>
      </c>
      <c r="K996" s="259"/>
      <c r="L996" s="259" t="e">
        <f ca="1">I996+H996+G996+#REF!+J996+K996</f>
        <v>#N/A</v>
      </c>
    </row>
    <row r="997" spans="4:12" hidden="1" x14ac:dyDescent="0.25">
      <c r="D997" s="259">
        <v>56</v>
      </c>
      <c r="E997" s="254">
        <f t="shared" ca="1" si="124"/>
        <v>45878</v>
      </c>
      <c r="F997" s="259" t="e">
        <f t="shared" ca="1" si="128"/>
        <v>#N/A</v>
      </c>
      <c r="G997" s="259" t="e">
        <f t="shared" ca="1" si="121"/>
        <v>#N/A</v>
      </c>
      <c r="H997" s="259" t="e">
        <f t="shared" ca="1" si="127"/>
        <v>#N/A</v>
      </c>
      <c r="I997" s="259" t="e">
        <f t="shared" ca="1" si="122"/>
        <v>#N/A</v>
      </c>
      <c r="J997" s="259" t="e">
        <f t="shared" ca="1" si="123"/>
        <v>#N/A</v>
      </c>
      <c r="K997" s="259"/>
      <c r="L997" s="259" t="e">
        <f ca="1">I997+H997+G997+#REF!+J997+K997</f>
        <v>#N/A</v>
      </c>
    </row>
    <row r="998" spans="4:12" hidden="1" x14ac:dyDescent="0.25">
      <c r="D998" s="259">
        <v>57</v>
      </c>
      <c r="E998" s="254">
        <f t="shared" ca="1" si="124"/>
        <v>45909</v>
      </c>
      <c r="F998" s="259" t="e">
        <f t="shared" ca="1" si="128"/>
        <v>#N/A</v>
      </c>
      <c r="G998" s="259" t="e">
        <f t="shared" ca="1" si="121"/>
        <v>#N/A</v>
      </c>
      <c r="H998" s="259" t="e">
        <f t="shared" ca="1" si="127"/>
        <v>#N/A</v>
      </c>
      <c r="I998" s="259" t="e">
        <f t="shared" ca="1" si="122"/>
        <v>#N/A</v>
      </c>
      <c r="J998" s="259" t="e">
        <f t="shared" ca="1" si="123"/>
        <v>#N/A</v>
      </c>
      <c r="K998" s="259"/>
      <c r="L998" s="259" t="e">
        <f ca="1">I998+H998+G998+#REF!+J998+K998</f>
        <v>#N/A</v>
      </c>
    </row>
    <row r="999" spans="4:12" hidden="1" x14ac:dyDescent="0.25">
      <c r="D999" s="259">
        <v>58</v>
      </c>
      <c r="E999" s="254">
        <f t="shared" ca="1" si="124"/>
        <v>45939</v>
      </c>
      <c r="F999" s="259" t="e">
        <f t="shared" ca="1" si="128"/>
        <v>#N/A</v>
      </c>
      <c r="G999" s="259" t="e">
        <f t="shared" ca="1" si="121"/>
        <v>#N/A</v>
      </c>
      <c r="H999" s="259" t="e">
        <f t="shared" ca="1" si="127"/>
        <v>#N/A</v>
      </c>
      <c r="I999" s="259" t="e">
        <f t="shared" ca="1" si="122"/>
        <v>#N/A</v>
      </c>
      <c r="J999" s="259" t="e">
        <f t="shared" ca="1" si="123"/>
        <v>#N/A</v>
      </c>
      <c r="K999" s="259"/>
      <c r="L999" s="259" t="e">
        <f ca="1">I999+H999+G999+#REF!+J999+K999</f>
        <v>#N/A</v>
      </c>
    </row>
    <row r="1000" spans="4:12" hidden="1" x14ac:dyDescent="0.25">
      <c r="D1000" s="259">
        <v>59</v>
      </c>
      <c r="E1000" s="254">
        <f t="shared" ca="1" si="124"/>
        <v>45970</v>
      </c>
      <c r="F1000" s="259" t="e">
        <f t="shared" ca="1" si="128"/>
        <v>#N/A</v>
      </c>
      <c r="G1000" s="259" t="e">
        <f t="shared" ca="1" si="121"/>
        <v>#N/A</v>
      </c>
      <c r="H1000" s="259" t="e">
        <f t="shared" ca="1" si="127"/>
        <v>#N/A</v>
      </c>
      <c r="I1000" s="259" t="e">
        <f t="shared" ca="1" si="122"/>
        <v>#N/A</v>
      </c>
      <c r="J1000" s="259" t="e">
        <f t="shared" ca="1" si="123"/>
        <v>#N/A</v>
      </c>
      <c r="K1000" s="259"/>
      <c r="L1000" s="259" t="e">
        <f ca="1">I1000+H1000+G1000+#REF!+J1000+K1000</f>
        <v>#N/A</v>
      </c>
    </row>
    <row r="1001" spans="4:12" hidden="1" x14ac:dyDescent="0.25">
      <c r="D1001" s="259">
        <v>60</v>
      </c>
      <c r="E1001" s="254">
        <f t="shared" ca="1" si="124"/>
        <v>46000</v>
      </c>
      <c r="F1001" s="259" t="e">
        <f t="shared" ca="1" si="128"/>
        <v>#N/A</v>
      </c>
      <c r="G1001" s="259" t="e">
        <f t="shared" ca="1" si="121"/>
        <v>#N/A</v>
      </c>
      <c r="H1001" s="259" t="e">
        <f t="shared" ca="1" si="127"/>
        <v>#N/A</v>
      </c>
      <c r="I1001" s="259" t="e">
        <f t="shared" ca="1" si="122"/>
        <v>#N/A</v>
      </c>
      <c r="J1001" s="259" t="e">
        <f t="shared" ca="1" si="123"/>
        <v>#N/A</v>
      </c>
      <c r="K1001" s="259"/>
      <c r="L1001" s="259" t="e">
        <f ca="1">I1001+H1001+G1001+#REF!+J1001+K1001</f>
        <v>#N/A</v>
      </c>
    </row>
    <row r="1002" spans="4:12" hidden="1" x14ac:dyDescent="0.25"/>
    <row r="1003" spans="4:12" hidden="1" x14ac:dyDescent="0.25">
      <c r="D1003" s="255">
        <f ca="1">D939+1</f>
        <v>25</v>
      </c>
      <c r="E1003" s="256" t="e">
        <f ca="1">VLOOKUP($D1003,$A$21:$B$40,2,0)</f>
        <v>#N/A</v>
      </c>
    </row>
    <row r="1004" spans="4:12" ht="45" hidden="1" x14ac:dyDescent="0.25">
      <c r="D1004" s="257" t="s">
        <v>41</v>
      </c>
      <c r="E1004" s="258" t="s">
        <v>42</v>
      </c>
      <c r="F1004" s="257" t="s">
        <v>43</v>
      </c>
      <c r="G1004" s="257" t="s">
        <v>44</v>
      </c>
      <c r="H1004" s="257" t="s">
        <v>45</v>
      </c>
      <c r="I1004" s="257" t="s">
        <v>46</v>
      </c>
      <c r="J1004" s="257" t="s">
        <v>47</v>
      </c>
      <c r="K1004" s="257" t="s">
        <v>48</v>
      </c>
      <c r="L1004" s="257" t="s">
        <v>49</v>
      </c>
    </row>
    <row r="1005" spans="4:12" hidden="1" x14ac:dyDescent="0.25">
      <c r="D1005" s="259">
        <v>0</v>
      </c>
      <c r="E1005" s="254">
        <f ca="1">DATE(2019,D1003,$F$1)</f>
        <v>44205</v>
      </c>
      <c r="F1005" s="259" t="e">
        <f ca="1">$B$2*E$1003+$B$8*$B$2*E$1003</f>
        <v>#N/A</v>
      </c>
      <c r="G1005" s="259">
        <v>0</v>
      </c>
      <c r="H1005" s="259">
        <v>0</v>
      </c>
      <c r="I1005" s="259">
        <v>0</v>
      </c>
      <c r="J1005" s="259">
        <v>0</v>
      </c>
      <c r="K1005" s="259" t="e">
        <f ca="1">$B$2*$B$10*E$1003</f>
        <v>#N/A</v>
      </c>
      <c r="L1005" s="259" t="e">
        <f ca="1">-($F1005-$B$8*$B$2*E$1003-K1005)</f>
        <v>#N/A</v>
      </c>
    </row>
    <row r="1006" spans="4:12" hidden="1" x14ac:dyDescent="0.25">
      <c r="D1006" s="259">
        <v>1</v>
      </c>
      <c r="E1006" s="254">
        <f ca="1">DATE(YEAR(E1005),MONTH(E1005)+1,DAY(E1005))</f>
        <v>44236</v>
      </c>
      <c r="F1006" s="259" t="e">
        <f ca="1">F1005-G1006</f>
        <v>#N/A</v>
      </c>
      <c r="G1006" s="259" t="e">
        <f t="shared" ref="G1006:G1065" ca="1" si="129">IF(D1006&lt;=$B$11,0,IF(AND(F1005&gt;-0.000001,F1005&lt;0.000001),0,F$1005/($B$5-$B$11)))</f>
        <v>#N/A</v>
      </c>
      <c r="H1006" s="259" t="e">
        <f ca="1">F1005*$B$4*(E1006-E1005)/$B$6</f>
        <v>#N/A</v>
      </c>
      <c r="I1006" s="259" t="e">
        <f t="shared" ref="I1006:I1065" ca="1" si="130">IF(D1006&lt;=$B$12,0,IF(F1005&gt;0.000001,$B$7*$B$2*E$1003,0))</f>
        <v>#N/A</v>
      </c>
      <c r="J1006" s="259" t="e">
        <f t="shared" ref="J1006:J1065" ca="1" si="131">IF(F1005&gt;0.000001,$B$13,0)*E$1003</f>
        <v>#N/A</v>
      </c>
      <c r="K1006" s="259"/>
      <c r="L1006" s="259" t="e">
        <f ca="1">I1006+H1006+G1006+#REF!+J1006+K1006</f>
        <v>#N/A</v>
      </c>
    </row>
    <row r="1007" spans="4:12" hidden="1" x14ac:dyDescent="0.25">
      <c r="D1007" s="259">
        <v>2</v>
      </c>
      <c r="E1007" s="254">
        <f t="shared" ref="E1007:E1065" ca="1" si="132">DATE(YEAR(E1006),MONTH(E1006)+1,DAY(E1006))</f>
        <v>44264</v>
      </c>
      <c r="F1007" s="259" t="e">
        <f ca="1">F1006-G1007</f>
        <v>#N/A</v>
      </c>
      <c r="G1007" s="259" t="e">
        <f t="shared" ca="1" si="129"/>
        <v>#N/A</v>
      </c>
      <c r="H1007" s="259" t="e">
        <f t="shared" ref="H1007:H1008" ca="1" si="133">F1006*$B$4*(E1007-E1006)/$B$6</f>
        <v>#N/A</v>
      </c>
      <c r="I1007" s="259" t="e">
        <f t="shared" ca="1" si="130"/>
        <v>#N/A</v>
      </c>
      <c r="J1007" s="259" t="e">
        <f t="shared" ca="1" si="131"/>
        <v>#N/A</v>
      </c>
      <c r="K1007" s="259"/>
      <c r="L1007" s="259" t="e">
        <f ca="1">I1007+H1007+G1007+#REF!+J1007+K1007</f>
        <v>#N/A</v>
      </c>
    </row>
    <row r="1008" spans="4:12" hidden="1" x14ac:dyDescent="0.25">
      <c r="D1008" s="259">
        <v>3</v>
      </c>
      <c r="E1008" s="254">
        <f t="shared" ca="1" si="132"/>
        <v>44295</v>
      </c>
      <c r="F1008" s="259" t="e">
        <f ca="1">F1007-G1008</f>
        <v>#N/A</v>
      </c>
      <c r="G1008" s="259" t="e">
        <f t="shared" ca="1" si="129"/>
        <v>#N/A</v>
      </c>
      <c r="H1008" s="259" t="e">
        <f t="shared" ca="1" si="133"/>
        <v>#N/A</v>
      </c>
      <c r="I1008" s="259" t="e">
        <f t="shared" ca="1" si="130"/>
        <v>#N/A</v>
      </c>
      <c r="J1008" s="259" t="e">
        <f t="shared" ca="1" si="131"/>
        <v>#N/A</v>
      </c>
      <c r="K1008" s="259"/>
      <c r="L1008" s="259" t="e">
        <f ca="1">I1008+H1008+G1008+#REF!+J1008+K1008</f>
        <v>#N/A</v>
      </c>
    </row>
    <row r="1009" spans="4:12" hidden="1" x14ac:dyDescent="0.25">
      <c r="D1009" s="259">
        <v>4</v>
      </c>
      <c r="E1009" s="254">
        <f t="shared" ca="1" si="132"/>
        <v>44325</v>
      </c>
      <c r="F1009" s="259" t="e">
        <f t="shared" ref="F1009:F1010" ca="1" si="134">F1008-G1009</f>
        <v>#N/A</v>
      </c>
      <c r="G1009" s="259" t="e">
        <f t="shared" ca="1" si="129"/>
        <v>#N/A</v>
      </c>
      <c r="H1009" s="259" t="e">
        <f ca="1">F1008*$B$4*(E1009-E1008)/$B$6</f>
        <v>#N/A</v>
      </c>
      <c r="I1009" s="259" t="e">
        <f t="shared" ca="1" si="130"/>
        <v>#N/A</v>
      </c>
      <c r="J1009" s="259" t="e">
        <f t="shared" ca="1" si="131"/>
        <v>#N/A</v>
      </c>
      <c r="K1009" s="259"/>
      <c r="L1009" s="259" t="e">
        <f ca="1">I1009+H1009+G1009+#REF!+J1009+K1009</f>
        <v>#N/A</v>
      </c>
    </row>
    <row r="1010" spans="4:12" hidden="1" x14ac:dyDescent="0.25">
      <c r="D1010" s="259">
        <v>5</v>
      </c>
      <c r="E1010" s="254">
        <f t="shared" ca="1" si="132"/>
        <v>44356</v>
      </c>
      <c r="F1010" s="259" t="e">
        <f t="shared" ca="1" si="134"/>
        <v>#N/A</v>
      </c>
      <c r="G1010" s="259" t="e">
        <f t="shared" ca="1" si="129"/>
        <v>#N/A</v>
      </c>
      <c r="H1010" s="259" t="e">
        <f ca="1">F1009*$B$4*(E1010-E1009)/$B$6</f>
        <v>#N/A</v>
      </c>
      <c r="I1010" s="259" t="e">
        <f t="shared" ca="1" si="130"/>
        <v>#N/A</v>
      </c>
      <c r="J1010" s="259" t="e">
        <f t="shared" ca="1" si="131"/>
        <v>#N/A</v>
      </c>
      <c r="K1010" s="259"/>
      <c r="L1010" s="259" t="e">
        <f ca="1">I1010+H1010+G1010+#REF!+J1010+K1010</f>
        <v>#N/A</v>
      </c>
    </row>
    <row r="1011" spans="4:12" hidden="1" x14ac:dyDescent="0.25">
      <c r="D1011" s="259">
        <v>6</v>
      </c>
      <c r="E1011" s="254">
        <f t="shared" ca="1" si="132"/>
        <v>44386</v>
      </c>
      <c r="F1011" s="259" t="e">
        <f ca="1">F1010-G1011</f>
        <v>#N/A</v>
      </c>
      <c r="G1011" s="259" t="e">
        <f t="shared" ca="1" si="129"/>
        <v>#N/A</v>
      </c>
      <c r="H1011" s="259" t="e">
        <f t="shared" ref="H1011:H1065" ca="1" si="135">F1010*$B$4*(E1011-E1010)/$B$6</f>
        <v>#N/A</v>
      </c>
      <c r="I1011" s="259" t="e">
        <f t="shared" ca="1" si="130"/>
        <v>#N/A</v>
      </c>
      <c r="J1011" s="259" t="e">
        <f t="shared" ca="1" si="131"/>
        <v>#N/A</v>
      </c>
      <c r="K1011" s="259"/>
      <c r="L1011" s="259" t="e">
        <f ca="1">I1011+H1011+G1011+#REF!+J1011+K1011</f>
        <v>#N/A</v>
      </c>
    </row>
    <row r="1012" spans="4:12" hidden="1" x14ac:dyDescent="0.25">
      <c r="D1012" s="259">
        <v>7</v>
      </c>
      <c r="E1012" s="254">
        <f t="shared" ca="1" si="132"/>
        <v>44417</v>
      </c>
      <c r="F1012" s="259" t="e">
        <f t="shared" ref="F1012:F1065" ca="1" si="136">F1011-G1012</f>
        <v>#N/A</v>
      </c>
      <c r="G1012" s="259" t="e">
        <f t="shared" ca="1" si="129"/>
        <v>#N/A</v>
      </c>
      <c r="H1012" s="259" t="e">
        <f t="shared" ca="1" si="135"/>
        <v>#N/A</v>
      </c>
      <c r="I1012" s="259" t="e">
        <f t="shared" ca="1" si="130"/>
        <v>#N/A</v>
      </c>
      <c r="J1012" s="259" t="e">
        <f t="shared" ca="1" si="131"/>
        <v>#N/A</v>
      </c>
      <c r="K1012" s="259"/>
      <c r="L1012" s="259" t="e">
        <f ca="1">I1012+H1012+G1012+#REF!+J1012+K1012</f>
        <v>#N/A</v>
      </c>
    </row>
    <row r="1013" spans="4:12" hidden="1" x14ac:dyDescent="0.25">
      <c r="D1013" s="259">
        <v>8</v>
      </c>
      <c r="E1013" s="254">
        <f t="shared" ca="1" si="132"/>
        <v>44448</v>
      </c>
      <c r="F1013" s="259" t="e">
        <f t="shared" ca="1" si="136"/>
        <v>#N/A</v>
      </c>
      <c r="G1013" s="259" t="e">
        <f t="shared" ca="1" si="129"/>
        <v>#N/A</v>
      </c>
      <c r="H1013" s="259" t="e">
        <f t="shared" ca="1" si="135"/>
        <v>#N/A</v>
      </c>
      <c r="I1013" s="259" t="e">
        <f t="shared" ca="1" si="130"/>
        <v>#N/A</v>
      </c>
      <c r="J1013" s="259" t="e">
        <f t="shared" ca="1" si="131"/>
        <v>#N/A</v>
      </c>
      <c r="K1013" s="259"/>
      <c r="L1013" s="259" t="e">
        <f ca="1">I1013+H1013+G1013+#REF!+J1013+K1013</f>
        <v>#N/A</v>
      </c>
    </row>
    <row r="1014" spans="4:12" hidden="1" x14ac:dyDescent="0.25">
      <c r="D1014" s="259">
        <v>9</v>
      </c>
      <c r="E1014" s="254">
        <f t="shared" ca="1" si="132"/>
        <v>44478</v>
      </c>
      <c r="F1014" s="259" t="e">
        <f t="shared" ca="1" si="136"/>
        <v>#N/A</v>
      </c>
      <c r="G1014" s="259" t="e">
        <f t="shared" ca="1" si="129"/>
        <v>#N/A</v>
      </c>
      <c r="H1014" s="259" t="e">
        <f t="shared" ca="1" si="135"/>
        <v>#N/A</v>
      </c>
      <c r="I1014" s="259" t="e">
        <f t="shared" ca="1" si="130"/>
        <v>#N/A</v>
      </c>
      <c r="J1014" s="259" t="e">
        <f t="shared" ca="1" si="131"/>
        <v>#N/A</v>
      </c>
      <c r="K1014" s="259"/>
      <c r="L1014" s="259" t="e">
        <f ca="1">I1014+H1014+G1014+#REF!+J1014+K1014</f>
        <v>#N/A</v>
      </c>
    </row>
    <row r="1015" spans="4:12" hidden="1" x14ac:dyDescent="0.25">
      <c r="D1015" s="259">
        <v>10</v>
      </c>
      <c r="E1015" s="254">
        <f t="shared" ca="1" si="132"/>
        <v>44509</v>
      </c>
      <c r="F1015" s="259" t="e">
        <f t="shared" ca="1" si="136"/>
        <v>#N/A</v>
      </c>
      <c r="G1015" s="259" t="e">
        <f t="shared" ca="1" si="129"/>
        <v>#N/A</v>
      </c>
      <c r="H1015" s="259" t="e">
        <f t="shared" ca="1" si="135"/>
        <v>#N/A</v>
      </c>
      <c r="I1015" s="259" t="e">
        <f t="shared" ca="1" si="130"/>
        <v>#N/A</v>
      </c>
      <c r="J1015" s="259" t="e">
        <f t="shared" ca="1" si="131"/>
        <v>#N/A</v>
      </c>
      <c r="K1015" s="259"/>
      <c r="L1015" s="259" t="e">
        <f ca="1">I1015+H1015+G1015+#REF!+J1015+K1015</f>
        <v>#N/A</v>
      </c>
    </row>
    <row r="1016" spans="4:12" hidden="1" x14ac:dyDescent="0.25">
      <c r="D1016" s="259">
        <v>11</v>
      </c>
      <c r="E1016" s="254">
        <f t="shared" ca="1" si="132"/>
        <v>44539</v>
      </c>
      <c r="F1016" s="259" t="e">
        <f t="shared" ca="1" si="136"/>
        <v>#N/A</v>
      </c>
      <c r="G1016" s="259" t="e">
        <f t="shared" ca="1" si="129"/>
        <v>#N/A</v>
      </c>
      <c r="H1016" s="259" t="e">
        <f t="shared" ca="1" si="135"/>
        <v>#N/A</v>
      </c>
      <c r="I1016" s="259" t="e">
        <f t="shared" ca="1" si="130"/>
        <v>#N/A</v>
      </c>
      <c r="J1016" s="259" t="e">
        <f t="shared" ca="1" si="131"/>
        <v>#N/A</v>
      </c>
      <c r="K1016" s="259"/>
      <c r="L1016" s="259" t="e">
        <f ca="1">I1016+H1016+G1016+#REF!+J1016+K1016</f>
        <v>#N/A</v>
      </c>
    </row>
    <row r="1017" spans="4:12" hidden="1" x14ac:dyDescent="0.25">
      <c r="D1017" s="259">
        <v>12</v>
      </c>
      <c r="E1017" s="254">
        <f t="shared" ca="1" si="132"/>
        <v>44570</v>
      </c>
      <c r="F1017" s="259" t="e">
        <f t="shared" ca="1" si="136"/>
        <v>#N/A</v>
      </c>
      <c r="G1017" s="259" t="e">
        <f t="shared" ca="1" si="129"/>
        <v>#N/A</v>
      </c>
      <c r="H1017" s="259" t="e">
        <f t="shared" ca="1" si="135"/>
        <v>#N/A</v>
      </c>
      <c r="I1017" s="259" t="e">
        <f t="shared" ca="1" si="130"/>
        <v>#N/A</v>
      </c>
      <c r="J1017" s="259" t="e">
        <f t="shared" ca="1" si="131"/>
        <v>#N/A</v>
      </c>
      <c r="K1017" s="259"/>
      <c r="L1017" s="259" t="e">
        <f ca="1">I1017+H1017+G1017+#REF!+J1017+K1017</f>
        <v>#N/A</v>
      </c>
    </row>
    <row r="1018" spans="4:12" hidden="1" x14ac:dyDescent="0.25">
      <c r="D1018" s="259">
        <v>13</v>
      </c>
      <c r="E1018" s="254">
        <f t="shared" ca="1" si="132"/>
        <v>44601</v>
      </c>
      <c r="F1018" s="259" t="e">
        <f t="shared" ca="1" si="136"/>
        <v>#N/A</v>
      </c>
      <c r="G1018" s="259" t="e">
        <f t="shared" ca="1" si="129"/>
        <v>#N/A</v>
      </c>
      <c r="H1018" s="259" t="e">
        <f t="shared" ca="1" si="135"/>
        <v>#N/A</v>
      </c>
      <c r="I1018" s="259" t="e">
        <f t="shared" ca="1" si="130"/>
        <v>#N/A</v>
      </c>
      <c r="J1018" s="259" t="e">
        <f t="shared" ca="1" si="131"/>
        <v>#N/A</v>
      </c>
      <c r="K1018" s="259"/>
      <c r="L1018" s="259" t="e">
        <f ca="1">I1018+H1018+G1018+#REF!+J1018+K1018</f>
        <v>#N/A</v>
      </c>
    </row>
    <row r="1019" spans="4:12" hidden="1" x14ac:dyDescent="0.25">
      <c r="D1019" s="259">
        <v>14</v>
      </c>
      <c r="E1019" s="254">
        <f t="shared" ca="1" si="132"/>
        <v>44629</v>
      </c>
      <c r="F1019" s="259" t="e">
        <f t="shared" ca="1" si="136"/>
        <v>#N/A</v>
      </c>
      <c r="G1019" s="259" t="e">
        <f t="shared" ca="1" si="129"/>
        <v>#N/A</v>
      </c>
      <c r="H1019" s="259" t="e">
        <f t="shared" ca="1" si="135"/>
        <v>#N/A</v>
      </c>
      <c r="I1019" s="259" t="e">
        <f t="shared" ca="1" si="130"/>
        <v>#N/A</v>
      </c>
      <c r="J1019" s="259" t="e">
        <f t="shared" ca="1" si="131"/>
        <v>#N/A</v>
      </c>
      <c r="K1019" s="259"/>
      <c r="L1019" s="259" t="e">
        <f ca="1">I1019+H1019+G1019+#REF!+J1019+K1019</f>
        <v>#N/A</v>
      </c>
    </row>
    <row r="1020" spans="4:12" hidden="1" x14ac:dyDescent="0.25">
      <c r="D1020" s="259">
        <v>15</v>
      </c>
      <c r="E1020" s="254">
        <f t="shared" ca="1" si="132"/>
        <v>44660</v>
      </c>
      <c r="F1020" s="259" t="e">
        <f t="shared" ca="1" si="136"/>
        <v>#N/A</v>
      </c>
      <c r="G1020" s="259" t="e">
        <f t="shared" ca="1" si="129"/>
        <v>#N/A</v>
      </c>
      <c r="H1020" s="259" t="e">
        <f t="shared" ca="1" si="135"/>
        <v>#N/A</v>
      </c>
      <c r="I1020" s="259" t="e">
        <f t="shared" ca="1" si="130"/>
        <v>#N/A</v>
      </c>
      <c r="J1020" s="259" t="e">
        <f t="shared" ca="1" si="131"/>
        <v>#N/A</v>
      </c>
      <c r="K1020" s="259"/>
      <c r="L1020" s="259" t="e">
        <f ca="1">I1020+H1020+G1020+#REF!+J1020+K1020</f>
        <v>#N/A</v>
      </c>
    </row>
    <row r="1021" spans="4:12" hidden="1" x14ac:dyDescent="0.25">
      <c r="D1021" s="259">
        <v>16</v>
      </c>
      <c r="E1021" s="254">
        <f t="shared" ca="1" si="132"/>
        <v>44690</v>
      </c>
      <c r="F1021" s="259" t="e">
        <f t="shared" ca="1" si="136"/>
        <v>#N/A</v>
      </c>
      <c r="G1021" s="259" t="e">
        <f t="shared" ca="1" si="129"/>
        <v>#N/A</v>
      </c>
      <c r="H1021" s="259" t="e">
        <f t="shared" ca="1" si="135"/>
        <v>#N/A</v>
      </c>
      <c r="I1021" s="259" t="e">
        <f t="shared" ca="1" si="130"/>
        <v>#N/A</v>
      </c>
      <c r="J1021" s="259" t="e">
        <f t="shared" ca="1" si="131"/>
        <v>#N/A</v>
      </c>
      <c r="K1021" s="259"/>
      <c r="L1021" s="259" t="e">
        <f ca="1">I1021+H1021+G1021+#REF!+J1021+K1021</f>
        <v>#N/A</v>
      </c>
    </row>
    <row r="1022" spans="4:12" hidden="1" x14ac:dyDescent="0.25">
      <c r="D1022" s="259">
        <v>17</v>
      </c>
      <c r="E1022" s="254">
        <f t="shared" ca="1" si="132"/>
        <v>44721</v>
      </c>
      <c r="F1022" s="259" t="e">
        <f t="shared" ca="1" si="136"/>
        <v>#N/A</v>
      </c>
      <c r="G1022" s="259" t="e">
        <f t="shared" ca="1" si="129"/>
        <v>#N/A</v>
      </c>
      <c r="H1022" s="259" t="e">
        <f t="shared" ca="1" si="135"/>
        <v>#N/A</v>
      </c>
      <c r="I1022" s="259" t="e">
        <f t="shared" ca="1" si="130"/>
        <v>#N/A</v>
      </c>
      <c r="J1022" s="259" t="e">
        <f t="shared" ca="1" si="131"/>
        <v>#N/A</v>
      </c>
      <c r="K1022" s="259"/>
      <c r="L1022" s="259" t="e">
        <f ca="1">I1022+H1022+G1022+#REF!+J1022+K1022</f>
        <v>#N/A</v>
      </c>
    </row>
    <row r="1023" spans="4:12" hidden="1" x14ac:dyDescent="0.25">
      <c r="D1023" s="259">
        <v>18</v>
      </c>
      <c r="E1023" s="254">
        <f t="shared" ca="1" si="132"/>
        <v>44751</v>
      </c>
      <c r="F1023" s="259" t="e">
        <f t="shared" ca="1" si="136"/>
        <v>#N/A</v>
      </c>
      <c r="G1023" s="259" t="e">
        <f t="shared" ca="1" si="129"/>
        <v>#N/A</v>
      </c>
      <c r="H1023" s="259" t="e">
        <f t="shared" ca="1" si="135"/>
        <v>#N/A</v>
      </c>
      <c r="I1023" s="259" t="e">
        <f t="shared" ca="1" si="130"/>
        <v>#N/A</v>
      </c>
      <c r="J1023" s="259" t="e">
        <f t="shared" ca="1" si="131"/>
        <v>#N/A</v>
      </c>
      <c r="K1023" s="259"/>
      <c r="L1023" s="259" t="e">
        <f ca="1">I1023+H1023+G1023+#REF!+J1023+K1023</f>
        <v>#N/A</v>
      </c>
    </row>
    <row r="1024" spans="4:12" hidden="1" x14ac:dyDescent="0.25">
      <c r="D1024" s="259">
        <v>19</v>
      </c>
      <c r="E1024" s="254">
        <f t="shared" ca="1" si="132"/>
        <v>44782</v>
      </c>
      <c r="F1024" s="259" t="e">
        <f t="shared" ca="1" si="136"/>
        <v>#N/A</v>
      </c>
      <c r="G1024" s="259" t="e">
        <f t="shared" ca="1" si="129"/>
        <v>#N/A</v>
      </c>
      <c r="H1024" s="259" t="e">
        <f t="shared" ca="1" si="135"/>
        <v>#N/A</v>
      </c>
      <c r="I1024" s="259" t="e">
        <f t="shared" ca="1" si="130"/>
        <v>#N/A</v>
      </c>
      <c r="J1024" s="259" t="e">
        <f t="shared" ca="1" si="131"/>
        <v>#N/A</v>
      </c>
      <c r="K1024" s="259"/>
      <c r="L1024" s="259" t="e">
        <f ca="1">I1024+H1024+G1024+#REF!+J1024+K1024</f>
        <v>#N/A</v>
      </c>
    </row>
    <row r="1025" spans="4:12" hidden="1" x14ac:dyDescent="0.25">
      <c r="D1025" s="259">
        <v>20</v>
      </c>
      <c r="E1025" s="254">
        <f t="shared" ca="1" si="132"/>
        <v>44813</v>
      </c>
      <c r="F1025" s="259" t="e">
        <f t="shared" ca="1" si="136"/>
        <v>#N/A</v>
      </c>
      <c r="G1025" s="259" t="e">
        <f t="shared" ca="1" si="129"/>
        <v>#N/A</v>
      </c>
      <c r="H1025" s="259" t="e">
        <f t="shared" ca="1" si="135"/>
        <v>#N/A</v>
      </c>
      <c r="I1025" s="259" t="e">
        <f t="shared" ca="1" si="130"/>
        <v>#N/A</v>
      </c>
      <c r="J1025" s="259" t="e">
        <f t="shared" ca="1" si="131"/>
        <v>#N/A</v>
      </c>
      <c r="K1025" s="259"/>
      <c r="L1025" s="259" t="e">
        <f ca="1">I1025+H1025+G1025+#REF!+J1025+K1025</f>
        <v>#N/A</v>
      </c>
    </row>
    <row r="1026" spans="4:12" hidden="1" x14ac:dyDescent="0.25">
      <c r="D1026" s="259">
        <v>21</v>
      </c>
      <c r="E1026" s="254">
        <f t="shared" ca="1" si="132"/>
        <v>44843</v>
      </c>
      <c r="F1026" s="259" t="e">
        <f t="shared" ca="1" si="136"/>
        <v>#N/A</v>
      </c>
      <c r="G1026" s="259" t="e">
        <f t="shared" ca="1" si="129"/>
        <v>#N/A</v>
      </c>
      <c r="H1026" s="259" t="e">
        <f t="shared" ca="1" si="135"/>
        <v>#N/A</v>
      </c>
      <c r="I1026" s="259" t="e">
        <f t="shared" ca="1" si="130"/>
        <v>#N/A</v>
      </c>
      <c r="J1026" s="259" t="e">
        <f t="shared" ca="1" si="131"/>
        <v>#N/A</v>
      </c>
      <c r="K1026" s="259"/>
      <c r="L1026" s="259" t="e">
        <f ca="1">I1026+H1026+G1026+#REF!+J1026+K1026</f>
        <v>#N/A</v>
      </c>
    </row>
    <row r="1027" spans="4:12" hidden="1" x14ac:dyDescent="0.25">
      <c r="D1027" s="259">
        <v>22</v>
      </c>
      <c r="E1027" s="254">
        <f t="shared" ca="1" si="132"/>
        <v>44874</v>
      </c>
      <c r="F1027" s="259" t="e">
        <f t="shared" ca="1" si="136"/>
        <v>#N/A</v>
      </c>
      <c r="G1027" s="259" t="e">
        <f t="shared" ca="1" si="129"/>
        <v>#N/A</v>
      </c>
      <c r="H1027" s="259" t="e">
        <f t="shared" ca="1" si="135"/>
        <v>#N/A</v>
      </c>
      <c r="I1027" s="259" t="e">
        <f t="shared" ca="1" si="130"/>
        <v>#N/A</v>
      </c>
      <c r="J1027" s="259" t="e">
        <f t="shared" ca="1" si="131"/>
        <v>#N/A</v>
      </c>
      <c r="K1027" s="259"/>
      <c r="L1027" s="259" t="e">
        <f ca="1">I1027+H1027+G1027+#REF!+J1027+K1027</f>
        <v>#N/A</v>
      </c>
    </row>
    <row r="1028" spans="4:12" hidden="1" x14ac:dyDescent="0.25">
      <c r="D1028" s="259">
        <v>23</v>
      </c>
      <c r="E1028" s="254">
        <f t="shared" ca="1" si="132"/>
        <v>44904</v>
      </c>
      <c r="F1028" s="259" t="e">
        <f t="shared" ca="1" si="136"/>
        <v>#N/A</v>
      </c>
      <c r="G1028" s="259" t="e">
        <f t="shared" ca="1" si="129"/>
        <v>#N/A</v>
      </c>
      <c r="H1028" s="259" t="e">
        <f t="shared" ca="1" si="135"/>
        <v>#N/A</v>
      </c>
      <c r="I1028" s="259" t="e">
        <f t="shared" ca="1" si="130"/>
        <v>#N/A</v>
      </c>
      <c r="J1028" s="259" t="e">
        <f t="shared" ca="1" si="131"/>
        <v>#N/A</v>
      </c>
      <c r="K1028" s="259"/>
      <c r="L1028" s="259" t="e">
        <f ca="1">I1028+H1028+G1028+#REF!+J1028+K1028</f>
        <v>#N/A</v>
      </c>
    </row>
    <row r="1029" spans="4:12" hidden="1" x14ac:dyDescent="0.25">
      <c r="D1029" s="259">
        <v>24</v>
      </c>
      <c r="E1029" s="254">
        <f t="shared" ca="1" si="132"/>
        <v>44935</v>
      </c>
      <c r="F1029" s="259" t="e">
        <f t="shared" ca="1" si="136"/>
        <v>#N/A</v>
      </c>
      <c r="G1029" s="259" t="e">
        <f t="shared" ca="1" si="129"/>
        <v>#N/A</v>
      </c>
      <c r="H1029" s="259" t="e">
        <f t="shared" ca="1" si="135"/>
        <v>#N/A</v>
      </c>
      <c r="I1029" s="259" t="e">
        <f t="shared" ca="1" si="130"/>
        <v>#N/A</v>
      </c>
      <c r="J1029" s="259" t="e">
        <f t="shared" ca="1" si="131"/>
        <v>#N/A</v>
      </c>
      <c r="K1029" s="259"/>
      <c r="L1029" s="259" t="e">
        <f ca="1">I1029+H1029+G1029+#REF!+J1029+K1029</f>
        <v>#N/A</v>
      </c>
    </row>
    <row r="1030" spans="4:12" hidden="1" x14ac:dyDescent="0.25">
      <c r="D1030" s="259">
        <v>25</v>
      </c>
      <c r="E1030" s="254">
        <f t="shared" ca="1" si="132"/>
        <v>44966</v>
      </c>
      <c r="F1030" s="259" t="e">
        <f t="shared" ca="1" si="136"/>
        <v>#N/A</v>
      </c>
      <c r="G1030" s="259" t="e">
        <f t="shared" ca="1" si="129"/>
        <v>#N/A</v>
      </c>
      <c r="H1030" s="259" t="e">
        <f t="shared" ca="1" si="135"/>
        <v>#N/A</v>
      </c>
      <c r="I1030" s="259" t="e">
        <f t="shared" ca="1" si="130"/>
        <v>#N/A</v>
      </c>
      <c r="J1030" s="259" t="e">
        <f t="shared" ca="1" si="131"/>
        <v>#N/A</v>
      </c>
      <c r="K1030" s="259"/>
      <c r="L1030" s="259" t="e">
        <f ca="1">I1030+H1030+G1030+#REF!+J1030+K1030</f>
        <v>#N/A</v>
      </c>
    </row>
    <row r="1031" spans="4:12" hidden="1" x14ac:dyDescent="0.25">
      <c r="D1031" s="259">
        <v>26</v>
      </c>
      <c r="E1031" s="254">
        <f t="shared" ca="1" si="132"/>
        <v>44994</v>
      </c>
      <c r="F1031" s="259" t="e">
        <f t="shared" ca="1" si="136"/>
        <v>#N/A</v>
      </c>
      <c r="G1031" s="259" t="e">
        <f t="shared" ca="1" si="129"/>
        <v>#N/A</v>
      </c>
      <c r="H1031" s="259" t="e">
        <f t="shared" ca="1" si="135"/>
        <v>#N/A</v>
      </c>
      <c r="I1031" s="259" t="e">
        <f t="shared" ca="1" si="130"/>
        <v>#N/A</v>
      </c>
      <c r="J1031" s="259" t="e">
        <f t="shared" ca="1" si="131"/>
        <v>#N/A</v>
      </c>
      <c r="K1031" s="259"/>
      <c r="L1031" s="259" t="e">
        <f ca="1">I1031+H1031+G1031+#REF!+J1031+K1031</f>
        <v>#N/A</v>
      </c>
    </row>
    <row r="1032" spans="4:12" hidden="1" x14ac:dyDescent="0.25">
      <c r="D1032" s="259">
        <v>27</v>
      </c>
      <c r="E1032" s="254">
        <f t="shared" ca="1" si="132"/>
        <v>45025</v>
      </c>
      <c r="F1032" s="259" t="e">
        <f t="shared" ca="1" si="136"/>
        <v>#N/A</v>
      </c>
      <c r="G1032" s="259" t="e">
        <f t="shared" ca="1" si="129"/>
        <v>#N/A</v>
      </c>
      <c r="H1032" s="259" t="e">
        <f t="shared" ca="1" si="135"/>
        <v>#N/A</v>
      </c>
      <c r="I1032" s="259" t="e">
        <f t="shared" ca="1" si="130"/>
        <v>#N/A</v>
      </c>
      <c r="J1032" s="259" t="e">
        <f t="shared" ca="1" si="131"/>
        <v>#N/A</v>
      </c>
      <c r="K1032" s="259"/>
      <c r="L1032" s="259" t="e">
        <f ca="1">I1032+H1032+G1032+#REF!+J1032+K1032</f>
        <v>#N/A</v>
      </c>
    </row>
    <row r="1033" spans="4:12" hidden="1" x14ac:dyDescent="0.25">
      <c r="D1033" s="259">
        <v>28</v>
      </c>
      <c r="E1033" s="254">
        <f t="shared" ca="1" si="132"/>
        <v>45055</v>
      </c>
      <c r="F1033" s="259" t="e">
        <f t="shared" ca="1" si="136"/>
        <v>#N/A</v>
      </c>
      <c r="G1033" s="259" t="e">
        <f t="shared" ca="1" si="129"/>
        <v>#N/A</v>
      </c>
      <c r="H1033" s="259" t="e">
        <f t="shared" ca="1" si="135"/>
        <v>#N/A</v>
      </c>
      <c r="I1033" s="259" t="e">
        <f t="shared" ca="1" si="130"/>
        <v>#N/A</v>
      </c>
      <c r="J1033" s="259" t="e">
        <f t="shared" ca="1" si="131"/>
        <v>#N/A</v>
      </c>
      <c r="K1033" s="259"/>
      <c r="L1033" s="259" t="e">
        <f ca="1">I1033+H1033+G1033+#REF!+J1033+K1033</f>
        <v>#N/A</v>
      </c>
    </row>
    <row r="1034" spans="4:12" hidden="1" x14ac:dyDescent="0.25">
      <c r="D1034" s="259">
        <v>29</v>
      </c>
      <c r="E1034" s="254">
        <f t="shared" ca="1" si="132"/>
        <v>45086</v>
      </c>
      <c r="F1034" s="259" t="e">
        <f t="shared" ca="1" si="136"/>
        <v>#N/A</v>
      </c>
      <c r="G1034" s="259" t="e">
        <f t="shared" ca="1" si="129"/>
        <v>#N/A</v>
      </c>
      <c r="H1034" s="259" t="e">
        <f t="shared" ca="1" si="135"/>
        <v>#N/A</v>
      </c>
      <c r="I1034" s="259" t="e">
        <f t="shared" ca="1" si="130"/>
        <v>#N/A</v>
      </c>
      <c r="J1034" s="259" t="e">
        <f t="shared" ca="1" si="131"/>
        <v>#N/A</v>
      </c>
      <c r="K1034" s="259"/>
      <c r="L1034" s="259" t="e">
        <f ca="1">I1034+H1034+G1034+#REF!+J1034+K1034</f>
        <v>#N/A</v>
      </c>
    </row>
    <row r="1035" spans="4:12" hidden="1" x14ac:dyDescent="0.25">
      <c r="D1035" s="259">
        <v>30</v>
      </c>
      <c r="E1035" s="254">
        <f t="shared" ca="1" si="132"/>
        <v>45116</v>
      </c>
      <c r="F1035" s="259" t="e">
        <f t="shared" ca="1" si="136"/>
        <v>#N/A</v>
      </c>
      <c r="G1035" s="259" t="e">
        <f t="shared" ca="1" si="129"/>
        <v>#N/A</v>
      </c>
      <c r="H1035" s="259" t="e">
        <f t="shared" ca="1" si="135"/>
        <v>#N/A</v>
      </c>
      <c r="I1035" s="259" t="e">
        <f t="shared" ca="1" si="130"/>
        <v>#N/A</v>
      </c>
      <c r="J1035" s="259" t="e">
        <f t="shared" ca="1" si="131"/>
        <v>#N/A</v>
      </c>
      <c r="K1035" s="259"/>
      <c r="L1035" s="259" t="e">
        <f ca="1">I1035+H1035+G1035+#REF!+J1035+K1035</f>
        <v>#N/A</v>
      </c>
    </row>
    <row r="1036" spans="4:12" hidden="1" x14ac:dyDescent="0.25">
      <c r="D1036" s="259">
        <v>31</v>
      </c>
      <c r="E1036" s="254">
        <f t="shared" ca="1" si="132"/>
        <v>45147</v>
      </c>
      <c r="F1036" s="259" t="e">
        <f t="shared" ca="1" si="136"/>
        <v>#N/A</v>
      </c>
      <c r="G1036" s="259" t="e">
        <f t="shared" ca="1" si="129"/>
        <v>#N/A</v>
      </c>
      <c r="H1036" s="259" t="e">
        <f t="shared" ca="1" si="135"/>
        <v>#N/A</v>
      </c>
      <c r="I1036" s="259" t="e">
        <f t="shared" ca="1" si="130"/>
        <v>#N/A</v>
      </c>
      <c r="J1036" s="259" t="e">
        <f t="shared" ca="1" si="131"/>
        <v>#N/A</v>
      </c>
      <c r="K1036" s="259"/>
      <c r="L1036" s="259" t="e">
        <f ca="1">I1036+H1036+G1036+#REF!+J1036+K1036</f>
        <v>#N/A</v>
      </c>
    </row>
    <row r="1037" spans="4:12" hidden="1" x14ac:dyDescent="0.25">
      <c r="D1037" s="259">
        <v>32</v>
      </c>
      <c r="E1037" s="254">
        <f t="shared" ca="1" si="132"/>
        <v>45178</v>
      </c>
      <c r="F1037" s="259" t="e">
        <f t="shared" ca="1" si="136"/>
        <v>#N/A</v>
      </c>
      <c r="G1037" s="259" t="e">
        <f t="shared" ca="1" si="129"/>
        <v>#N/A</v>
      </c>
      <c r="H1037" s="259" t="e">
        <f t="shared" ca="1" si="135"/>
        <v>#N/A</v>
      </c>
      <c r="I1037" s="259" t="e">
        <f t="shared" ca="1" si="130"/>
        <v>#N/A</v>
      </c>
      <c r="J1037" s="259" t="e">
        <f t="shared" ca="1" si="131"/>
        <v>#N/A</v>
      </c>
      <c r="K1037" s="259"/>
      <c r="L1037" s="259" t="e">
        <f ca="1">I1037+H1037+G1037+#REF!+J1037+K1037</f>
        <v>#N/A</v>
      </c>
    </row>
    <row r="1038" spans="4:12" hidden="1" x14ac:dyDescent="0.25">
      <c r="D1038" s="259">
        <v>33</v>
      </c>
      <c r="E1038" s="254">
        <f t="shared" ca="1" si="132"/>
        <v>45208</v>
      </c>
      <c r="F1038" s="259" t="e">
        <f t="shared" ca="1" si="136"/>
        <v>#N/A</v>
      </c>
      <c r="G1038" s="259" t="e">
        <f t="shared" ca="1" si="129"/>
        <v>#N/A</v>
      </c>
      <c r="H1038" s="259" t="e">
        <f t="shared" ca="1" si="135"/>
        <v>#N/A</v>
      </c>
      <c r="I1038" s="259" t="e">
        <f t="shared" ca="1" si="130"/>
        <v>#N/A</v>
      </c>
      <c r="J1038" s="259" t="e">
        <f t="shared" ca="1" si="131"/>
        <v>#N/A</v>
      </c>
      <c r="K1038" s="259"/>
      <c r="L1038" s="259" t="e">
        <f ca="1">I1038+H1038+G1038+#REF!+J1038+K1038</f>
        <v>#N/A</v>
      </c>
    </row>
    <row r="1039" spans="4:12" hidden="1" x14ac:dyDescent="0.25">
      <c r="D1039" s="259">
        <v>34</v>
      </c>
      <c r="E1039" s="254">
        <f t="shared" ca="1" si="132"/>
        <v>45239</v>
      </c>
      <c r="F1039" s="259" t="e">
        <f t="shared" ca="1" si="136"/>
        <v>#N/A</v>
      </c>
      <c r="G1039" s="259" t="e">
        <f t="shared" ca="1" si="129"/>
        <v>#N/A</v>
      </c>
      <c r="H1039" s="259" t="e">
        <f t="shared" ca="1" si="135"/>
        <v>#N/A</v>
      </c>
      <c r="I1039" s="259" t="e">
        <f t="shared" ca="1" si="130"/>
        <v>#N/A</v>
      </c>
      <c r="J1039" s="259" t="e">
        <f t="shared" ca="1" si="131"/>
        <v>#N/A</v>
      </c>
      <c r="K1039" s="259"/>
      <c r="L1039" s="259" t="e">
        <f ca="1">I1039+H1039+G1039+#REF!+J1039+K1039</f>
        <v>#N/A</v>
      </c>
    </row>
    <row r="1040" spans="4:12" hidden="1" x14ac:dyDescent="0.25">
      <c r="D1040" s="259">
        <v>35</v>
      </c>
      <c r="E1040" s="254">
        <f t="shared" ca="1" si="132"/>
        <v>45269</v>
      </c>
      <c r="F1040" s="259" t="e">
        <f t="shared" ca="1" si="136"/>
        <v>#N/A</v>
      </c>
      <c r="G1040" s="259" t="e">
        <f t="shared" ca="1" si="129"/>
        <v>#N/A</v>
      </c>
      <c r="H1040" s="259" t="e">
        <f t="shared" ca="1" si="135"/>
        <v>#N/A</v>
      </c>
      <c r="I1040" s="259" t="e">
        <f t="shared" ca="1" si="130"/>
        <v>#N/A</v>
      </c>
      <c r="J1040" s="259" t="e">
        <f t="shared" ca="1" si="131"/>
        <v>#N/A</v>
      </c>
      <c r="K1040" s="259"/>
      <c r="L1040" s="259" t="e">
        <f ca="1">I1040+H1040+G1040+#REF!+J1040+K1040</f>
        <v>#N/A</v>
      </c>
    </row>
    <row r="1041" spans="4:12" hidden="1" x14ac:dyDescent="0.25">
      <c r="D1041" s="259">
        <v>36</v>
      </c>
      <c r="E1041" s="254">
        <f t="shared" ca="1" si="132"/>
        <v>45300</v>
      </c>
      <c r="F1041" s="259" t="e">
        <f t="shared" ca="1" si="136"/>
        <v>#N/A</v>
      </c>
      <c r="G1041" s="259" t="e">
        <f t="shared" ca="1" si="129"/>
        <v>#N/A</v>
      </c>
      <c r="H1041" s="259" t="e">
        <f t="shared" ca="1" si="135"/>
        <v>#N/A</v>
      </c>
      <c r="I1041" s="259" t="e">
        <f t="shared" ca="1" si="130"/>
        <v>#N/A</v>
      </c>
      <c r="J1041" s="259" t="e">
        <f t="shared" ca="1" si="131"/>
        <v>#N/A</v>
      </c>
      <c r="K1041" s="259"/>
      <c r="L1041" s="259" t="e">
        <f ca="1">I1041+H1041+G1041+#REF!+J1041+K1041</f>
        <v>#N/A</v>
      </c>
    </row>
    <row r="1042" spans="4:12" hidden="1" x14ac:dyDescent="0.25">
      <c r="D1042" s="259">
        <v>37</v>
      </c>
      <c r="E1042" s="254">
        <f t="shared" ca="1" si="132"/>
        <v>45331</v>
      </c>
      <c r="F1042" s="259" t="e">
        <f t="shared" ca="1" si="136"/>
        <v>#N/A</v>
      </c>
      <c r="G1042" s="259" t="e">
        <f t="shared" ca="1" si="129"/>
        <v>#N/A</v>
      </c>
      <c r="H1042" s="259" t="e">
        <f t="shared" ca="1" si="135"/>
        <v>#N/A</v>
      </c>
      <c r="I1042" s="259" t="e">
        <f t="shared" ca="1" si="130"/>
        <v>#N/A</v>
      </c>
      <c r="J1042" s="259" t="e">
        <f t="shared" ca="1" si="131"/>
        <v>#N/A</v>
      </c>
      <c r="K1042" s="259"/>
      <c r="L1042" s="259" t="e">
        <f ca="1">I1042+H1042+G1042+#REF!+J1042+K1042</f>
        <v>#N/A</v>
      </c>
    </row>
    <row r="1043" spans="4:12" hidden="1" x14ac:dyDescent="0.25">
      <c r="D1043" s="259">
        <v>38</v>
      </c>
      <c r="E1043" s="254">
        <f t="shared" ca="1" si="132"/>
        <v>45360</v>
      </c>
      <c r="F1043" s="259" t="e">
        <f t="shared" ca="1" si="136"/>
        <v>#N/A</v>
      </c>
      <c r="G1043" s="259" t="e">
        <f t="shared" ca="1" si="129"/>
        <v>#N/A</v>
      </c>
      <c r="H1043" s="259" t="e">
        <f t="shared" ca="1" si="135"/>
        <v>#N/A</v>
      </c>
      <c r="I1043" s="259" t="e">
        <f t="shared" ca="1" si="130"/>
        <v>#N/A</v>
      </c>
      <c r="J1043" s="259" t="e">
        <f t="shared" ca="1" si="131"/>
        <v>#N/A</v>
      </c>
      <c r="K1043" s="259"/>
      <c r="L1043" s="259" t="e">
        <f ca="1">I1043+H1043+G1043+#REF!+J1043+K1043</f>
        <v>#N/A</v>
      </c>
    </row>
    <row r="1044" spans="4:12" hidden="1" x14ac:dyDescent="0.25">
      <c r="D1044" s="259">
        <v>39</v>
      </c>
      <c r="E1044" s="254">
        <f t="shared" ca="1" si="132"/>
        <v>45391</v>
      </c>
      <c r="F1044" s="259" t="e">
        <f t="shared" ca="1" si="136"/>
        <v>#N/A</v>
      </c>
      <c r="G1044" s="259" t="e">
        <f t="shared" ca="1" si="129"/>
        <v>#N/A</v>
      </c>
      <c r="H1044" s="259" t="e">
        <f t="shared" ca="1" si="135"/>
        <v>#N/A</v>
      </c>
      <c r="I1044" s="259" t="e">
        <f t="shared" ca="1" si="130"/>
        <v>#N/A</v>
      </c>
      <c r="J1044" s="259" t="e">
        <f t="shared" ca="1" si="131"/>
        <v>#N/A</v>
      </c>
      <c r="K1044" s="259"/>
      <c r="L1044" s="259" t="e">
        <f ca="1">I1044+H1044+G1044+#REF!+J1044+K1044</f>
        <v>#N/A</v>
      </c>
    </row>
    <row r="1045" spans="4:12" hidden="1" x14ac:dyDescent="0.25">
      <c r="D1045" s="259">
        <v>40</v>
      </c>
      <c r="E1045" s="254">
        <f t="shared" ca="1" si="132"/>
        <v>45421</v>
      </c>
      <c r="F1045" s="259" t="e">
        <f t="shared" ca="1" si="136"/>
        <v>#N/A</v>
      </c>
      <c r="G1045" s="259" t="e">
        <f t="shared" ca="1" si="129"/>
        <v>#N/A</v>
      </c>
      <c r="H1045" s="259" t="e">
        <f t="shared" ca="1" si="135"/>
        <v>#N/A</v>
      </c>
      <c r="I1045" s="259" t="e">
        <f t="shared" ca="1" si="130"/>
        <v>#N/A</v>
      </c>
      <c r="J1045" s="259" t="e">
        <f t="shared" ca="1" si="131"/>
        <v>#N/A</v>
      </c>
      <c r="K1045" s="259"/>
      <c r="L1045" s="259" t="e">
        <f ca="1">I1045+H1045+G1045+#REF!+J1045+K1045</f>
        <v>#N/A</v>
      </c>
    </row>
    <row r="1046" spans="4:12" hidden="1" x14ac:dyDescent="0.25">
      <c r="D1046" s="259">
        <v>41</v>
      </c>
      <c r="E1046" s="254">
        <f t="shared" ca="1" si="132"/>
        <v>45452</v>
      </c>
      <c r="F1046" s="259" t="e">
        <f t="shared" ca="1" si="136"/>
        <v>#N/A</v>
      </c>
      <c r="G1046" s="259" t="e">
        <f t="shared" ca="1" si="129"/>
        <v>#N/A</v>
      </c>
      <c r="H1046" s="259" t="e">
        <f t="shared" ca="1" si="135"/>
        <v>#N/A</v>
      </c>
      <c r="I1046" s="259" t="e">
        <f t="shared" ca="1" si="130"/>
        <v>#N/A</v>
      </c>
      <c r="J1046" s="259" t="e">
        <f t="shared" ca="1" si="131"/>
        <v>#N/A</v>
      </c>
      <c r="K1046" s="259"/>
      <c r="L1046" s="259" t="e">
        <f ca="1">I1046+H1046+G1046+#REF!+J1046+K1046</f>
        <v>#N/A</v>
      </c>
    </row>
    <row r="1047" spans="4:12" hidden="1" x14ac:dyDescent="0.25">
      <c r="D1047" s="259">
        <v>42</v>
      </c>
      <c r="E1047" s="254">
        <f t="shared" ca="1" si="132"/>
        <v>45482</v>
      </c>
      <c r="F1047" s="259" t="e">
        <f t="shared" ca="1" si="136"/>
        <v>#N/A</v>
      </c>
      <c r="G1047" s="259" t="e">
        <f t="shared" ca="1" si="129"/>
        <v>#N/A</v>
      </c>
      <c r="H1047" s="259" t="e">
        <f t="shared" ca="1" si="135"/>
        <v>#N/A</v>
      </c>
      <c r="I1047" s="259" t="e">
        <f t="shared" ca="1" si="130"/>
        <v>#N/A</v>
      </c>
      <c r="J1047" s="259" t="e">
        <f t="shared" ca="1" si="131"/>
        <v>#N/A</v>
      </c>
      <c r="K1047" s="259"/>
      <c r="L1047" s="259" t="e">
        <f ca="1">I1047+H1047+G1047+#REF!+J1047+K1047</f>
        <v>#N/A</v>
      </c>
    </row>
    <row r="1048" spans="4:12" hidden="1" x14ac:dyDescent="0.25">
      <c r="D1048" s="259">
        <v>43</v>
      </c>
      <c r="E1048" s="254">
        <f t="shared" ca="1" si="132"/>
        <v>45513</v>
      </c>
      <c r="F1048" s="259" t="e">
        <f t="shared" ca="1" si="136"/>
        <v>#N/A</v>
      </c>
      <c r="G1048" s="259" t="e">
        <f t="shared" ca="1" si="129"/>
        <v>#N/A</v>
      </c>
      <c r="H1048" s="259" t="e">
        <f t="shared" ca="1" si="135"/>
        <v>#N/A</v>
      </c>
      <c r="I1048" s="259" t="e">
        <f t="shared" ca="1" si="130"/>
        <v>#N/A</v>
      </c>
      <c r="J1048" s="259" t="e">
        <f t="shared" ca="1" si="131"/>
        <v>#N/A</v>
      </c>
      <c r="K1048" s="259"/>
      <c r="L1048" s="259" t="e">
        <f ca="1">I1048+H1048+G1048+#REF!+J1048+K1048</f>
        <v>#N/A</v>
      </c>
    </row>
    <row r="1049" spans="4:12" hidden="1" x14ac:dyDescent="0.25">
      <c r="D1049" s="259">
        <v>44</v>
      </c>
      <c r="E1049" s="254">
        <f t="shared" ca="1" si="132"/>
        <v>45544</v>
      </c>
      <c r="F1049" s="259" t="e">
        <f t="shared" ca="1" si="136"/>
        <v>#N/A</v>
      </c>
      <c r="G1049" s="259" t="e">
        <f t="shared" ca="1" si="129"/>
        <v>#N/A</v>
      </c>
      <c r="H1049" s="259" t="e">
        <f t="shared" ca="1" si="135"/>
        <v>#N/A</v>
      </c>
      <c r="I1049" s="259" t="e">
        <f t="shared" ca="1" si="130"/>
        <v>#N/A</v>
      </c>
      <c r="J1049" s="259" t="e">
        <f t="shared" ca="1" si="131"/>
        <v>#N/A</v>
      </c>
      <c r="K1049" s="259"/>
      <c r="L1049" s="259" t="e">
        <f ca="1">I1049+H1049+G1049+#REF!+J1049+K1049</f>
        <v>#N/A</v>
      </c>
    </row>
    <row r="1050" spans="4:12" hidden="1" x14ac:dyDescent="0.25">
      <c r="D1050" s="259">
        <v>45</v>
      </c>
      <c r="E1050" s="254">
        <f t="shared" ca="1" si="132"/>
        <v>45574</v>
      </c>
      <c r="F1050" s="259" t="e">
        <f t="shared" ca="1" si="136"/>
        <v>#N/A</v>
      </c>
      <c r="G1050" s="259" t="e">
        <f t="shared" ca="1" si="129"/>
        <v>#N/A</v>
      </c>
      <c r="H1050" s="259" t="e">
        <f t="shared" ca="1" si="135"/>
        <v>#N/A</v>
      </c>
      <c r="I1050" s="259" t="e">
        <f t="shared" ca="1" si="130"/>
        <v>#N/A</v>
      </c>
      <c r="J1050" s="259" t="e">
        <f t="shared" ca="1" si="131"/>
        <v>#N/A</v>
      </c>
      <c r="K1050" s="259"/>
      <c r="L1050" s="259" t="e">
        <f ca="1">I1050+H1050+G1050+#REF!+J1050+K1050</f>
        <v>#N/A</v>
      </c>
    </row>
    <row r="1051" spans="4:12" hidden="1" x14ac:dyDescent="0.25">
      <c r="D1051" s="259">
        <v>46</v>
      </c>
      <c r="E1051" s="254">
        <f t="shared" ca="1" si="132"/>
        <v>45605</v>
      </c>
      <c r="F1051" s="259" t="e">
        <f t="shared" ca="1" si="136"/>
        <v>#N/A</v>
      </c>
      <c r="G1051" s="259" t="e">
        <f t="shared" ca="1" si="129"/>
        <v>#N/A</v>
      </c>
      <c r="H1051" s="259" t="e">
        <f t="shared" ca="1" si="135"/>
        <v>#N/A</v>
      </c>
      <c r="I1051" s="259" t="e">
        <f t="shared" ca="1" si="130"/>
        <v>#N/A</v>
      </c>
      <c r="J1051" s="259" t="e">
        <f t="shared" ca="1" si="131"/>
        <v>#N/A</v>
      </c>
      <c r="K1051" s="259"/>
      <c r="L1051" s="259" t="e">
        <f ca="1">I1051+H1051+G1051+#REF!+J1051+K1051</f>
        <v>#N/A</v>
      </c>
    </row>
    <row r="1052" spans="4:12" hidden="1" x14ac:dyDescent="0.25">
      <c r="D1052" s="259">
        <v>47</v>
      </c>
      <c r="E1052" s="254">
        <f t="shared" ca="1" si="132"/>
        <v>45635</v>
      </c>
      <c r="F1052" s="259" t="e">
        <f t="shared" ca="1" si="136"/>
        <v>#N/A</v>
      </c>
      <c r="G1052" s="259" t="e">
        <f t="shared" ca="1" si="129"/>
        <v>#N/A</v>
      </c>
      <c r="H1052" s="259" t="e">
        <f t="shared" ca="1" si="135"/>
        <v>#N/A</v>
      </c>
      <c r="I1052" s="259" t="e">
        <f t="shared" ca="1" si="130"/>
        <v>#N/A</v>
      </c>
      <c r="J1052" s="259" t="e">
        <f t="shared" ca="1" si="131"/>
        <v>#N/A</v>
      </c>
      <c r="K1052" s="259"/>
      <c r="L1052" s="259" t="e">
        <f ca="1">I1052+H1052+G1052+#REF!+J1052+K1052</f>
        <v>#N/A</v>
      </c>
    </row>
    <row r="1053" spans="4:12" hidden="1" x14ac:dyDescent="0.25">
      <c r="D1053" s="259">
        <v>48</v>
      </c>
      <c r="E1053" s="254">
        <f t="shared" ca="1" si="132"/>
        <v>45666</v>
      </c>
      <c r="F1053" s="259" t="e">
        <f t="shared" ca="1" si="136"/>
        <v>#N/A</v>
      </c>
      <c r="G1053" s="259" t="e">
        <f t="shared" ca="1" si="129"/>
        <v>#N/A</v>
      </c>
      <c r="H1053" s="259" t="e">
        <f t="shared" ca="1" si="135"/>
        <v>#N/A</v>
      </c>
      <c r="I1053" s="259" t="e">
        <f t="shared" ca="1" si="130"/>
        <v>#N/A</v>
      </c>
      <c r="J1053" s="259" t="e">
        <f t="shared" ca="1" si="131"/>
        <v>#N/A</v>
      </c>
      <c r="K1053" s="259"/>
      <c r="L1053" s="259" t="e">
        <f ca="1">I1053+H1053+G1053+#REF!+J1053+K1053</f>
        <v>#N/A</v>
      </c>
    </row>
    <row r="1054" spans="4:12" hidden="1" x14ac:dyDescent="0.25">
      <c r="D1054" s="259">
        <v>49</v>
      </c>
      <c r="E1054" s="254">
        <f t="shared" ca="1" si="132"/>
        <v>45697</v>
      </c>
      <c r="F1054" s="259" t="e">
        <f t="shared" ca="1" si="136"/>
        <v>#N/A</v>
      </c>
      <c r="G1054" s="259" t="e">
        <f t="shared" ca="1" si="129"/>
        <v>#N/A</v>
      </c>
      <c r="H1054" s="259" t="e">
        <f t="shared" ca="1" si="135"/>
        <v>#N/A</v>
      </c>
      <c r="I1054" s="259" t="e">
        <f t="shared" ca="1" si="130"/>
        <v>#N/A</v>
      </c>
      <c r="J1054" s="259" t="e">
        <f t="shared" ca="1" si="131"/>
        <v>#N/A</v>
      </c>
      <c r="K1054" s="259"/>
      <c r="L1054" s="259" t="e">
        <f ca="1">I1054+H1054+G1054+#REF!+J1054+K1054</f>
        <v>#N/A</v>
      </c>
    </row>
    <row r="1055" spans="4:12" hidden="1" x14ac:dyDescent="0.25">
      <c r="D1055" s="259">
        <v>50</v>
      </c>
      <c r="E1055" s="254">
        <f t="shared" ca="1" si="132"/>
        <v>45725</v>
      </c>
      <c r="F1055" s="259" t="e">
        <f t="shared" ca="1" si="136"/>
        <v>#N/A</v>
      </c>
      <c r="G1055" s="259" t="e">
        <f t="shared" ca="1" si="129"/>
        <v>#N/A</v>
      </c>
      <c r="H1055" s="259" t="e">
        <f t="shared" ca="1" si="135"/>
        <v>#N/A</v>
      </c>
      <c r="I1055" s="259" t="e">
        <f t="shared" ca="1" si="130"/>
        <v>#N/A</v>
      </c>
      <c r="J1055" s="259" t="e">
        <f t="shared" ca="1" si="131"/>
        <v>#N/A</v>
      </c>
      <c r="K1055" s="259"/>
      <c r="L1055" s="259" t="e">
        <f ca="1">I1055+H1055+G1055+#REF!+J1055+K1055</f>
        <v>#N/A</v>
      </c>
    </row>
    <row r="1056" spans="4:12" hidden="1" x14ac:dyDescent="0.25">
      <c r="D1056" s="259">
        <v>51</v>
      </c>
      <c r="E1056" s="254">
        <f t="shared" ca="1" si="132"/>
        <v>45756</v>
      </c>
      <c r="F1056" s="259" t="e">
        <f t="shared" ca="1" si="136"/>
        <v>#N/A</v>
      </c>
      <c r="G1056" s="259" t="e">
        <f t="shared" ca="1" si="129"/>
        <v>#N/A</v>
      </c>
      <c r="H1056" s="259" t="e">
        <f t="shared" ca="1" si="135"/>
        <v>#N/A</v>
      </c>
      <c r="I1056" s="259" t="e">
        <f t="shared" ca="1" si="130"/>
        <v>#N/A</v>
      </c>
      <c r="J1056" s="259" t="e">
        <f t="shared" ca="1" si="131"/>
        <v>#N/A</v>
      </c>
      <c r="K1056" s="259"/>
      <c r="L1056" s="259" t="e">
        <f ca="1">I1056+H1056+G1056+#REF!+J1056+K1056</f>
        <v>#N/A</v>
      </c>
    </row>
    <row r="1057" spans="4:12" hidden="1" x14ac:dyDescent="0.25">
      <c r="D1057" s="259">
        <v>52</v>
      </c>
      <c r="E1057" s="254">
        <f t="shared" ca="1" si="132"/>
        <v>45786</v>
      </c>
      <c r="F1057" s="259" t="e">
        <f t="shared" ca="1" si="136"/>
        <v>#N/A</v>
      </c>
      <c r="G1057" s="259" t="e">
        <f t="shared" ca="1" si="129"/>
        <v>#N/A</v>
      </c>
      <c r="H1057" s="259" t="e">
        <f t="shared" ca="1" si="135"/>
        <v>#N/A</v>
      </c>
      <c r="I1057" s="259" t="e">
        <f t="shared" ca="1" si="130"/>
        <v>#N/A</v>
      </c>
      <c r="J1057" s="259" t="e">
        <f t="shared" ca="1" si="131"/>
        <v>#N/A</v>
      </c>
      <c r="K1057" s="259"/>
      <c r="L1057" s="259" t="e">
        <f ca="1">I1057+H1057+G1057+#REF!+J1057+K1057</f>
        <v>#N/A</v>
      </c>
    </row>
    <row r="1058" spans="4:12" hidden="1" x14ac:dyDescent="0.25">
      <c r="D1058" s="259">
        <v>53</v>
      </c>
      <c r="E1058" s="254">
        <f t="shared" ca="1" si="132"/>
        <v>45817</v>
      </c>
      <c r="F1058" s="259" t="e">
        <f t="shared" ca="1" si="136"/>
        <v>#N/A</v>
      </c>
      <c r="G1058" s="259" t="e">
        <f t="shared" ca="1" si="129"/>
        <v>#N/A</v>
      </c>
      <c r="H1058" s="259" t="e">
        <f t="shared" ca="1" si="135"/>
        <v>#N/A</v>
      </c>
      <c r="I1058" s="259" t="e">
        <f t="shared" ca="1" si="130"/>
        <v>#N/A</v>
      </c>
      <c r="J1058" s="259" t="e">
        <f t="shared" ca="1" si="131"/>
        <v>#N/A</v>
      </c>
      <c r="K1058" s="259"/>
      <c r="L1058" s="259" t="e">
        <f ca="1">I1058+H1058+G1058+#REF!+J1058+K1058</f>
        <v>#N/A</v>
      </c>
    </row>
    <row r="1059" spans="4:12" hidden="1" x14ac:dyDescent="0.25">
      <c r="D1059" s="259">
        <v>54</v>
      </c>
      <c r="E1059" s="254">
        <f t="shared" ca="1" si="132"/>
        <v>45847</v>
      </c>
      <c r="F1059" s="259" t="e">
        <f t="shared" ca="1" si="136"/>
        <v>#N/A</v>
      </c>
      <c r="G1059" s="259" t="e">
        <f t="shared" ca="1" si="129"/>
        <v>#N/A</v>
      </c>
      <c r="H1059" s="259" t="e">
        <f t="shared" ca="1" si="135"/>
        <v>#N/A</v>
      </c>
      <c r="I1059" s="259" t="e">
        <f t="shared" ca="1" si="130"/>
        <v>#N/A</v>
      </c>
      <c r="J1059" s="259" t="e">
        <f t="shared" ca="1" si="131"/>
        <v>#N/A</v>
      </c>
      <c r="K1059" s="259"/>
      <c r="L1059" s="259" t="e">
        <f ca="1">I1059+H1059+G1059+#REF!+J1059+K1059</f>
        <v>#N/A</v>
      </c>
    </row>
    <row r="1060" spans="4:12" hidden="1" x14ac:dyDescent="0.25">
      <c r="D1060" s="259">
        <v>55</v>
      </c>
      <c r="E1060" s="254">
        <f t="shared" ca="1" si="132"/>
        <v>45878</v>
      </c>
      <c r="F1060" s="259" t="e">
        <f t="shared" ca="1" si="136"/>
        <v>#N/A</v>
      </c>
      <c r="G1060" s="259" t="e">
        <f t="shared" ca="1" si="129"/>
        <v>#N/A</v>
      </c>
      <c r="H1060" s="259" t="e">
        <f t="shared" ca="1" si="135"/>
        <v>#N/A</v>
      </c>
      <c r="I1060" s="259" t="e">
        <f t="shared" ca="1" si="130"/>
        <v>#N/A</v>
      </c>
      <c r="J1060" s="259" t="e">
        <f t="shared" ca="1" si="131"/>
        <v>#N/A</v>
      </c>
      <c r="K1060" s="259"/>
      <c r="L1060" s="259" t="e">
        <f ca="1">I1060+H1060+G1060+#REF!+J1060+K1060</f>
        <v>#N/A</v>
      </c>
    </row>
    <row r="1061" spans="4:12" hidden="1" x14ac:dyDescent="0.25">
      <c r="D1061" s="259">
        <v>56</v>
      </c>
      <c r="E1061" s="254">
        <f t="shared" ca="1" si="132"/>
        <v>45909</v>
      </c>
      <c r="F1061" s="259" t="e">
        <f t="shared" ca="1" si="136"/>
        <v>#N/A</v>
      </c>
      <c r="G1061" s="259" t="e">
        <f t="shared" ca="1" si="129"/>
        <v>#N/A</v>
      </c>
      <c r="H1061" s="259" t="e">
        <f t="shared" ca="1" si="135"/>
        <v>#N/A</v>
      </c>
      <c r="I1061" s="259" t="e">
        <f t="shared" ca="1" si="130"/>
        <v>#N/A</v>
      </c>
      <c r="J1061" s="259" t="e">
        <f t="shared" ca="1" si="131"/>
        <v>#N/A</v>
      </c>
      <c r="K1061" s="259"/>
      <c r="L1061" s="259" t="e">
        <f ca="1">I1061+H1061+G1061+#REF!+J1061+K1061</f>
        <v>#N/A</v>
      </c>
    </row>
    <row r="1062" spans="4:12" hidden="1" x14ac:dyDescent="0.25">
      <c r="D1062" s="259">
        <v>57</v>
      </c>
      <c r="E1062" s="254">
        <f t="shared" ca="1" si="132"/>
        <v>45939</v>
      </c>
      <c r="F1062" s="259" t="e">
        <f t="shared" ca="1" si="136"/>
        <v>#N/A</v>
      </c>
      <c r="G1062" s="259" t="e">
        <f t="shared" ca="1" si="129"/>
        <v>#N/A</v>
      </c>
      <c r="H1062" s="259" t="e">
        <f t="shared" ca="1" si="135"/>
        <v>#N/A</v>
      </c>
      <c r="I1062" s="259" t="e">
        <f t="shared" ca="1" si="130"/>
        <v>#N/A</v>
      </c>
      <c r="J1062" s="259" t="e">
        <f t="shared" ca="1" si="131"/>
        <v>#N/A</v>
      </c>
      <c r="K1062" s="259"/>
      <c r="L1062" s="259" t="e">
        <f ca="1">I1062+H1062+G1062+#REF!+J1062+K1062</f>
        <v>#N/A</v>
      </c>
    </row>
    <row r="1063" spans="4:12" hidden="1" x14ac:dyDescent="0.25">
      <c r="D1063" s="259">
        <v>58</v>
      </c>
      <c r="E1063" s="254">
        <f t="shared" ca="1" si="132"/>
        <v>45970</v>
      </c>
      <c r="F1063" s="259" t="e">
        <f t="shared" ca="1" si="136"/>
        <v>#N/A</v>
      </c>
      <c r="G1063" s="259" t="e">
        <f t="shared" ca="1" si="129"/>
        <v>#N/A</v>
      </c>
      <c r="H1063" s="259" t="e">
        <f t="shared" ca="1" si="135"/>
        <v>#N/A</v>
      </c>
      <c r="I1063" s="259" t="e">
        <f t="shared" ca="1" si="130"/>
        <v>#N/A</v>
      </c>
      <c r="J1063" s="259" t="e">
        <f t="shared" ca="1" si="131"/>
        <v>#N/A</v>
      </c>
      <c r="K1063" s="259"/>
      <c r="L1063" s="259" t="e">
        <f ca="1">I1063+H1063+G1063+#REF!+J1063+K1063</f>
        <v>#N/A</v>
      </c>
    </row>
    <row r="1064" spans="4:12" hidden="1" x14ac:dyDescent="0.25">
      <c r="D1064" s="259">
        <v>59</v>
      </c>
      <c r="E1064" s="254">
        <f t="shared" ca="1" si="132"/>
        <v>46000</v>
      </c>
      <c r="F1064" s="259" t="e">
        <f t="shared" ca="1" si="136"/>
        <v>#N/A</v>
      </c>
      <c r="G1064" s="259" t="e">
        <f t="shared" ca="1" si="129"/>
        <v>#N/A</v>
      </c>
      <c r="H1064" s="259" t="e">
        <f t="shared" ca="1" si="135"/>
        <v>#N/A</v>
      </c>
      <c r="I1064" s="259" t="e">
        <f t="shared" ca="1" si="130"/>
        <v>#N/A</v>
      </c>
      <c r="J1064" s="259" t="e">
        <f t="shared" ca="1" si="131"/>
        <v>#N/A</v>
      </c>
      <c r="K1064" s="259"/>
      <c r="L1064" s="259" t="e">
        <f ca="1">I1064+H1064+G1064+#REF!+J1064+K1064</f>
        <v>#N/A</v>
      </c>
    </row>
    <row r="1065" spans="4:12" hidden="1" x14ac:dyDescent="0.25">
      <c r="D1065" s="259">
        <v>60</v>
      </c>
      <c r="E1065" s="254">
        <f t="shared" ca="1" si="132"/>
        <v>46031</v>
      </c>
      <c r="F1065" s="259" t="e">
        <f t="shared" ca="1" si="136"/>
        <v>#N/A</v>
      </c>
      <c r="G1065" s="259" t="e">
        <f t="shared" ca="1" si="129"/>
        <v>#N/A</v>
      </c>
      <c r="H1065" s="259" t="e">
        <f t="shared" ca="1" si="135"/>
        <v>#N/A</v>
      </c>
      <c r="I1065" s="259" t="e">
        <f t="shared" ca="1" si="130"/>
        <v>#N/A</v>
      </c>
      <c r="J1065" s="259" t="e">
        <f t="shared" ca="1" si="131"/>
        <v>#N/A</v>
      </c>
      <c r="K1065" s="259"/>
      <c r="L1065" s="259" t="e">
        <f ca="1">I1065+H1065+G1065+#REF!+J1065+K1065</f>
        <v>#N/A</v>
      </c>
    </row>
    <row r="1066" spans="4:12" hidden="1" x14ac:dyDescent="0.25"/>
    <row r="1067" spans="4:12" hidden="1" x14ac:dyDescent="0.25">
      <c r="D1067" s="255">
        <f ca="1">D1003+1</f>
        <v>26</v>
      </c>
      <c r="E1067" s="256" t="e">
        <f ca="1">VLOOKUP($D1067,$A$21:$B$40,2,0)</f>
        <v>#N/A</v>
      </c>
    </row>
    <row r="1068" spans="4:12" ht="45" hidden="1" x14ac:dyDescent="0.25">
      <c r="D1068" s="257" t="s">
        <v>41</v>
      </c>
      <c r="E1068" s="258" t="s">
        <v>42</v>
      </c>
      <c r="F1068" s="257" t="s">
        <v>43</v>
      </c>
      <c r="G1068" s="257" t="s">
        <v>44</v>
      </c>
      <c r="H1068" s="257" t="s">
        <v>45</v>
      </c>
      <c r="I1068" s="257" t="s">
        <v>46</v>
      </c>
      <c r="J1068" s="257" t="s">
        <v>47</v>
      </c>
      <c r="K1068" s="257" t="s">
        <v>48</v>
      </c>
      <c r="L1068" s="257" t="s">
        <v>49</v>
      </c>
    </row>
    <row r="1069" spans="4:12" hidden="1" x14ac:dyDescent="0.25">
      <c r="D1069" s="259">
        <v>0</v>
      </c>
      <c r="E1069" s="254">
        <f ca="1">DATE(2019,D1067,$F$1)</f>
        <v>44236</v>
      </c>
      <c r="F1069" s="259" t="e">
        <f ca="1">$B$2*E$1067+$B$8*$B$2*E$1067</f>
        <v>#N/A</v>
      </c>
      <c r="G1069" s="259">
        <v>0</v>
      </c>
      <c r="H1069" s="259">
        <v>0</v>
      </c>
      <c r="I1069" s="259">
        <v>0</v>
      </c>
      <c r="J1069" s="259">
        <v>0</v>
      </c>
      <c r="K1069" s="259" t="e">
        <f ca="1">$B$2*$B$10*E$1067</f>
        <v>#N/A</v>
      </c>
      <c r="L1069" s="259" t="e">
        <f ca="1">-($F1069-$B$8*$B$2*E$1067-K1069)</f>
        <v>#N/A</v>
      </c>
    </row>
    <row r="1070" spans="4:12" hidden="1" x14ac:dyDescent="0.25">
      <c r="D1070" s="259">
        <v>1</v>
      </c>
      <c r="E1070" s="254">
        <f ca="1">DATE(YEAR(E1069),MONTH(E1069)+1,DAY(E1069))</f>
        <v>44264</v>
      </c>
      <c r="F1070" s="259" t="e">
        <f ca="1">F1069-G1070</f>
        <v>#N/A</v>
      </c>
      <c r="G1070" s="259" t="e">
        <f t="shared" ref="G1070:G1129" ca="1" si="137">IF(D1070&lt;=$B$11,0,IF(AND(F1069&gt;-0.000001,F1069&lt;0.000001),0,F$1069/($B$5-$B$11)))</f>
        <v>#N/A</v>
      </c>
      <c r="H1070" s="259" t="e">
        <f ca="1">F1069*$B$4*(E1070-E1069)/$B$6</f>
        <v>#N/A</v>
      </c>
      <c r="I1070" s="259" t="e">
        <f t="shared" ref="I1070:I1129" ca="1" si="138">IF(D1070&lt;=$B$12,0,IF(F1069&gt;0.000001,$B$7*$B$2*E$1067,0))</f>
        <v>#N/A</v>
      </c>
      <c r="J1070" s="259" t="e">
        <f t="shared" ref="J1070:J1129" ca="1" si="139">IF(F1069&gt;0.000001,$B$13,0)*E$1067</f>
        <v>#N/A</v>
      </c>
      <c r="K1070" s="259"/>
      <c r="L1070" s="259" t="e">
        <f ca="1">I1070+H1070+G1070+#REF!+J1070+K1070</f>
        <v>#N/A</v>
      </c>
    </row>
    <row r="1071" spans="4:12" hidden="1" x14ac:dyDescent="0.25">
      <c r="D1071" s="259">
        <v>2</v>
      </c>
      <c r="E1071" s="254">
        <f t="shared" ref="E1071:E1129" ca="1" si="140">DATE(YEAR(E1070),MONTH(E1070)+1,DAY(E1070))</f>
        <v>44295</v>
      </c>
      <c r="F1071" s="259" t="e">
        <f ca="1">F1070-G1071</f>
        <v>#N/A</v>
      </c>
      <c r="G1071" s="259" t="e">
        <f t="shared" ca="1" si="137"/>
        <v>#N/A</v>
      </c>
      <c r="H1071" s="259" t="e">
        <f t="shared" ref="H1071:H1072" ca="1" si="141">F1070*$B$4*(E1071-E1070)/$B$6</f>
        <v>#N/A</v>
      </c>
      <c r="I1071" s="259" t="e">
        <f t="shared" ca="1" si="138"/>
        <v>#N/A</v>
      </c>
      <c r="J1071" s="259" t="e">
        <f t="shared" ca="1" si="139"/>
        <v>#N/A</v>
      </c>
      <c r="K1071" s="259"/>
      <c r="L1071" s="259" t="e">
        <f ca="1">I1071+H1071+G1071+#REF!+J1071+K1071</f>
        <v>#N/A</v>
      </c>
    </row>
    <row r="1072" spans="4:12" hidden="1" x14ac:dyDescent="0.25">
      <c r="D1072" s="259">
        <v>3</v>
      </c>
      <c r="E1072" s="254">
        <f t="shared" ca="1" si="140"/>
        <v>44325</v>
      </c>
      <c r="F1072" s="259" t="e">
        <f ca="1">F1071-G1072</f>
        <v>#N/A</v>
      </c>
      <c r="G1072" s="259" t="e">
        <f t="shared" ca="1" si="137"/>
        <v>#N/A</v>
      </c>
      <c r="H1072" s="259" t="e">
        <f t="shared" ca="1" si="141"/>
        <v>#N/A</v>
      </c>
      <c r="I1072" s="259" t="e">
        <f t="shared" ca="1" si="138"/>
        <v>#N/A</v>
      </c>
      <c r="J1072" s="259" t="e">
        <f t="shared" ca="1" si="139"/>
        <v>#N/A</v>
      </c>
      <c r="K1072" s="259"/>
      <c r="L1072" s="259" t="e">
        <f ca="1">I1072+H1072+G1072+#REF!+J1072+K1072</f>
        <v>#N/A</v>
      </c>
    </row>
    <row r="1073" spans="4:12" hidden="1" x14ac:dyDescent="0.25">
      <c r="D1073" s="259">
        <v>4</v>
      </c>
      <c r="E1073" s="254">
        <f t="shared" ca="1" si="140"/>
        <v>44356</v>
      </c>
      <c r="F1073" s="259" t="e">
        <f t="shared" ref="F1073:F1074" ca="1" si="142">F1072-G1073</f>
        <v>#N/A</v>
      </c>
      <c r="G1073" s="259" t="e">
        <f t="shared" ca="1" si="137"/>
        <v>#N/A</v>
      </c>
      <c r="H1073" s="259" t="e">
        <f ca="1">F1072*$B$4*(E1073-E1072)/$B$6</f>
        <v>#N/A</v>
      </c>
      <c r="I1073" s="259" t="e">
        <f t="shared" ca="1" si="138"/>
        <v>#N/A</v>
      </c>
      <c r="J1073" s="259" t="e">
        <f t="shared" ca="1" si="139"/>
        <v>#N/A</v>
      </c>
      <c r="K1073" s="259"/>
      <c r="L1073" s="259" t="e">
        <f ca="1">I1073+H1073+G1073+#REF!+J1073+K1073</f>
        <v>#N/A</v>
      </c>
    </row>
    <row r="1074" spans="4:12" hidden="1" x14ac:dyDescent="0.25">
      <c r="D1074" s="259">
        <v>5</v>
      </c>
      <c r="E1074" s="254">
        <f t="shared" ca="1" si="140"/>
        <v>44386</v>
      </c>
      <c r="F1074" s="259" t="e">
        <f t="shared" ca="1" si="142"/>
        <v>#N/A</v>
      </c>
      <c r="G1074" s="259" t="e">
        <f t="shared" ca="1" si="137"/>
        <v>#N/A</v>
      </c>
      <c r="H1074" s="259" t="e">
        <f ca="1">F1073*$B$4*(E1074-E1073)/$B$6</f>
        <v>#N/A</v>
      </c>
      <c r="I1074" s="259" t="e">
        <f t="shared" ca="1" si="138"/>
        <v>#N/A</v>
      </c>
      <c r="J1074" s="259" t="e">
        <f t="shared" ca="1" si="139"/>
        <v>#N/A</v>
      </c>
      <c r="K1074" s="259"/>
      <c r="L1074" s="259" t="e">
        <f ca="1">I1074+H1074+G1074+#REF!+J1074+K1074</f>
        <v>#N/A</v>
      </c>
    </row>
    <row r="1075" spans="4:12" hidden="1" x14ac:dyDescent="0.25">
      <c r="D1075" s="259">
        <v>6</v>
      </c>
      <c r="E1075" s="254">
        <f t="shared" ca="1" si="140"/>
        <v>44417</v>
      </c>
      <c r="F1075" s="259" t="e">
        <f ca="1">F1074-G1075</f>
        <v>#N/A</v>
      </c>
      <c r="G1075" s="259" t="e">
        <f t="shared" ca="1" si="137"/>
        <v>#N/A</v>
      </c>
      <c r="H1075" s="259" t="e">
        <f t="shared" ref="H1075:H1129" ca="1" si="143">F1074*$B$4*(E1075-E1074)/$B$6</f>
        <v>#N/A</v>
      </c>
      <c r="I1075" s="259" t="e">
        <f t="shared" ca="1" si="138"/>
        <v>#N/A</v>
      </c>
      <c r="J1075" s="259" t="e">
        <f t="shared" ca="1" si="139"/>
        <v>#N/A</v>
      </c>
      <c r="K1075" s="259"/>
      <c r="L1075" s="259" t="e">
        <f ca="1">I1075+H1075+G1075+#REF!+J1075+K1075</f>
        <v>#N/A</v>
      </c>
    </row>
    <row r="1076" spans="4:12" hidden="1" x14ac:dyDescent="0.25">
      <c r="D1076" s="259">
        <v>7</v>
      </c>
      <c r="E1076" s="254">
        <f t="shared" ca="1" si="140"/>
        <v>44448</v>
      </c>
      <c r="F1076" s="259" t="e">
        <f t="shared" ref="F1076:F1129" ca="1" si="144">F1075-G1076</f>
        <v>#N/A</v>
      </c>
      <c r="G1076" s="259" t="e">
        <f t="shared" ca="1" si="137"/>
        <v>#N/A</v>
      </c>
      <c r="H1076" s="259" t="e">
        <f t="shared" ca="1" si="143"/>
        <v>#N/A</v>
      </c>
      <c r="I1076" s="259" t="e">
        <f t="shared" ca="1" si="138"/>
        <v>#N/A</v>
      </c>
      <c r="J1076" s="259" t="e">
        <f t="shared" ca="1" si="139"/>
        <v>#N/A</v>
      </c>
      <c r="K1076" s="259"/>
      <c r="L1076" s="259" t="e">
        <f ca="1">I1076+H1076+G1076+#REF!+J1076+K1076</f>
        <v>#N/A</v>
      </c>
    </row>
    <row r="1077" spans="4:12" hidden="1" x14ac:dyDescent="0.25">
      <c r="D1077" s="259">
        <v>8</v>
      </c>
      <c r="E1077" s="254">
        <f t="shared" ca="1" si="140"/>
        <v>44478</v>
      </c>
      <c r="F1077" s="259" t="e">
        <f t="shared" ca="1" si="144"/>
        <v>#N/A</v>
      </c>
      <c r="G1077" s="259" t="e">
        <f t="shared" ca="1" si="137"/>
        <v>#N/A</v>
      </c>
      <c r="H1077" s="259" t="e">
        <f t="shared" ca="1" si="143"/>
        <v>#N/A</v>
      </c>
      <c r="I1077" s="259" t="e">
        <f t="shared" ca="1" si="138"/>
        <v>#N/A</v>
      </c>
      <c r="J1077" s="259" t="e">
        <f t="shared" ca="1" si="139"/>
        <v>#N/A</v>
      </c>
      <c r="K1077" s="259"/>
      <c r="L1077" s="259" t="e">
        <f ca="1">I1077+H1077+G1077+#REF!+J1077+K1077</f>
        <v>#N/A</v>
      </c>
    </row>
    <row r="1078" spans="4:12" hidden="1" x14ac:dyDescent="0.25">
      <c r="D1078" s="259">
        <v>9</v>
      </c>
      <c r="E1078" s="254">
        <f t="shared" ca="1" si="140"/>
        <v>44509</v>
      </c>
      <c r="F1078" s="259" t="e">
        <f t="shared" ca="1" si="144"/>
        <v>#N/A</v>
      </c>
      <c r="G1078" s="259" t="e">
        <f t="shared" ca="1" si="137"/>
        <v>#N/A</v>
      </c>
      <c r="H1078" s="259" t="e">
        <f t="shared" ca="1" si="143"/>
        <v>#N/A</v>
      </c>
      <c r="I1078" s="259" t="e">
        <f t="shared" ca="1" si="138"/>
        <v>#N/A</v>
      </c>
      <c r="J1078" s="259" t="e">
        <f t="shared" ca="1" si="139"/>
        <v>#N/A</v>
      </c>
      <c r="K1078" s="259"/>
      <c r="L1078" s="259" t="e">
        <f ca="1">I1078+H1078+G1078+#REF!+J1078+K1078</f>
        <v>#N/A</v>
      </c>
    </row>
    <row r="1079" spans="4:12" hidden="1" x14ac:dyDescent="0.25">
      <c r="D1079" s="259">
        <v>10</v>
      </c>
      <c r="E1079" s="254">
        <f t="shared" ca="1" si="140"/>
        <v>44539</v>
      </c>
      <c r="F1079" s="259" t="e">
        <f t="shared" ca="1" si="144"/>
        <v>#N/A</v>
      </c>
      <c r="G1079" s="259" t="e">
        <f t="shared" ca="1" si="137"/>
        <v>#N/A</v>
      </c>
      <c r="H1079" s="259" t="e">
        <f t="shared" ca="1" si="143"/>
        <v>#N/A</v>
      </c>
      <c r="I1079" s="259" t="e">
        <f t="shared" ca="1" si="138"/>
        <v>#N/A</v>
      </c>
      <c r="J1079" s="259" t="e">
        <f t="shared" ca="1" si="139"/>
        <v>#N/A</v>
      </c>
      <c r="K1079" s="259"/>
      <c r="L1079" s="259" t="e">
        <f ca="1">I1079+H1079+G1079+#REF!+J1079+K1079</f>
        <v>#N/A</v>
      </c>
    </row>
    <row r="1080" spans="4:12" hidden="1" x14ac:dyDescent="0.25">
      <c r="D1080" s="259">
        <v>11</v>
      </c>
      <c r="E1080" s="254">
        <f t="shared" ca="1" si="140"/>
        <v>44570</v>
      </c>
      <c r="F1080" s="259" t="e">
        <f t="shared" ca="1" si="144"/>
        <v>#N/A</v>
      </c>
      <c r="G1080" s="259" t="e">
        <f t="shared" ca="1" si="137"/>
        <v>#N/A</v>
      </c>
      <c r="H1080" s="259" t="e">
        <f t="shared" ca="1" si="143"/>
        <v>#N/A</v>
      </c>
      <c r="I1080" s="259" t="e">
        <f t="shared" ca="1" si="138"/>
        <v>#N/A</v>
      </c>
      <c r="J1080" s="259" t="e">
        <f t="shared" ca="1" si="139"/>
        <v>#N/A</v>
      </c>
      <c r="K1080" s="259"/>
      <c r="L1080" s="259" t="e">
        <f ca="1">I1080+H1080+G1080+#REF!+J1080+K1080</f>
        <v>#N/A</v>
      </c>
    </row>
    <row r="1081" spans="4:12" hidden="1" x14ac:dyDescent="0.25">
      <c r="D1081" s="259">
        <v>12</v>
      </c>
      <c r="E1081" s="254">
        <f t="shared" ca="1" si="140"/>
        <v>44601</v>
      </c>
      <c r="F1081" s="259" t="e">
        <f t="shared" ca="1" si="144"/>
        <v>#N/A</v>
      </c>
      <c r="G1081" s="259" t="e">
        <f t="shared" ca="1" si="137"/>
        <v>#N/A</v>
      </c>
      <c r="H1081" s="259" t="e">
        <f t="shared" ca="1" si="143"/>
        <v>#N/A</v>
      </c>
      <c r="I1081" s="259" t="e">
        <f t="shared" ca="1" si="138"/>
        <v>#N/A</v>
      </c>
      <c r="J1081" s="259" t="e">
        <f t="shared" ca="1" si="139"/>
        <v>#N/A</v>
      </c>
      <c r="K1081" s="259"/>
      <c r="L1081" s="259" t="e">
        <f ca="1">I1081+H1081+G1081+#REF!+J1081+K1081</f>
        <v>#N/A</v>
      </c>
    </row>
    <row r="1082" spans="4:12" hidden="1" x14ac:dyDescent="0.25">
      <c r="D1082" s="259">
        <v>13</v>
      </c>
      <c r="E1082" s="254">
        <f t="shared" ca="1" si="140"/>
        <v>44629</v>
      </c>
      <c r="F1082" s="259" t="e">
        <f t="shared" ca="1" si="144"/>
        <v>#N/A</v>
      </c>
      <c r="G1082" s="259" t="e">
        <f t="shared" ca="1" si="137"/>
        <v>#N/A</v>
      </c>
      <c r="H1082" s="259" t="e">
        <f t="shared" ca="1" si="143"/>
        <v>#N/A</v>
      </c>
      <c r="I1082" s="259" t="e">
        <f t="shared" ca="1" si="138"/>
        <v>#N/A</v>
      </c>
      <c r="J1082" s="259" t="e">
        <f t="shared" ca="1" si="139"/>
        <v>#N/A</v>
      </c>
      <c r="K1082" s="259"/>
      <c r="L1082" s="259" t="e">
        <f ca="1">I1082+H1082+G1082+#REF!+J1082+K1082</f>
        <v>#N/A</v>
      </c>
    </row>
    <row r="1083" spans="4:12" hidden="1" x14ac:dyDescent="0.25">
      <c r="D1083" s="259">
        <v>14</v>
      </c>
      <c r="E1083" s="254">
        <f t="shared" ca="1" si="140"/>
        <v>44660</v>
      </c>
      <c r="F1083" s="259" t="e">
        <f t="shared" ca="1" si="144"/>
        <v>#N/A</v>
      </c>
      <c r="G1083" s="259" t="e">
        <f t="shared" ca="1" si="137"/>
        <v>#N/A</v>
      </c>
      <c r="H1083" s="259" t="e">
        <f t="shared" ca="1" si="143"/>
        <v>#N/A</v>
      </c>
      <c r="I1083" s="259" t="e">
        <f t="shared" ca="1" si="138"/>
        <v>#N/A</v>
      </c>
      <c r="J1083" s="259" t="e">
        <f t="shared" ca="1" si="139"/>
        <v>#N/A</v>
      </c>
      <c r="K1083" s="259"/>
      <c r="L1083" s="259" t="e">
        <f ca="1">I1083+H1083+G1083+#REF!+J1083+K1083</f>
        <v>#N/A</v>
      </c>
    </row>
    <row r="1084" spans="4:12" hidden="1" x14ac:dyDescent="0.25">
      <c r="D1084" s="259">
        <v>15</v>
      </c>
      <c r="E1084" s="254">
        <f t="shared" ca="1" si="140"/>
        <v>44690</v>
      </c>
      <c r="F1084" s="259" t="e">
        <f t="shared" ca="1" si="144"/>
        <v>#N/A</v>
      </c>
      <c r="G1084" s="259" t="e">
        <f t="shared" ca="1" si="137"/>
        <v>#N/A</v>
      </c>
      <c r="H1084" s="259" t="e">
        <f t="shared" ca="1" si="143"/>
        <v>#N/A</v>
      </c>
      <c r="I1084" s="259" t="e">
        <f t="shared" ca="1" si="138"/>
        <v>#N/A</v>
      </c>
      <c r="J1084" s="259" t="e">
        <f t="shared" ca="1" si="139"/>
        <v>#N/A</v>
      </c>
      <c r="K1084" s="259"/>
      <c r="L1084" s="259" t="e">
        <f ca="1">I1084+H1084+G1084+#REF!+J1084+K1084</f>
        <v>#N/A</v>
      </c>
    </row>
    <row r="1085" spans="4:12" hidden="1" x14ac:dyDescent="0.25">
      <c r="D1085" s="259">
        <v>16</v>
      </c>
      <c r="E1085" s="254">
        <f t="shared" ca="1" si="140"/>
        <v>44721</v>
      </c>
      <c r="F1085" s="259" t="e">
        <f t="shared" ca="1" si="144"/>
        <v>#N/A</v>
      </c>
      <c r="G1085" s="259" t="e">
        <f t="shared" ca="1" si="137"/>
        <v>#N/A</v>
      </c>
      <c r="H1085" s="259" t="e">
        <f t="shared" ca="1" si="143"/>
        <v>#N/A</v>
      </c>
      <c r="I1085" s="259" t="e">
        <f t="shared" ca="1" si="138"/>
        <v>#N/A</v>
      </c>
      <c r="J1085" s="259" t="e">
        <f t="shared" ca="1" si="139"/>
        <v>#N/A</v>
      </c>
      <c r="K1085" s="259"/>
      <c r="L1085" s="259" t="e">
        <f ca="1">I1085+H1085+G1085+#REF!+J1085+K1085</f>
        <v>#N/A</v>
      </c>
    </row>
    <row r="1086" spans="4:12" hidden="1" x14ac:dyDescent="0.25">
      <c r="D1086" s="259">
        <v>17</v>
      </c>
      <c r="E1086" s="254">
        <f t="shared" ca="1" si="140"/>
        <v>44751</v>
      </c>
      <c r="F1086" s="259" t="e">
        <f t="shared" ca="1" si="144"/>
        <v>#N/A</v>
      </c>
      <c r="G1086" s="259" t="e">
        <f t="shared" ca="1" si="137"/>
        <v>#N/A</v>
      </c>
      <c r="H1086" s="259" t="e">
        <f t="shared" ca="1" si="143"/>
        <v>#N/A</v>
      </c>
      <c r="I1086" s="259" t="e">
        <f t="shared" ca="1" si="138"/>
        <v>#N/A</v>
      </c>
      <c r="J1086" s="259" t="e">
        <f t="shared" ca="1" si="139"/>
        <v>#N/A</v>
      </c>
      <c r="K1086" s="259"/>
      <c r="L1086" s="259" t="e">
        <f ca="1">I1086+H1086+G1086+#REF!+J1086+K1086</f>
        <v>#N/A</v>
      </c>
    </row>
    <row r="1087" spans="4:12" hidden="1" x14ac:dyDescent="0.25">
      <c r="D1087" s="259">
        <v>18</v>
      </c>
      <c r="E1087" s="254">
        <f t="shared" ca="1" si="140"/>
        <v>44782</v>
      </c>
      <c r="F1087" s="259" t="e">
        <f t="shared" ca="1" si="144"/>
        <v>#N/A</v>
      </c>
      <c r="G1087" s="259" t="e">
        <f t="shared" ca="1" si="137"/>
        <v>#N/A</v>
      </c>
      <c r="H1087" s="259" t="e">
        <f t="shared" ca="1" si="143"/>
        <v>#N/A</v>
      </c>
      <c r="I1087" s="259" t="e">
        <f t="shared" ca="1" si="138"/>
        <v>#N/A</v>
      </c>
      <c r="J1087" s="259" t="e">
        <f t="shared" ca="1" si="139"/>
        <v>#N/A</v>
      </c>
      <c r="K1087" s="259"/>
      <c r="L1087" s="259" t="e">
        <f ca="1">I1087+H1087+G1087+#REF!+J1087+K1087</f>
        <v>#N/A</v>
      </c>
    </row>
    <row r="1088" spans="4:12" hidden="1" x14ac:dyDescent="0.25">
      <c r="D1088" s="259">
        <v>19</v>
      </c>
      <c r="E1088" s="254">
        <f t="shared" ca="1" si="140"/>
        <v>44813</v>
      </c>
      <c r="F1088" s="259" t="e">
        <f t="shared" ca="1" si="144"/>
        <v>#N/A</v>
      </c>
      <c r="G1088" s="259" t="e">
        <f t="shared" ca="1" si="137"/>
        <v>#N/A</v>
      </c>
      <c r="H1088" s="259" t="e">
        <f t="shared" ca="1" si="143"/>
        <v>#N/A</v>
      </c>
      <c r="I1088" s="259" t="e">
        <f t="shared" ca="1" si="138"/>
        <v>#N/A</v>
      </c>
      <c r="J1088" s="259" t="e">
        <f t="shared" ca="1" si="139"/>
        <v>#N/A</v>
      </c>
      <c r="K1088" s="259"/>
      <c r="L1088" s="259" t="e">
        <f ca="1">I1088+H1088+G1088+#REF!+J1088+K1088</f>
        <v>#N/A</v>
      </c>
    </row>
    <row r="1089" spans="4:12" hidden="1" x14ac:dyDescent="0.25">
      <c r="D1089" s="259">
        <v>20</v>
      </c>
      <c r="E1089" s="254">
        <f t="shared" ca="1" si="140"/>
        <v>44843</v>
      </c>
      <c r="F1089" s="259" t="e">
        <f t="shared" ca="1" si="144"/>
        <v>#N/A</v>
      </c>
      <c r="G1089" s="259" t="e">
        <f t="shared" ca="1" si="137"/>
        <v>#N/A</v>
      </c>
      <c r="H1089" s="259" t="e">
        <f t="shared" ca="1" si="143"/>
        <v>#N/A</v>
      </c>
      <c r="I1089" s="259" t="e">
        <f t="shared" ca="1" si="138"/>
        <v>#N/A</v>
      </c>
      <c r="J1089" s="259" t="e">
        <f t="shared" ca="1" si="139"/>
        <v>#N/A</v>
      </c>
      <c r="K1089" s="259"/>
      <c r="L1089" s="259" t="e">
        <f ca="1">I1089+H1089+G1089+#REF!+J1089+K1089</f>
        <v>#N/A</v>
      </c>
    </row>
    <row r="1090" spans="4:12" hidden="1" x14ac:dyDescent="0.25">
      <c r="D1090" s="259">
        <v>21</v>
      </c>
      <c r="E1090" s="254">
        <f t="shared" ca="1" si="140"/>
        <v>44874</v>
      </c>
      <c r="F1090" s="259" t="e">
        <f t="shared" ca="1" si="144"/>
        <v>#N/A</v>
      </c>
      <c r="G1090" s="259" t="e">
        <f t="shared" ca="1" si="137"/>
        <v>#N/A</v>
      </c>
      <c r="H1090" s="259" t="e">
        <f t="shared" ca="1" si="143"/>
        <v>#N/A</v>
      </c>
      <c r="I1090" s="259" t="e">
        <f t="shared" ca="1" si="138"/>
        <v>#N/A</v>
      </c>
      <c r="J1090" s="259" t="e">
        <f t="shared" ca="1" si="139"/>
        <v>#N/A</v>
      </c>
      <c r="K1090" s="259"/>
      <c r="L1090" s="259" t="e">
        <f ca="1">I1090+H1090+G1090+#REF!+J1090+K1090</f>
        <v>#N/A</v>
      </c>
    </row>
    <row r="1091" spans="4:12" hidden="1" x14ac:dyDescent="0.25">
      <c r="D1091" s="259">
        <v>22</v>
      </c>
      <c r="E1091" s="254">
        <f t="shared" ca="1" si="140"/>
        <v>44904</v>
      </c>
      <c r="F1091" s="259" t="e">
        <f t="shared" ca="1" si="144"/>
        <v>#N/A</v>
      </c>
      <c r="G1091" s="259" t="e">
        <f t="shared" ca="1" si="137"/>
        <v>#N/A</v>
      </c>
      <c r="H1091" s="259" t="e">
        <f t="shared" ca="1" si="143"/>
        <v>#N/A</v>
      </c>
      <c r="I1091" s="259" t="e">
        <f t="shared" ca="1" si="138"/>
        <v>#N/A</v>
      </c>
      <c r="J1091" s="259" t="e">
        <f t="shared" ca="1" si="139"/>
        <v>#N/A</v>
      </c>
      <c r="K1091" s="259"/>
      <c r="L1091" s="259" t="e">
        <f ca="1">I1091+H1091+G1091+#REF!+J1091+K1091</f>
        <v>#N/A</v>
      </c>
    </row>
    <row r="1092" spans="4:12" hidden="1" x14ac:dyDescent="0.25">
      <c r="D1092" s="259">
        <v>23</v>
      </c>
      <c r="E1092" s="254">
        <f t="shared" ca="1" si="140"/>
        <v>44935</v>
      </c>
      <c r="F1092" s="259" t="e">
        <f t="shared" ca="1" si="144"/>
        <v>#N/A</v>
      </c>
      <c r="G1092" s="259" t="e">
        <f t="shared" ca="1" si="137"/>
        <v>#N/A</v>
      </c>
      <c r="H1092" s="259" t="e">
        <f t="shared" ca="1" si="143"/>
        <v>#N/A</v>
      </c>
      <c r="I1092" s="259" t="e">
        <f t="shared" ca="1" si="138"/>
        <v>#N/A</v>
      </c>
      <c r="J1092" s="259" t="e">
        <f t="shared" ca="1" si="139"/>
        <v>#N/A</v>
      </c>
      <c r="K1092" s="259"/>
      <c r="L1092" s="259" t="e">
        <f ca="1">I1092+H1092+G1092+#REF!+J1092+K1092</f>
        <v>#N/A</v>
      </c>
    </row>
    <row r="1093" spans="4:12" hidden="1" x14ac:dyDescent="0.25">
      <c r="D1093" s="259">
        <v>24</v>
      </c>
      <c r="E1093" s="254">
        <f t="shared" ca="1" si="140"/>
        <v>44966</v>
      </c>
      <c r="F1093" s="259" t="e">
        <f t="shared" ca="1" si="144"/>
        <v>#N/A</v>
      </c>
      <c r="G1093" s="259" t="e">
        <f t="shared" ca="1" si="137"/>
        <v>#N/A</v>
      </c>
      <c r="H1093" s="259" t="e">
        <f t="shared" ca="1" si="143"/>
        <v>#N/A</v>
      </c>
      <c r="I1093" s="259" t="e">
        <f t="shared" ca="1" si="138"/>
        <v>#N/A</v>
      </c>
      <c r="J1093" s="259" t="e">
        <f t="shared" ca="1" si="139"/>
        <v>#N/A</v>
      </c>
      <c r="K1093" s="259"/>
      <c r="L1093" s="259" t="e">
        <f ca="1">I1093+H1093+G1093+#REF!+J1093+K1093</f>
        <v>#N/A</v>
      </c>
    </row>
    <row r="1094" spans="4:12" hidden="1" x14ac:dyDescent="0.25">
      <c r="D1094" s="259">
        <v>25</v>
      </c>
      <c r="E1094" s="254">
        <f t="shared" ca="1" si="140"/>
        <v>44994</v>
      </c>
      <c r="F1094" s="259" t="e">
        <f t="shared" ca="1" si="144"/>
        <v>#N/A</v>
      </c>
      <c r="G1094" s="259" t="e">
        <f t="shared" ca="1" si="137"/>
        <v>#N/A</v>
      </c>
      <c r="H1094" s="259" t="e">
        <f t="shared" ca="1" si="143"/>
        <v>#N/A</v>
      </c>
      <c r="I1094" s="259" t="e">
        <f t="shared" ca="1" si="138"/>
        <v>#N/A</v>
      </c>
      <c r="J1094" s="259" t="e">
        <f t="shared" ca="1" si="139"/>
        <v>#N/A</v>
      </c>
      <c r="K1094" s="259"/>
      <c r="L1094" s="259" t="e">
        <f ca="1">I1094+H1094+G1094+#REF!+J1094+K1094</f>
        <v>#N/A</v>
      </c>
    </row>
    <row r="1095" spans="4:12" hidden="1" x14ac:dyDescent="0.25">
      <c r="D1095" s="259">
        <v>26</v>
      </c>
      <c r="E1095" s="254">
        <f t="shared" ca="1" si="140"/>
        <v>45025</v>
      </c>
      <c r="F1095" s="259" t="e">
        <f t="shared" ca="1" si="144"/>
        <v>#N/A</v>
      </c>
      <c r="G1095" s="259" t="e">
        <f t="shared" ca="1" si="137"/>
        <v>#N/A</v>
      </c>
      <c r="H1095" s="259" t="e">
        <f t="shared" ca="1" si="143"/>
        <v>#N/A</v>
      </c>
      <c r="I1095" s="259" t="e">
        <f t="shared" ca="1" si="138"/>
        <v>#N/A</v>
      </c>
      <c r="J1095" s="259" t="e">
        <f t="shared" ca="1" si="139"/>
        <v>#N/A</v>
      </c>
      <c r="K1095" s="259"/>
      <c r="L1095" s="259" t="e">
        <f ca="1">I1095+H1095+G1095+#REF!+J1095+K1095</f>
        <v>#N/A</v>
      </c>
    </row>
    <row r="1096" spans="4:12" hidden="1" x14ac:dyDescent="0.25">
      <c r="D1096" s="259">
        <v>27</v>
      </c>
      <c r="E1096" s="254">
        <f t="shared" ca="1" si="140"/>
        <v>45055</v>
      </c>
      <c r="F1096" s="259" t="e">
        <f t="shared" ca="1" si="144"/>
        <v>#N/A</v>
      </c>
      <c r="G1096" s="259" t="e">
        <f t="shared" ca="1" si="137"/>
        <v>#N/A</v>
      </c>
      <c r="H1096" s="259" t="e">
        <f t="shared" ca="1" si="143"/>
        <v>#N/A</v>
      </c>
      <c r="I1096" s="259" t="e">
        <f t="shared" ca="1" si="138"/>
        <v>#N/A</v>
      </c>
      <c r="J1096" s="259" t="e">
        <f t="shared" ca="1" si="139"/>
        <v>#N/A</v>
      </c>
      <c r="K1096" s="259"/>
      <c r="L1096" s="259" t="e">
        <f ca="1">I1096+H1096+G1096+#REF!+J1096+K1096</f>
        <v>#N/A</v>
      </c>
    </row>
    <row r="1097" spans="4:12" hidden="1" x14ac:dyDescent="0.25">
      <c r="D1097" s="259">
        <v>28</v>
      </c>
      <c r="E1097" s="254">
        <f t="shared" ca="1" si="140"/>
        <v>45086</v>
      </c>
      <c r="F1097" s="259" t="e">
        <f t="shared" ca="1" si="144"/>
        <v>#N/A</v>
      </c>
      <c r="G1097" s="259" t="e">
        <f t="shared" ca="1" si="137"/>
        <v>#N/A</v>
      </c>
      <c r="H1097" s="259" t="e">
        <f t="shared" ca="1" si="143"/>
        <v>#N/A</v>
      </c>
      <c r="I1097" s="259" t="e">
        <f t="shared" ca="1" si="138"/>
        <v>#N/A</v>
      </c>
      <c r="J1097" s="259" t="e">
        <f t="shared" ca="1" si="139"/>
        <v>#N/A</v>
      </c>
      <c r="K1097" s="259"/>
      <c r="L1097" s="259" t="e">
        <f ca="1">I1097+H1097+G1097+#REF!+J1097+K1097</f>
        <v>#N/A</v>
      </c>
    </row>
    <row r="1098" spans="4:12" hidden="1" x14ac:dyDescent="0.25">
      <c r="D1098" s="259">
        <v>29</v>
      </c>
      <c r="E1098" s="254">
        <f t="shared" ca="1" si="140"/>
        <v>45116</v>
      </c>
      <c r="F1098" s="259" t="e">
        <f t="shared" ca="1" si="144"/>
        <v>#N/A</v>
      </c>
      <c r="G1098" s="259" t="e">
        <f t="shared" ca="1" si="137"/>
        <v>#N/A</v>
      </c>
      <c r="H1098" s="259" t="e">
        <f t="shared" ca="1" si="143"/>
        <v>#N/A</v>
      </c>
      <c r="I1098" s="259" t="e">
        <f t="shared" ca="1" si="138"/>
        <v>#N/A</v>
      </c>
      <c r="J1098" s="259" t="e">
        <f t="shared" ca="1" si="139"/>
        <v>#N/A</v>
      </c>
      <c r="K1098" s="259"/>
      <c r="L1098" s="259" t="e">
        <f ca="1">I1098+H1098+G1098+#REF!+J1098+K1098</f>
        <v>#N/A</v>
      </c>
    </row>
    <row r="1099" spans="4:12" hidden="1" x14ac:dyDescent="0.25">
      <c r="D1099" s="259">
        <v>30</v>
      </c>
      <c r="E1099" s="254">
        <f t="shared" ca="1" si="140"/>
        <v>45147</v>
      </c>
      <c r="F1099" s="259" t="e">
        <f t="shared" ca="1" si="144"/>
        <v>#N/A</v>
      </c>
      <c r="G1099" s="259" t="e">
        <f t="shared" ca="1" si="137"/>
        <v>#N/A</v>
      </c>
      <c r="H1099" s="259" t="e">
        <f t="shared" ca="1" si="143"/>
        <v>#N/A</v>
      </c>
      <c r="I1099" s="259" t="e">
        <f t="shared" ca="1" si="138"/>
        <v>#N/A</v>
      </c>
      <c r="J1099" s="259" t="e">
        <f t="shared" ca="1" si="139"/>
        <v>#N/A</v>
      </c>
      <c r="K1099" s="259"/>
      <c r="L1099" s="259" t="e">
        <f ca="1">I1099+H1099+G1099+#REF!+J1099+K1099</f>
        <v>#N/A</v>
      </c>
    </row>
    <row r="1100" spans="4:12" hidden="1" x14ac:dyDescent="0.25">
      <c r="D1100" s="259">
        <v>31</v>
      </c>
      <c r="E1100" s="254">
        <f t="shared" ca="1" si="140"/>
        <v>45178</v>
      </c>
      <c r="F1100" s="259" t="e">
        <f t="shared" ca="1" si="144"/>
        <v>#N/A</v>
      </c>
      <c r="G1100" s="259" t="e">
        <f t="shared" ca="1" si="137"/>
        <v>#N/A</v>
      </c>
      <c r="H1100" s="259" t="e">
        <f t="shared" ca="1" si="143"/>
        <v>#N/A</v>
      </c>
      <c r="I1100" s="259" t="e">
        <f t="shared" ca="1" si="138"/>
        <v>#N/A</v>
      </c>
      <c r="J1100" s="259" t="e">
        <f t="shared" ca="1" si="139"/>
        <v>#N/A</v>
      </c>
      <c r="K1100" s="259"/>
      <c r="L1100" s="259" t="e">
        <f ca="1">I1100+H1100+G1100+#REF!+J1100+K1100</f>
        <v>#N/A</v>
      </c>
    </row>
    <row r="1101" spans="4:12" hidden="1" x14ac:dyDescent="0.25">
      <c r="D1101" s="259">
        <v>32</v>
      </c>
      <c r="E1101" s="254">
        <f t="shared" ca="1" si="140"/>
        <v>45208</v>
      </c>
      <c r="F1101" s="259" t="e">
        <f t="shared" ca="1" si="144"/>
        <v>#N/A</v>
      </c>
      <c r="G1101" s="259" t="e">
        <f t="shared" ca="1" si="137"/>
        <v>#N/A</v>
      </c>
      <c r="H1101" s="259" t="e">
        <f t="shared" ca="1" si="143"/>
        <v>#N/A</v>
      </c>
      <c r="I1101" s="259" t="e">
        <f t="shared" ca="1" si="138"/>
        <v>#N/A</v>
      </c>
      <c r="J1101" s="259" t="e">
        <f t="shared" ca="1" si="139"/>
        <v>#N/A</v>
      </c>
      <c r="K1101" s="259"/>
      <c r="L1101" s="259" t="e">
        <f ca="1">I1101+H1101+G1101+#REF!+J1101+K1101</f>
        <v>#N/A</v>
      </c>
    </row>
    <row r="1102" spans="4:12" hidden="1" x14ac:dyDescent="0.25">
      <c r="D1102" s="259">
        <v>33</v>
      </c>
      <c r="E1102" s="254">
        <f t="shared" ca="1" si="140"/>
        <v>45239</v>
      </c>
      <c r="F1102" s="259" t="e">
        <f t="shared" ca="1" si="144"/>
        <v>#N/A</v>
      </c>
      <c r="G1102" s="259" t="e">
        <f t="shared" ca="1" si="137"/>
        <v>#N/A</v>
      </c>
      <c r="H1102" s="259" t="e">
        <f t="shared" ca="1" si="143"/>
        <v>#N/A</v>
      </c>
      <c r="I1102" s="259" t="e">
        <f t="shared" ca="1" si="138"/>
        <v>#N/A</v>
      </c>
      <c r="J1102" s="259" t="e">
        <f t="shared" ca="1" si="139"/>
        <v>#N/A</v>
      </c>
      <c r="K1102" s="259"/>
      <c r="L1102" s="259" t="e">
        <f ca="1">I1102+H1102+G1102+#REF!+J1102+K1102</f>
        <v>#N/A</v>
      </c>
    </row>
    <row r="1103" spans="4:12" hidden="1" x14ac:dyDescent="0.25">
      <c r="D1103" s="259">
        <v>34</v>
      </c>
      <c r="E1103" s="254">
        <f t="shared" ca="1" si="140"/>
        <v>45269</v>
      </c>
      <c r="F1103" s="259" t="e">
        <f t="shared" ca="1" si="144"/>
        <v>#N/A</v>
      </c>
      <c r="G1103" s="259" t="e">
        <f t="shared" ca="1" si="137"/>
        <v>#N/A</v>
      </c>
      <c r="H1103" s="259" t="e">
        <f t="shared" ca="1" si="143"/>
        <v>#N/A</v>
      </c>
      <c r="I1103" s="259" t="e">
        <f t="shared" ca="1" si="138"/>
        <v>#N/A</v>
      </c>
      <c r="J1103" s="259" t="e">
        <f t="shared" ca="1" si="139"/>
        <v>#N/A</v>
      </c>
      <c r="K1103" s="259"/>
      <c r="L1103" s="259" t="e">
        <f ca="1">I1103+H1103+G1103+#REF!+J1103+K1103</f>
        <v>#N/A</v>
      </c>
    </row>
    <row r="1104" spans="4:12" hidden="1" x14ac:dyDescent="0.25">
      <c r="D1104" s="259">
        <v>35</v>
      </c>
      <c r="E1104" s="254">
        <f t="shared" ca="1" si="140"/>
        <v>45300</v>
      </c>
      <c r="F1104" s="259" t="e">
        <f t="shared" ca="1" si="144"/>
        <v>#N/A</v>
      </c>
      <c r="G1104" s="259" t="e">
        <f t="shared" ca="1" si="137"/>
        <v>#N/A</v>
      </c>
      <c r="H1104" s="259" t="e">
        <f t="shared" ca="1" si="143"/>
        <v>#N/A</v>
      </c>
      <c r="I1104" s="259" t="e">
        <f t="shared" ca="1" si="138"/>
        <v>#N/A</v>
      </c>
      <c r="J1104" s="259" t="e">
        <f t="shared" ca="1" si="139"/>
        <v>#N/A</v>
      </c>
      <c r="K1104" s="259"/>
      <c r="L1104" s="259" t="e">
        <f ca="1">I1104+H1104+G1104+#REF!+J1104+K1104</f>
        <v>#N/A</v>
      </c>
    </row>
    <row r="1105" spans="4:12" hidden="1" x14ac:dyDescent="0.25">
      <c r="D1105" s="259">
        <v>36</v>
      </c>
      <c r="E1105" s="254">
        <f t="shared" ca="1" si="140"/>
        <v>45331</v>
      </c>
      <c r="F1105" s="259" t="e">
        <f t="shared" ca="1" si="144"/>
        <v>#N/A</v>
      </c>
      <c r="G1105" s="259" t="e">
        <f t="shared" ca="1" si="137"/>
        <v>#N/A</v>
      </c>
      <c r="H1105" s="259" t="e">
        <f t="shared" ca="1" si="143"/>
        <v>#N/A</v>
      </c>
      <c r="I1105" s="259" t="e">
        <f t="shared" ca="1" si="138"/>
        <v>#N/A</v>
      </c>
      <c r="J1105" s="259" t="e">
        <f t="shared" ca="1" si="139"/>
        <v>#N/A</v>
      </c>
      <c r="K1105" s="259"/>
      <c r="L1105" s="259" t="e">
        <f ca="1">I1105+H1105+G1105+#REF!+J1105+K1105</f>
        <v>#N/A</v>
      </c>
    </row>
    <row r="1106" spans="4:12" hidden="1" x14ac:dyDescent="0.25">
      <c r="D1106" s="259">
        <v>37</v>
      </c>
      <c r="E1106" s="254">
        <f t="shared" ca="1" si="140"/>
        <v>45360</v>
      </c>
      <c r="F1106" s="259" t="e">
        <f t="shared" ca="1" si="144"/>
        <v>#N/A</v>
      </c>
      <c r="G1106" s="259" t="e">
        <f t="shared" ca="1" si="137"/>
        <v>#N/A</v>
      </c>
      <c r="H1106" s="259" t="e">
        <f t="shared" ca="1" si="143"/>
        <v>#N/A</v>
      </c>
      <c r="I1106" s="259" t="e">
        <f t="shared" ca="1" si="138"/>
        <v>#N/A</v>
      </c>
      <c r="J1106" s="259" t="e">
        <f t="shared" ca="1" si="139"/>
        <v>#N/A</v>
      </c>
      <c r="K1106" s="259"/>
      <c r="L1106" s="259" t="e">
        <f ca="1">I1106+H1106+G1106+#REF!+J1106+K1106</f>
        <v>#N/A</v>
      </c>
    </row>
    <row r="1107" spans="4:12" hidden="1" x14ac:dyDescent="0.25">
      <c r="D1107" s="259">
        <v>38</v>
      </c>
      <c r="E1107" s="254">
        <f t="shared" ca="1" si="140"/>
        <v>45391</v>
      </c>
      <c r="F1107" s="259" t="e">
        <f t="shared" ca="1" si="144"/>
        <v>#N/A</v>
      </c>
      <c r="G1107" s="259" t="e">
        <f t="shared" ca="1" si="137"/>
        <v>#N/A</v>
      </c>
      <c r="H1107" s="259" t="e">
        <f t="shared" ca="1" si="143"/>
        <v>#N/A</v>
      </c>
      <c r="I1107" s="259" t="e">
        <f t="shared" ca="1" si="138"/>
        <v>#N/A</v>
      </c>
      <c r="J1107" s="259" t="e">
        <f t="shared" ca="1" si="139"/>
        <v>#N/A</v>
      </c>
      <c r="K1107" s="259"/>
      <c r="L1107" s="259" t="e">
        <f ca="1">I1107+H1107+G1107+#REF!+J1107+K1107</f>
        <v>#N/A</v>
      </c>
    </row>
    <row r="1108" spans="4:12" hidden="1" x14ac:dyDescent="0.25">
      <c r="D1108" s="259">
        <v>39</v>
      </c>
      <c r="E1108" s="254">
        <f t="shared" ca="1" si="140"/>
        <v>45421</v>
      </c>
      <c r="F1108" s="259" t="e">
        <f t="shared" ca="1" si="144"/>
        <v>#N/A</v>
      </c>
      <c r="G1108" s="259" t="e">
        <f t="shared" ca="1" si="137"/>
        <v>#N/A</v>
      </c>
      <c r="H1108" s="259" t="e">
        <f t="shared" ca="1" si="143"/>
        <v>#N/A</v>
      </c>
      <c r="I1108" s="259" t="e">
        <f t="shared" ca="1" si="138"/>
        <v>#N/A</v>
      </c>
      <c r="J1108" s="259" t="e">
        <f t="shared" ca="1" si="139"/>
        <v>#N/A</v>
      </c>
      <c r="K1108" s="259"/>
      <c r="L1108" s="259" t="e">
        <f ca="1">I1108+H1108+G1108+#REF!+J1108+K1108</f>
        <v>#N/A</v>
      </c>
    </row>
    <row r="1109" spans="4:12" hidden="1" x14ac:dyDescent="0.25">
      <c r="D1109" s="259">
        <v>40</v>
      </c>
      <c r="E1109" s="254">
        <f t="shared" ca="1" si="140"/>
        <v>45452</v>
      </c>
      <c r="F1109" s="259" t="e">
        <f t="shared" ca="1" si="144"/>
        <v>#N/A</v>
      </c>
      <c r="G1109" s="259" t="e">
        <f t="shared" ca="1" si="137"/>
        <v>#N/A</v>
      </c>
      <c r="H1109" s="259" t="e">
        <f t="shared" ca="1" si="143"/>
        <v>#N/A</v>
      </c>
      <c r="I1109" s="259" t="e">
        <f t="shared" ca="1" si="138"/>
        <v>#N/A</v>
      </c>
      <c r="J1109" s="259" t="e">
        <f t="shared" ca="1" si="139"/>
        <v>#N/A</v>
      </c>
      <c r="K1109" s="259"/>
      <c r="L1109" s="259" t="e">
        <f ca="1">I1109+H1109+G1109+#REF!+J1109+K1109</f>
        <v>#N/A</v>
      </c>
    </row>
    <row r="1110" spans="4:12" hidden="1" x14ac:dyDescent="0.25">
      <c r="D1110" s="259">
        <v>41</v>
      </c>
      <c r="E1110" s="254">
        <f t="shared" ca="1" si="140"/>
        <v>45482</v>
      </c>
      <c r="F1110" s="259" t="e">
        <f t="shared" ca="1" si="144"/>
        <v>#N/A</v>
      </c>
      <c r="G1110" s="259" t="e">
        <f t="shared" ca="1" si="137"/>
        <v>#N/A</v>
      </c>
      <c r="H1110" s="259" t="e">
        <f t="shared" ca="1" si="143"/>
        <v>#N/A</v>
      </c>
      <c r="I1110" s="259" t="e">
        <f t="shared" ca="1" si="138"/>
        <v>#N/A</v>
      </c>
      <c r="J1110" s="259" t="e">
        <f t="shared" ca="1" si="139"/>
        <v>#N/A</v>
      </c>
      <c r="K1110" s="259"/>
      <c r="L1110" s="259" t="e">
        <f ca="1">I1110+H1110+G1110+#REF!+J1110+K1110</f>
        <v>#N/A</v>
      </c>
    </row>
    <row r="1111" spans="4:12" hidden="1" x14ac:dyDescent="0.25">
      <c r="D1111" s="259">
        <v>42</v>
      </c>
      <c r="E1111" s="254">
        <f t="shared" ca="1" si="140"/>
        <v>45513</v>
      </c>
      <c r="F1111" s="259" t="e">
        <f t="shared" ca="1" si="144"/>
        <v>#N/A</v>
      </c>
      <c r="G1111" s="259" t="e">
        <f t="shared" ca="1" si="137"/>
        <v>#N/A</v>
      </c>
      <c r="H1111" s="259" t="e">
        <f t="shared" ca="1" si="143"/>
        <v>#N/A</v>
      </c>
      <c r="I1111" s="259" t="e">
        <f t="shared" ca="1" si="138"/>
        <v>#N/A</v>
      </c>
      <c r="J1111" s="259" t="e">
        <f t="shared" ca="1" si="139"/>
        <v>#N/A</v>
      </c>
      <c r="K1111" s="259"/>
      <c r="L1111" s="259" t="e">
        <f ca="1">I1111+H1111+G1111+#REF!+J1111+K1111</f>
        <v>#N/A</v>
      </c>
    </row>
    <row r="1112" spans="4:12" hidden="1" x14ac:dyDescent="0.25">
      <c r="D1112" s="259">
        <v>43</v>
      </c>
      <c r="E1112" s="254">
        <f t="shared" ca="1" si="140"/>
        <v>45544</v>
      </c>
      <c r="F1112" s="259" t="e">
        <f t="shared" ca="1" si="144"/>
        <v>#N/A</v>
      </c>
      <c r="G1112" s="259" t="e">
        <f t="shared" ca="1" si="137"/>
        <v>#N/A</v>
      </c>
      <c r="H1112" s="259" t="e">
        <f t="shared" ca="1" si="143"/>
        <v>#N/A</v>
      </c>
      <c r="I1112" s="259" t="e">
        <f t="shared" ca="1" si="138"/>
        <v>#N/A</v>
      </c>
      <c r="J1112" s="259" t="e">
        <f t="shared" ca="1" si="139"/>
        <v>#N/A</v>
      </c>
      <c r="K1112" s="259"/>
      <c r="L1112" s="259" t="e">
        <f ca="1">I1112+H1112+G1112+#REF!+J1112+K1112</f>
        <v>#N/A</v>
      </c>
    </row>
    <row r="1113" spans="4:12" hidden="1" x14ac:dyDescent="0.25">
      <c r="D1113" s="259">
        <v>44</v>
      </c>
      <c r="E1113" s="254">
        <f t="shared" ca="1" si="140"/>
        <v>45574</v>
      </c>
      <c r="F1113" s="259" t="e">
        <f t="shared" ca="1" si="144"/>
        <v>#N/A</v>
      </c>
      <c r="G1113" s="259" t="e">
        <f t="shared" ca="1" si="137"/>
        <v>#N/A</v>
      </c>
      <c r="H1113" s="259" t="e">
        <f t="shared" ca="1" si="143"/>
        <v>#N/A</v>
      </c>
      <c r="I1113" s="259" t="e">
        <f t="shared" ca="1" si="138"/>
        <v>#N/A</v>
      </c>
      <c r="J1113" s="259" t="e">
        <f t="shared" ca="1" si="139"/>
        <v>#N/A</v>
      </c>
      <c r="K1113" s="259"/>
      <c r="L1113" s="259" t="e">
        <f ca="1">I1113+H1113+G1113+#REF!+J1113+K1113</f>
        <v>#N/A</v>
      </c>
    </row>
    <row r="1114" spans="4:12" hidden="1" x14ac:dyDescent="0.25">
      <c r="D1114" s="259">
        <v>45</v>
      </c>
      <c r="E1114" s="254">
        <f t="shared" ca="1" si="140"/>
        <v>45605</v>
      </c>
      <c r="F1114" s="259" t="e">
        <f t="shared" ca="1" si="144"/>
        <v>#N/A</v>
      </c>
      <c r="G1114" s="259" t="e">
        <f t="shared" ca="1" si="137"/>
        <v>#N/A</v>
      </c>
      <c r="H1114" s="259" t="e">
        <f t="shared" ca="1" si="143"/>
        <v>#N/A</v>
      </c>
      <c r="I1114" s="259" t="e">
        <f t="shared" ca="1" si="138"/>
        <v>#N/A</v>
      </c>
      <c r="J1114" s="259" t="e">
        <f t="shared" ca="1" si="139"/>
        <v>#N/A</v>
      </c>
      <c r="K1114" s="259"/>
      <c r="L1114" s="259" t="e">
        <f ca="1">I1114+H1114+G1114+#REF!+J1114+K1114</f>
        <v>#N/A</v>
      </c>
    </row>
    <row r="1115" spans="4:12" hidden="1" x14ac:dyDescent="0.25">
      <c r="D1115" s="259">
        <v>46</v>
      </c>
      <c r="E1115" s="254">
        <f t="shared" ca="1" si="140"/>
        <v>45635</v>
      </c>
      <c r="F1115" s="259" t="e">
        <f t="shared" ca="1" si="144"/>
        <v>#N/A</v>
      </c>
      <c r="G1115" s="259" t="e">
        <f t="shared" ca="1" si="137"/>
        <v>#N/A</v>
      </c>
      <c r="H1115" s="259" t="e">
        <f t="shared" ca="1" si="143"/>
        <v>#N/A</v>
      </c>
      <c r="I1115" s="259" t="e">
        <f t="shared" ca="1" si="138"/>
        <v>#N/A</v>
      </c>
      <c r="J1115" s="259" t="e">
        <f t="shared" ca="1" si="139"/>
        <v>#N/A</v>
      </c>
      <c r="K1115" s="259"/>
      <c r="L1115" s="259" t="e">
        <f ca="1">I1115+H1115+G1115+#REF!+J1115+K1115</f>
        <v>#N/A</v>
      </c>
    </row>
    <row r="1116" spans="4:12" hidden="1" x14ac:dyDescent="0.25">
      <c r="D1116" s="259">
        <v>47</v>
      </c>
      <c r="E1116" s="254">
        <f t="shared" ca="1" si="140"/>
        <v>45666</v>
      </c>
      <c r="F1116" s="259" t="e">
        <f t="shared" ca="1" si="144"/>
        <v>#N/A</v>
      </c>
      <c r="G1116" s="259" t="e">
        <f t="shared" ca="1" si="137"/>
        <v>#N/A</v>
      </c>
      <c r="H1116" s="259" t="e">
        <f t="shared" ca="1" si="143"/>
        <v>#N/A</v>
      </c>
      <c r="I1116" s="259" t="e">
        <f t="shared" ca="1" si="138"/>
        <v>#N/A</v>
      </c>
      <c r="J1116" s="259" t="e">
        <f t="shared" ca="1" si="139"/>
        <v>#N/A</v>
      </c>
      <c r="K1116" s="259"/>
      <c r="L1116" s="259" t="e">
        <f ca="1">I1116+H1116+G1116+#REF!+J1116+K1116</f>
        <v>#N/A</v>
      </c>
    </row>
    <row r="1117" spans="4:12" hidden="1" x14ac:dyDescent="0.25">
      <c r="D1117" s="259">
        <v>48</v>
      </c>
      <c r="E1117" s="254">
        <f t="shared" ca="1" si="140"/>
        <v>45697</v>
      </c>
      <c r="F1117" s="259" t="e">
        <f t="shared" ca="1" si="144"/>
        <v>#N/A</v>
      </c>
      <c r="G1117" s="259" t="e">
        <f t="shared" ca="1" si="137"/>
        <v>#N/A</v>
      </c>
      <c r="H1117" s="259" t="e">
        <f t="shared" ca="1" si="143"/>
        <v>#N/A</v>
      </c>
      <c r="I1117" s="259" t="e">
        <f t="shared" ca="1" si="138"/>
        <v>#N/A</v>
      </c>
      <c r="J1117" s="259" t="e">
        <f t="shared" ca="1" si="139"/>
        <v>#N/A</v>
      </c>
      <c r="K1117" s="259"/>
      <c r="L1117" s="259" t="e">
        <f ca="1">I1117+H1117+G1117+#REF!+J1117+K1117</f>
        <v>#N/A</v>
      </c>
    </row>
    <row r="1118" spans="4:12" hidden="1" x14ac:dyDescent="0.25">
      <c r="D1118" s="259">
        <v>49</v>
      </c>
      <c r="E1118" s="254">
        <f t="shared" ca="1" si="140"/>
        <v>45725</v>
      </c>
      <c r="F1118" s="259" t="e">
        <f t="shared" ca="1" si="144"/>
        <v>#N/A</v>
      </c>
      <c r="G1118" s="259" t="e">
        <f t="shared" ca="1" si="137"/>
        <v>#N/A</v>
      </c>
      <c r="H1118" s="259" t="e">
        <f t="shared" ca="1" si="143"/>
        <v>#N/A</v>
      </c>
      <c r="I1118" s="259" t="e">
        <f t="shared" ca="1" si="138"/>
        <v>#N/A</v>
      </c>
      <c r="J1118" s="259" t="e">
        <f t="shared" ca="1" si="139"/>
        <v>#N/A</v>
      </c>
      <c r="K1118" s="259"/>
      <c r="L1118" s="259" t="e">
        <f ca="1">I1118+H1118+G1118+#REF!+J1118+K1118</f>
        <v>#N/A</v>
      </c>
    </row>
    <row r="1119" spans="4:12" hidden="1" x14ac:dyDescent="0.25">
      <c r="D1119" s="259">
        <v>50</v>
      </c>
      <c r="E1119" s="254">
        <f t="shared" ca="1" si="140"/>
        <v>45756</v>
      </c>
      <c r="F1119" s="259" t="e">
        <f t="shared" ca="1" si="144"/>
        <v>#N/A</v>
      </c>
      <c r="G1119" s="259" t="e">
        <f t="shared" ca="1" si="137"/>
        <v>#N/A</v>
      </c>
      <c r="H1119" s="259" t="e">
        <f t="shared" ca="1" si="143"/>
        <v>#N/A</v>
      </c>
      <c r="I1119" s="259" t="e">
        <f t="shared" ca="1" si="138"/>
        <v>#N/A</v>
      </c>
      <c r="J1119" s="259" t="e">
        <f t="shared" ca="1" si="139"/>
        <v>#N/A</v>
      </c>
      <c r="K1119" s="259"/>
      <c r="L1119" s="259" t="e">
        <f ca="1">I1119+H1119+G1119+#REF!+J1119+K1119</f>
        <v>#N/A</v>
      </c>
    </row>
    <row r="1120" spans="4:12" hidden="1" x14ac:dyDescent="0.25">
      <c r="D1120" s="259">
        <v>51</v>
      </c>
      <c r="E1120" s="254">
        <f t="shared" ca="1" si="140"/>
        <v>45786</v>
      </c>
      <c r="F1120" s="259" t="e">
        <f t="shared" ca="1" si="144"/>
        <v>#N/A</v>
      </c>
      <c r="G1120" s="259" t="e">
        <f t="shared" ca="1" si="137"/>
        <v>#N/A</v>
      </c>
      <c r="H1120" s="259" t="e">
        <f t="shared" ca="1" si="143"/>
        <v>#N/A</v>
      </c>
      <c r="I1120" s="259" t="e">
        <f t="shared" ca="1" si="138"/>
        <v>#N/A</v>
      </c>
      <c r="J1120" s="259" t="e">
        <f t="shared" ca="1" si="139"/>
        <v>#N/A</v>
      </c>
      <c r="K1120" s="259"/>
      <c r="L1120" s="259" t="e">
        <f ca="1">I1120+H1120+G1120+#REF!+J1120+K1120</f>
        <v>#N/A</v>
      </c>
    </row>
    <row r="1121" spans="4:12" hidden="1" x14ac:dyDescent="0.25">
      <c r="D1121" s="259">
        <v>52</v>
      </c>
      <c r="E1121" s="254">
        <f t="shared" ca="1" si="140"/>
        <v>45817</v>
      </c>
      <c r="F1121" s="259" t="e">
        <f t="shared" ca="1" si="144"/>
        <v>#N/A</v>
      </c>
      <c r="G1121" s="259" t="e">
        <f t="shared" ca="1" si="137"/>
        <v>#N/A</v>
      </c>
      <c r="H1121" s="259" t="e">
        <f t="shared" ca="1" si="143"/>
        <v>#N/A</v>
      </c>
      <c r="I1121" s="259" t="e">
        <f t="shared" ca="1" si="138"/>
        <v>#N/A</v>
      </c>
      <c r="J1121" s="259" t="e">
        <f t="shared" ca="1" si="139"/>
        <v>#N/A</v>
      </c>
      <c r="K1121" s="259"/>
      <c r="L1121" s="259" t="e">
        <f ca="1">I1121+H1121+G1121+#REF!+J1121+K1121</f>
        <v>#N/A</v>
      </c>
    </row>
    <row r="1122" spans="4:12" hidden="1" x14ac:dyDescent="0.25">
      <c r="D1122" s="259">
        <v>53</v>
      </c>
      <c r="E1122" s="254">
        <f t="shared" ca="1" si="140"/>
        <v>45847</v>
      </c>
      <c r="F1122" s="259" t="e">
        <f t="shared" ca="1" si="144"/>
        <v>#N/A</v>
      </c>
      <c r="G1122" s="259" t="e">
        <f t="shared" ca="1" si="137"/>
        <v>#N/A</v>
      </c>
      <c r="H1122" s="259" t="e">
        <f t="shared" ca="1" si="143"/>
        <v>#N/A</v>
      </c>
      <c r="I1122" s="259" t="e">
        <f t="shared" ca="1" si="138"/>
        <v>#N/A</v>
      </c>
      <c r="J1122" s="259" t="e">
        <f t="shared" ca="1" si="139"/>
        <v>#N/A</v>
      </c>
      <c r="K1122" s="259"/>
      <c r="L1122" s="259" t="e">
        <f ca="1">I1122+H1122+G1122+#REF!+J1122+K1122</f>
        <v>#N/A</v>
      </c>
    </row>
    <row r="1123" spans="4:12" hidden="1" x14ac:dyDescent="0.25">
      <c r="D1123" s="259">
        <v>54</v>
      </c>
      <c r="E1123" s="254">
        <f t="shared" ca="1" si="140"/>
        <v>45878</v>
      </c>
      <c r="F1123" s="259" t="e">
        <f t="shared" ca="1" si="144"/>
        <v>#N/A</v>
      </c>
      <c r="G1123" s="259" t="e">
        <f t="shared" ca="1" si="137"/>
        <v>#N/A</v>
      </c>
      <c r="H1123" s="259" t="e">
        <f t="shared" ca="1" si="143"/>
        <v>#N/A</v>
      </c>
      <c r="I1123" s="259" t="e">
        <f t="shared" ca="1" si="138"/>
        <v>#N/A</v>
      </c>
      <c r="J1123" s="259" t="e">
        <f t="shared" ca="1" si="139"/>
        <v>#N/A</v>
      </c>
      <c r="K1123" s="259"/>
      <c r="L1123" s="259" t="e">
        <f ca="1">I1123+H1123+G1123+#REF!+J1123+K1123</f>
        <v>#N/A</v>
      </c>
    </row>
    <row r="1124" spans="4:12" hidden="1" x14ac:dyDescent="0.25">
      <c r="D1124" s="259">
        <v>55</v>
      </c>
      <c r="E1124" s="254">
        <f t="shared" ca="1" si="140"/>
        <v>45909</v>
      </c>
      <c r="F1124" s="259" t="e">
        <f t="shared" ca="1" si="144"/>
        <v>#N/A</v>
      </c>
      <c r="G1124" s="259" t="e">
        <f t="shared" ca="1" si="137"/>
        <v>#N/A</v>
      </c>
      <c r="H1124" s="259" t="e">
        <f t="shared" ca="1" si="143"/>
        <v>#N/A</v>
      </c>
      <c r="I1124" s="259" t="e">
        <f t="shared" ca="1" si="138"/>
        <v>#N/A</v>
      </c>
      <c r="J1124" s="259" t="e">
        <f t="shared" ca="1" si="139"/>
        <v>#N/A</v>
      </c>
      <c r="K1124" s="259"/>
      <c r="L1124" s="259" t="e">
        <f ca="1">I1124+H1124+G1124+#REF!+J1124+K1124</f>
        <v>#N/A</v>
      </c>
    </row>
    <row r="1125" spans="4:12" hidden="1" x14ac:dyDescent="0.25">
      <c r="D1125" s="259">
        <v>56</v>
      </c>
      <c r="E1125" s="254">
        <f t="shared" ca="1" si="140"/>
        <v>45939</v>
      </c>
      <c r="F1125" s="259" t="e">
        <f t="shared" ca="1" si="144"/>
        <v>#N/A</v>
      </c>
      <c r="G1125" s="259" t="e">
        <f t="shared" ca="1" si="137"/>
        <v>#N/A</v>
      </c>
      <c r="H1125" s="259" t="e">
        <f t="shared" ca="1" si="143"/>
        <v>#N/A</v>
      </c>
      <c r="I1125" s="259" t="e">
        <f t="shared" ca="1" si="138"/>
        <v>#N/A</v>
      </c>
      <c r="J1125" s="259" t="e">
        <f t="shared" ca="1" si="139"/>
        <v>#N/A</v>
      </c>
      <c r="K1125" s="259"/>
      <c r="L1125" s="259" t="e">
        <f ca="1">I1125+H1125+G1125+#REF!+J1125+K1125</f>
        <v>#N/A</v>
      </c>
    </row>
    <row r="1126" spans="4:12" hidden="1" x14ac:dyDescent="0.25">
      <c r="D1126" s="259">
        <v>57</v>
      </c>
      <c r="E1126" s="254">
        <f t="shared" ca="1" si="140"/>
        <v>45970</v>
      </c>
      <c r="F1126" s="259" t="e">
        <f t="shared" ca="1" si="144"/>
        <v>#N/A</v>
      </c>
      <c r="G1126" s="259" t="e">
        <f t="shared" ca="1" si="137"/>
        <v>#N/A</v>
      </c>
      <c r="H1126" s="259" t="e">
        <f t="shared" ca="1" si="143"/>
        <v>#N/A</v>
      </c>
      <c r="I1126" s="259" t="e">
        <f t="shared" ca="1" si="138"/>
        <v>#N/A</v>
      </c>
      <c r="J1126" s="259" t="e">
        <f t="shared" ca="1" si="139"/>
        <v>#N/A</v>
      </c>
      <c r="K1126" s="259"/>
      <c r="L1126" s="259" t="e">
        <f ca="1">I1126+H1126+G1126+#REF!+J1126+K1126</f>
        <v>#N/A</v>
      </c>
    </row>
    <row r="1127" spans="4:12" hidden="1" x14ac:dyDescent="0.25">
      <c r="D1127" s="259">
        <v>58</v>
      </c>
      <c r="E1127" s="254">
        <f t="shared" ca="1" si="140"/>
        <v>46000</v>
      </c>
      <c r="F1127" s="259" t="e">
        <f t="shared" ca="1" si="144"/>
        <v>#N/A</v>
      </c>
      <c r="G1127" s="259" t="e">
        <f t="shared" ca="1" si="137"/>
        <v>#N/A</v>
      </c>
      <c r="H1127" s="259" t="e">
        <f t="shared" ca="1" si="143"/>
        <v>#N/A</v>
      </c>
      <c r="I1127" s="259" t="e">
        <f t="shared" ca="1" si="138"/>
        <v>#N/A</v>
      </c>
      <c r="J1127" s="259" t="e">
        <f t="shared" ca="1" si="139"/>
        <v>#N/A</v>
      </c>
      <c r="K1127" s="259"/>
      <c r="L1127" s="259" t="e">
        <f ca="1">I1127+H1127+G1127+#REF!+J1127+K1127</f>
        <v>#N/A</v>
      </c>
    </row>
    <row r="1128" spans="4:12" hidden="1" x14ac:dyDescent="0.25">
      <c r="D1128" s="259">
        <v>59</v>
      </c>
      <c r="E1128" s="254">
        <f t="shared" ca="1" si="140"/>
        <v>46031</v>
      </c>
      <c r="F1128" s="259" t="e">
        <f t="shared" ca="1" si="144"/>
        <v>#N/A</v>
      </c>
      <c r="G1128" s="259" t="e">
        <f t="shared" ca="1" si="137"/>
        <v>#N/A</v>
      </c>
      <c r="H1128" s="259" t="e">
        <f t="shared" ca="1" si="143"/>
        <v>#N/A</v>
      </c>
      <c r="I1128" s="259" t="e">
        <f t="shared" ca="1" si="138"/>
        <v>#N/A</v>
      </c>
      <c r="J1128" s="259" t="e">
        <f t="shared" ca="1" si="139"/>
        <v>#N/A</v>
      </c>
      <c r="K1128" s="259"/>
      <c r="L1128" s="259" t="e">
        <f ca="1">I1128+H1128+G1128+#REF!+J1128+K1128</f>
        <v>#N/A</v>
      </c>
    </row>
    <row r="1129" spans="4:12" hidden="1" x14ac:dyDescent="0.25">
      <c r="D1129" s="259">
        <v>60</v>
      </c>
      <c r="E1129" s="254">
        <f t="shared" ca="1" si="140"/>
        <v>46062</v>
      </c>
      <c r="F1129" s="259" t="e">
        <f t="shared" ca="1" si="144"/>
        <v>#N/A</v>
      </c>
      <c r="G1129" s="259" t="e">
        <f t="shared" ca="1" si="137"/>
        <v>#N/A</v>
      </c>
      <c r="H1129" s="259" t="e">
        <f t="shared" ca="1" si="143"/>
        <v>#N/A</v>
      </c>
      <c r="I1129" s="259" t="e">
        <f t="shared" ca="1" si="138"/>
        <v>#N/A</v>
      </c>
      <c r="J1129" s="259" t="e">
        <f t="shared" ca="1" si="139"/>
        <v>#N/A</v>
      </c>
      <c r="K1129" s="259"/>
      <c r="L1129" s="259" t="e">
        <f ca="1">I1129+H1129+G1129+#REF!+J1129+K1129</f>
        <v>#N/A</v>
      </c>
    </row>
    <row r="1130" spans="4:12" hidden="1" x14ac:dyDescent="0.25"/>
    <row r="1131" spans="4:12" hidden="1" x14ac:dyDescent="0.25">
      <c r="D1131" s="255">
        <f ca="1">D1067+1</f>
        <v>27</v>
      </c>
      <c r="E1131" s="256" t="e">
        <f ca="1">VLOOKUP($D1131,$A$21:$B$40,2,0)</f>
        <v>#N/A</v>
      </c>
    </row>
    <row r="1132" spans="4:12" ht="45" hidden="1" x14ac:dyDescent="0.25">
      <c r="D1132" s="257" t="s">
        <v>41</v>
      </c>
      <c r="E1132" s="258" t="s">
        <v>42</v>
      </c>
      <c r="F1132" s="257" t="s">
        <v>43</v>
      </c>
      <c r="G1132" s="257" t="s">
        <v>44</v>
      </c>
      <c r="H1132" s="257" t="s">
        <v>45</v>
      </c>
      <c r="I1132" s="257" t="s">
        <v>46</v>
      </c>
      <c r="J1132" s="257" t="s">
        <v>47</v>
      </c>
      <c r="K1132" s="257" t="s">
        <v>48</v>
      </c>
      <c r="L1132" s="257" t="s">
        <v>49</v>
      </c>
    </row>
    <row r="1133" spans="4:12" hidden="1" x14ac:dyDescent="0.25">
      <c r="D1133" s="259">
        <v>0</v>
      </c>
      <c r="E1133" s="254">
        <f ca="1">DATE(2019,D1131,$F$1)</f>
        <v>44264</v>
      </c>
      <c r="F1133" s="259" t="e">
        <f ca="1">$B$2*E$1131+$B$8*$B$2*E$1131</f>
        <v>#N/A</v>
      </c>
      <c r="G1133" s="259">
        <v>0</v>
      </c>
      <c r="H1133" s="259">
        <v>0</v>
      </c>
      <c r="I1133" s="259">
        <v>0</v>
      </c>
      <c r="J1133" s="259">
        <v>0</v>
      </c>
      <c r="K1133" s="259" t="e">
        <f ca="1">$B$2*$B$10*E$1131</f>
        <v>#N/A</v>
      </c>
      <c r="L1133" s="259" t="e">
        <f ca="1">-($F1133-$B$8*$B$2*E$1131-K1133)</f>
        <v>#N/A</v>
      </c>
    </row>
    <row r="1134" spans="4:12" hidden="1" x14ac:dyDescent="0.25">
      <c r="D1134" s="259">
        <v>1</v>
      </c>
      <c r="E1134" s="254">
        <f ca="1">DATE(YEAR(E1133),MONTH(E1133)+1,DAY(E1133))</f>
        <v>44295</v>
      </c>
      <c r="F1134" s="259" t="e">
        <f ca="1">F1133-G1134</f>
        <v>#N/A</v>
      </c>
      <c r="G1134" s="259" t="e">
        <f t="shared" ref="G1134:G1193" ca="1" si="145">IF(D1134&lt;=$B$11,0,IF(AND(F1133&gt;-0.000001,F1133&lt;0.000001),0,F$1133/($B$5-$B$11)))</f>
        <v>#N/A</v>
      </c>
      <c r="H1134" s="259" t="e">
        <f ca="1">F1133*$B$4*(E1134-E1133)/$B$6</f>
        <v>#N/A</v>
      </c>
      <c r="I1134" s="259" t="e">
        <f t="shared" ref="I1134:I1193" ca="1" si="146">IF(D1134&lt;=$B$12,0,IF(F1133&gt;0.000001,$B$7*$B$2*E$1131,0))</f>
        <v>#N/A</v>
      </c>
      <c r="J1134" s="259" t="e">
        <f t="shared" ref="J1134:J1193" ca="1" si="147">IF(F1133&gt;0.000001,$B$13,0)*E$1131</f>
        <v>#N/A</v>
      </c>
      <c r="K1134" s="259"/>
      <c r="L1134" s="259" t="e">
        <f ca="1">I1134+H1134+G1134+#REF!+J1134+K1134</f>
        <v>#N/A</v>
      </c>
    </row>
    <row r="1135" spans="4:12" hidden="1" x14ac:dyDescent="0.25">
      <c r="D1135" s="259">
        <v>2</v>
      </c>
      <c r="E1135" s="254">
        <f t="shared" ref="E1135:E1193" ca="1" si="148">DATE(YEAR(E1134),MONTH(E1134)+1,DAY(E1134))</f>
        <v>44325</v>
      </c>
      <c r="F1135" s="259" t="e">
        <f ca="1">F1134-G1135</f>
        <v>#N/A</v>
      </c>
      <c r="G1135" s="259" t="e">
        <f t="shared" ca="1" si="145"/>
        <v>#N/A</v>
      </c>
      <c r="H1135" s="259" t="e">
        <f t="shared" ref="H1135:H1136" ca="1" si="149">F1134*$B$4*(E1135-E1134)/$B$6</f>
        <v>#N/A</v>
      </c>
      <c r="I1135" s="259" t="e">
        <f t="shared" ca="1" si="146"/>
        <v>#N/A</v>
      </c>
      <c r="J1135" s="259" t="e">
        <f t="shared" ca="1" si="147"/>
        <v>#N/A</v>
      </c>
      <c r="K1135" s="259"/>
      <c r="L1135" s="259" t="e">
        <f ca="1">I1135+H1135+G1135+#REF!+J1135+K1135</f>
        <v>#N/A</v>
      </c>
    </row>
    <row r="1136" spans="4:12" hidden="1" x14ac:dyDescent="0.25">
      <c r="D1136" s="259">
        <v>3</v>
      </c>
      <c r="E1136" s="254">
        <f t="shared" ca="1" si="148"/>
        <v>44356</v>
      </c>
      <c r="F1136" s="259" t="e">
        <f ca="1">F1135-G1136</f>
        <v>#N/A</v>
      </c>
      <c r="G1136" s="259" t="e">
        <f t="shared" ca="1" si="145"/>
        <v>#N/A</v>
      </c>
      <c r="H1136" s="259" t="e">
        <f t="shared" ca="1" si="149"/>
        <v>#N/A</v>
      </c>
      <c r="I1136" s="259" t="e">
        <f t="shared" ca="1" si="146"/>
        <v>#N/A</v>
      </c>
      <c r="J1136" s="259" t="e">
        <f t="shared" ca="1" si="147"/>
        <v>#N/A</v>
      </c>
      <c r="K1136" s="259"/>
      <c r="L1136" s="259" t="e">
        <f ca="1">I1136+H1136+G1136+#REF!+J1136+K1136</f>
        <v>#N/A</v>
      </c>
    </row>
    <row r="1137" spans="4:12" hidden="1" x14ac:dyDescent="0.25">
      <c r="D1137" s="259">
        <v>4</v>
      </c>
      <c r="E1137" s="254">
        <f t="shared" ca="1" si="148"/>
        <v>44386</v>
      </c>
      <c r="F1137" s="259" t="e">
        <f t="shared" ref="F1137:F1138" ca="1" si="150">F1136-G1137</f>
        <v>#N/A</v>
      </c>
      <c r="G1137" s="259" t="e">
        <f t="shared" ca="1" si="145"/>
        <v>#N/A</v>
      </c>
      <c r="H1137" s="259" t="e">
        <f ca="1">F1136*$B$4*(E1137-E1136)/$B$6</f>
        <v>#N/A</v>
      </c>
      <c r="I1137" s="259" t="e">
        <f t="shared" ca="1" si="146"/>
        <v>#N/A</v>
      </c>
      <c r="J1137" s="259" t="e">
        <f t="shared" ca="1" si="147"/>
        <v>#N/A</v>
      </c>
      <c r="K1137" s="259"/>
      <c r="L1137" s="259" t="e">
        <f ca="1">I1137+H1137+G1137+#REF!+J1137+K1137</f>
        <v>#N/A</v>
      </c>
    </row>
    <row r="1138" spans="4:12" hidden="1" x14ac:dyDescent="0.25">
      <c r="D1138" s="259">
        <v>5</v>
      </c>
      <c r="E1138" s="254">
        <f t="shared" ca="1" si="148"/>
        <v>44417</v>
      </c>
      <c r="F1138" s="259" t="e">
        <f t="shared" ca="1" si="150"/>
        <v>#N/A</v>
      </c>
      <c r="G1138" s="259" t="e">
        <f t="shared" ca="1" si="145"/>
        <v>#N/A</v>
      </c>
      <c r="H1138" s="259" t="e">
        <f ca="1">F1137*$B$4*(E1138-E1137)/$B$6</f>
        <v>#N/A</v>
      </c>
      <c r="I1138" s="259" t="e">
        <f t="shared" ca="1" si="146"/>
        <v>#N/A</v>
      </c>
      <c r="J1138" s="259" t="e">
        <f t="shared" ca="1" si="147"/>
        <v>#N/A</v>
      </c>
      <c r="K1138" s="259"/>
      <c r="L1138" s="259" t="e">
        <f ca="1">I1138+H1138+G1138+#REF!+J1138+K1138</f>
        <v>#N/A</v>
      </c>
    </row>
    <row r="1139" spans="4:12" hidden="1" x14ac:dyDescent="0.25">
      <c r="D1139" s="259">
        <v>6</v>
      </c>
      <c r="E1139" s="254">
        <f t="shared" ca="1" si="148"/>
        <v>44448</v>
      </c>
      <c r="F1139" s="259" t="e">
        <f ca="1">F1138-G1139</f>
        <v>#N/A</v>
      </c>
      <c r="G1139" s="259" t="e">
        <f t="shared" ca="1" si="145"/>
        <v>#N/A</v>
      </c>
      <c r="H1139" s="259" t="e">
        <f t="shared" ref="H1139:H1193" ca="1" si="151">F1138*$B$4*(E1139-E1138)/$B$6</f>
        <v>#N/A</v>
      </c>
      <c r="I1139" s="259" t="e">
        <f t="shared" ca="1" si="146"/>
        <v>#N/A</v>
      </c>
      <c r="J1139" s="259" t="e">
        <f t="shared" ca="1" si="147"/>
        <v>#N/A</v>
      </c>
      <c r="K1139" s="259"/>
      <c r="L1139" s="259" t="e">
        <f ca="1">I1139+H1139+G1139+#REF!+J1139+K1139</f>
        <v>#N/A</v>
      </c>
    </row>
    <row r="1140" spans="4:12" hidden="1" x14ac:dyDescent="0.25">
      <c r="D1140" s="259">
        <v>7</v>
      </c>
      <c r="E1140" s="254">
        <f t="shared" ca="1" si="148"/>
        <v>44478</v>
      </c>
      <c r="F1140" s="259" t="e">
        <f t="shared" ref="F1140:F1193" ca="1" si="152">F1139-G1140</f>
        <v>#N/A</v>
      </c>
      <c r="G1140" s="259" t="e">
        <f t="shared" ca="1" si="145"/>
        <v>#N/A</v>
      </c>
      <c r="H1140" s="259" t="e">
        <f t="shared" ca="1" si="151"/>
        <v>#N/A</v>
      </c>
      <c r="I1140" s="259" t="e">
        <f t="shared" ca="1" si="146"/>
        <v>#N/A</v>
      </c>
      <c r="J1140" s="259" t="e">
        <f t="shared" ca="1" si="147"/>
        <v>#N/A</v>
      </c>
      <c r="K1140" s="259"/>
      <c r="L1140" s="259" t="e">
        <f ca="1">I1140+H1140+G1140+#REF!+J1140+K1140</f>
        <v>#N/A</v>
      </c>
    </row>
    <row r="1141" spans="4:12" hidden="1" x14ac:dyDescent="0.25">
      <c r="D1141" s="259">
        <v>8</v>
      </c>
      <c r="E1141" s="254">
        <f t="shared" ca="1" si="148"/>
        <v>44509</v>
      </c>
      <c r="F1141" s="259" t="e">
        <f t="shared" ca="1" si="152"/>
        <v>#N/A</v>
      </c>
      <c r="G1141" s="259" t="e">
        <f t="shared" ca="1" si="145"/>
        <v>#N/A</v>
      </c>
      <c r="H1141" s="259" t="e">
        <f t="shared" ca="1" si="151"/>
        <v>#N/A</v>
      </c>
      <c r="I1141" s="259" t="e">
        <f t="shared" ca="1" si="146"/>
        <v>#N/A</v>
      </c>
      <c r="J1141" s="259" t="e">
        <f t="shared" ca="1" si="147"/>
        <v>#N/A</v>
      </c>
      <c r="K1141" s="259"/>
      <c r="L1141" s="259" t="e">
        <f ca="1">I1141+H1141+G1141+#REF!+J1141+K1141</f>
        <v>#N/A</v>
      </c>
    </row>
    <row r="1142" spans="4:12" hidden="1" x14ac:dyDescent="0.25">
      <c r="D1142" s="259">
        <v>9</v>
      </c>
      <c r="E1142" s="254">
        <f t="shared" ca="1" si="148"/>
        <v>44539</v>
      </c>
      <c r="F1142" s="259" t="e">
        <f t="shared" ca="1" si="152"/>
        <v>#N/A</v>
      </c>
      <c r="G1142" s="259" t="e">
        <f t="shared" ca="1" si="145"/>
        <v>#N/A</v>
      </c>
      <c r="H1142" s="259" t="e">
        <f t="shared" ca="1" si="151"/>
        <v>#N/A</v>
      </c>
      <c r="I1142" s="259" t="e">
        <f t="shared" ca="1" si="146"/>
        <v>#N/A</v>
      </c>
      <c r="J1142" s="259" t="e">
        <f t="shared" ca="1" si="147"/>
        <v>#N/A</v>
      </c>
      <c r="K1142" s="259"/>
      <c r="L1142" s="259" t="e">
        <f ca="1">I1142+H1142+G1142+#REF!+J1142+K1142</f>
        <v>#N/A</v>
      </c>
    </row>
    <row r="1143" spans="4:12" hidden="1" x14ac:dyDescent="0.25">
      <c r="D1143" s="259">
        <v>10</v>
      </c>
      <c r="E1143" s="254">
        <f t="shared" ca="1" si="148"/>
        <v>44570</v>
      </c>
      <c r="F1143" s="259" t="e">
        <f t="shared" ca="1" si="152"/>
        <v>#N/A</v>
      </c>
      <c r="G1143" s="259" t="e">
        <f t="shared" ca="1" si="145"/>
        <v>#N/A</v>
      </c>
      <c r="H1143" s="259" t="e">
        <f t="shared" ca="1" si="151"/>
        <v>#N/A</v>
      </c>
      <c r="I1143" s="259" t="e">
        <f t="shared" ca="1" si="146"/>
        <v>#N/A</v>
      </c>
      <c r="J1143" s="259" t="e">
        <f t="shared" ca="1" si="147"/>
        <v>#N/A</v>
      </c>
      <c r="K1143" s="259"/>
      <c r="L1143" s="259" t="e">
        <f ca="1">I1143+H1143+G1143+#REF!+J1143+K1143</f>
        <v>#N/A</v>
      </c>
    </row>
    <row r="1144" spans="4:12" hidden="1" x14ac:dyDescent="0.25">
      <c r="D1144" s="259">
        <v>11</v>
      </c>
      <c r="E1144" s="254">
        <f t="shared" ca="1" si="148"/>
        <v>44601</v>
      </c>
      <c r="F1144" s="259" t="e">
        <f t="shared" ca="1" si="152"/>
        <v>#N/A</v>
      </c>
      <c r="G1144" s="259" t="e">
        <f t="shared" ca="1" si="145"/>
        <v>#N/A</v>
      </c>
      <c r="H1144" s="259" t="e">
        <f t="shared" ca="1" si="151"/>
        <v>#N/A</v>
      </c>
      <c r="I1144" s="259" t="e">
        <f t="shared" ca="1" si="146"/>
        <v>#N/A</v>
      </c>
      <c r="J1144" s="259" t="e">
        <f t="shared" ca="1" si="147"/>
        <v>#N/A</v>
      </c>
      <c r="K1144" s="259"/>
      <c r="L1144" s="259" t="e">
        <f ca="1">I1144+H1144+G1144+#REF!+J1144+K1144</f>
        <v>#N/A</v>
      </c>
    </row>
    <row r="1145" spans="4:12" hidden="1" x14ac:dyDescent="0.25">
      <c r="D1145" s="259">
        <v>12</v>
      </c>
      <c r="E1145" s="254">
        <f t="shared" ca="1" si="148"/>
        <v>44629</v>
      </c>
      <c r="F1145" s="259" t="e">
        <f t="shared" ca="1" si="152"/>
        <v>#N/A</v>
      </c>
      <c r="G1145" s="259" t="e">
        <f t="shared" ca="1" si="145"/>
        <v>#N/A</v>
      </c>
      <c r="H1145" s="259" t="e">
        <f t="shared" ca="1" si="151"/>
        <v>#N/A</v>
      </c>
      <c r="I1145" s="259" t="e">
        <f t="shared" ca="1" si="146"/>
        <v>#N/A</v>
      </c>
      <c r="J1145" s="259" t="e">
        <f t="shared" ca="1" si="147"/>
        <v>#N/A</v>
      </c>
      <c r="K1145" s="259"/>
      <c r="L1145" s="259" t="e">
        <f ca="1">I1145+H1145+G1145+#REF!+J1145+K1145</f>
        <v>#N/A</v>
      </c>
    </row>
    <row r="1146" spans="4:12" hidden="1" x14ac:dyDescent="0.25">
      <c r="D1146" s="259">
        <v>13</v>
      </c>
      <c r="E1146" s="254">
        <f t="shared" ca="1" si="148"/>
        <v>44660</v>
      </c>
      <c r="F1146" s="259" t="e">
        <f t="shared" ca="1" si="152"/>
        <v>#N/A</v>
      </c>
      <c r="G1146" s="259" t="e">
        <f t="shared" ca="1" si="145"/>
        <v>#N/A</v>
      </c>
      <c r="H1146" s="259" t="e">
        <f t="shared" ca="1" si="151"/>
        <v>#N/A</v>
      </c>
      <c r="I1146" s="259" t="e">
        <f t="shared" ca="1" si="146"/>
        <v>#N/A</v>
      </c>
      <c r="J1146" s="259" t="e">
        <f t="shared" ca="1" si="147"/>
        <v>#N/A</v>
      </c>
      <c r="K1146" s="259"/>
      <c r="L1146" s="259" t="e">
        <f ca="1">I1146+H1146+G1146+#REF!+J1146+K1146</f>
        <v>#N/A</v>
      </c>
    </row>
    <row r="1147" spans="4:12" hidden="1" x14ac:dyDescent="0.25">
      <c r="D1147" s="259">
        <v>14</v>
      </c>
      <c r="E1147" s="254">
        <f t="shared" ca="1" si="148"/>
        <v>44690</v>
      </c>
      <c r="F1147" s="259" t="e">
        <f t="shared" ca="1" si="152"/>
        <v>#N/A</v>
      </c>
      <c r="G1147" s="259" t="e">
        <f t="shared" ca="1" si="145"/>
        <v>#N/A</v>
      </c>
      <c r="H1147" s="259" t="e">
        <f t="shared" ca="1" si="151"/>
        <v>#N/A</v>
      </c>
      <c r="I1147" s="259" t="e">
        <f t="shared" ca="1" si="146"/>
        <v>#N/A</v>
      </c>
      <c r="J1147" s="259" t="e">
        <f t="shared" ca="1" si="147"/>
        <v>#N/A</v>
      </c>
      <c r="K1147" s="259"/>
      <c r="L1147" s="259" t="e">
        <f ca="1">I1147+H1147+G1147+#REF!+J1147+K1147</f>
        <v>#N/A</v>
      </c>
    </row>
    <row r="1148" spans="4:12" hidden="1" x14ac:dyDescent="0.25">
      <c r="D1148" s="259">
        <v>15</v>
      </c>
      <c r="E1148" s="254">
        <f t="shared" ca="1" si="148"/>
        <v>44721</v>
      </c>
      <c r="F1148" s="259" t="e">
        <f t="shared" ca="1" si="152"/>
        <v>#N/A</v>
      </c>
      <c r="G1148" s="259" t="e">
        <f t="shared" ca="1" si="145"/>
        <v>#N/A</v>
      </c>
      <c r="H1148" s="259" t="e">
        <f t="shared" ca="1" si="151"/>
        <v>#N/A</v>
      </c>
      <c r="I1148" s="259" t="e">
        <f t="shared" ca="1" si="146"/>
        <v>#N/A</v>
      </c>
      <c r="J1148" s="259" t="e">
        <f t="shared" ca="1" si="147"/>
        <v>#N/A</v>
      </c>
      <c r="K1148" s="259"/>
      <c r="L1148" s="259" t="e">
        <f ca="1">I1148+H1148+G1148+#REF!+J1148+K1148</f>
        <v>#N/A</v>
      </c>
    </row>
    <row r="1149" spans="4:12" hidden="1" x14ac:dyDescent="0.25">
      <c r="D1149" s="259">
        <v>16</v>
      </c>
      <c r="E1149" s="254">
        <f t="shared" ca="1" si="148"/>
        <v>44751</v>
      </c>
      <c r="F1149" s="259" t="e">
        <f t="shared" ca="1" si="152"/>
        <v>#N/A</v>
      </c>
      <c r="G1149" s="259" t="e">
        <f t="shared" ca="1" si="145"/>
        <v>#N/A</v>
      </c>
      <c r="H1149" s="259" t="e">
        <f t="shared" ca="1" si="151"/>
        <v>#N/A</v>
      </c>
      <c r="I1149" s="259" t="e">
        <f t="shared" ca="1" si="146"/>
        <v>#N/A</v>
      </c>
      <c r="J1149" s="259" t="e">
        <f t="shared" ca="1" si="147"/>
        <v>#N/A</v>
      </c>
      <c r="K1149" s="259"/>
      <c r="L1149" s="259" t="e">
        <f ca="1">I1149+H1149+G1149+#REF!+J1149+K1149</f>
        <v>#N/A</v>
      </c>
    </row>
    <row r="1150" spans="4:12" hidden="1" x14ac:dyDescent="0.25">
      <c r="D1150" s="259">
        <v>17</v>
      </c>
      <c r="E1150" s="254">
        <f t="shared" ca="1" si="148"/>
        <v>44782</v>
      </c>
      <c r="F1150" s="259" t="e">
        <f t="shared" ca="1" si="152"/>
        <v>#N/A</v>
      </c>
      <c r="G1150" s="259" t="e">
        <f t="shared" ca="1" si="145"/>
        <v>#N/A</v>
      </c>
      <c r="H1150" s="259" t="e">
        <f t="shared" ca="1" si="151"/>
        <v>#N/A</v>
      </c>
      <c r="I1150" s="259" t="e">
        <f t="shared" ca="1" si="146"/>
        <v>#N/A</v>
      </c>
      <c r="J1150" s="259" t="e">
        <f t="shared" ca="1" si="147"/>
        <v>#N/A</v>
      </c>
      <c r="K1150" s="259"/>
      <c r="L1150" s="259" t="e">
        <f ca="1">I1150+H1150+G1150+#REF!+J1150+K1150</f>
        <v>#N/A</v>
      </c>
    </row>
    <row r="1151" spans="4:12" hidden="1" x14ac:dyDescent="0.25">
      <c r="D1151" s="259">
        <v>18</v>
      </c>
      <c r="E1151" s="254">
        <f t="shared" ca="1" si="148"/>
        <v>44813</v>
      </c>
      <c r="F1151" s="259" t="e">
        <f t="shared" ca="1" si="152"/>
        <v>#N/A</v>
      </c>
      <c r="G1151" s="259" t="e">
        <f t="shared" ca="1" si="145"/>
        <v>#N/A</v>
      </c>
      <c r="H1151" s="259" t="e">
        <f t="shared" ca="1" si="151"/>
        <v>#N/A</v>
      </c>
      <c r="I1151" s="259" t="e">
        <f t="shared" ca="1" si="146"/>
        <v>#N/A</v>
      </c>
      <c r="J1151" s="259" t="e">
        <f t="shared" ca="1" si="147"/>
        <v>#N/A</v>
      </c>
      <c r="K1151" s="259"/>
      <c r="L1151" s="259" t="e">
        <f ca="1">I1151+H1151+G1151+#REF!+J1151+K1151</f>
        <v>#N/A</v>
      </c>
    </row>
    <row r="1152" spans="4:12" hidden="1" x14ac:dyDescent="0.25">
      <c r="D1152" s="259">
        <v>19</v>
      </c>
      <c r="E1152" s="254">
        <f t="shared" ca="1" si="148"/>
        <v>44843</v>
      </c>
      <c r="F1152" s="259" t="e">
        <f t="shared" ca="1" si="152"/>
        <v>#N/A</v>
      </c>
      <c r="G1152" s="259" t="e">
        <f t="shared" ca="1" si="145"/>
        <v>#N/A</v>
      </c>
      <c r="H1152" s="259" t="e">
        <f t="shared" ca="1" si="151"/>
        <v>#N/A</v>
      </c>
      <c r="I1152" s="259" t="e">
        <f t="shared" ca="1" si="146"/>
        <v>#N/A</v>
      </c>
      <c r="J1152" s="259" t="e">
        <f t="shared" ca="1" si="147"/>
        <v>#N/A</v>
      </c>
      <c r="K1152" s="259"/>
      <c r="L1152" s="259" t="e">
        <f ca="1">I1152+H1152+G1152+#REF!+J1152+K1152</f>
        <v>#N/A</v>
      </c>
    </row>
    <row r="1153" spans="4:12" hidden="1" x14ac:dyDescent="0.25">
      <c r="D1153" s="259">
        <v>20</v>
      </c>
      <c r="E1153" s="254">
        <f t="shared" ca="1" si="148"/>
        <v>44874</v>
      </c>
      <c r="F1153" s="259" t="e">
        <f t="shared" ca="1" si="152"/>
        <v>#N/A</v>
      </c>
      <c r="G1153" s="259" t="e">
        <f t="shared" ca="1" si="145"/>
        <v>#N/A</v>
      </c>
      <c r="H1153" s="259" t="e">
        <f t="shared" ca="1" si="151"/>
        <v>#N/A</v>
      </c>
      <c r="I1153" s="259" t="e">
        <f t="shared" ca="1" si="146"/>
        <v>#N/A</v>
      </c>
      <c r="J1153" s="259" t="e">
        <f t="shared" ca="1" si="147"/>
        <v>#N/A</v>
      </c>
      <c r="K1153" s="259"/>
      <c r="L1153" s="259" t="e">
        <f ca="1">I1153+H1153+G1153+#REF!+J1153+K1153</f>
        <v>#N/A</v>
      </c>
    </row>
    <row r="1154" spans="4:12" hidden="1" x14ac:dyDescent="0.25">
      <c r="D1154" s="259">
        <v>21</v>
      </c>
      <c r="E1154" s="254">
        <f t="shared" ca="1" si="148"/>
        <v>44904</v>
      </c>
      <c r="F1154" s="259" t="e">
        <f t="shared" ca="1" si="152"/>
        <v>#N/A</v>
      </c>
      <c r="G1154" s="259" t="e">
        <f t="shared" ca="1" si="145"/>
        <v>#N/A</v>
      </c>
      <c r="H1154" s="259" t="e">
        <f t="shared" ca="1" si="151"/>
        <v>#N/A</v>
      </c>
      <c r="I1154" s="259" t="e">
        <f t="shared" ca="1" si="146"/>
        <v>#N/A</v>
      </c>
      <c r="J1154" s="259" t="e">
        <f t="shared" ca="1" si="147"/>
        <v>#N/A</v>
      </c>
      <c r="K1154" s="259"/>
      <c r="L1154" s="259" t="e">
        <f ca="1">I1154+H1154+G1154+#REF!+J1154+K1154</f>
        <v>#N/A</v>
      </c>
    </row>
    <row r="1155" spans="4:12" hidden="1" x14ac:dyDescent="0.25">
      <c r="D1155" s="259">
        <v>22</v>
      </c>
      <c r="E1155" s="254">
        <f t="shared" ca="1" si="148"/>
        <v>44935</v>
      </c>
      <c r="F1155" s="259" t="e">
        <f t="shared" ca="1" si="152"/>
        <v>#N/A</v>
      </c>
      <c r="G1155" s="259" t="e">
        <f t="shared" ca="1" si="145"/>
        <v>#N/A</v>
      </c>
      <c r="H1155" s="259" t="e">
        <f t="shared" ca="1" si="151"/>
        <v>#N/A</v>
      </c>
      <c r="I1155" s="259" t="e">
        <f t="shared" ca="1" si="146"/>
        <v>#N/A</v>
      </c>
      <c r="J1155" s="259" t="e">
        <f t="shared" ca="1" si="147"/>
        <v>#N/A</v>
      </c>
      <c r="K1155" s="259"/>
      <c r="L1155" s="259" t="e">
        <f ca="1">I1155+H1155+G1155+#REF!+J1155+K1155</f>
        <v>#N/A</v>
      </c>
    </row>
    <row r="1156" spans="4:12" hidden="1" x14ac:dyDescent="0.25">
      <c r="D1156" s="259">
        <v>23</v>
      </c>
      <c r="E1156" s="254">
        <f t="shared" ca="1" si="148"/>
        <v>44966</v>
      </c>
      <c r="F1156" s="259" t="e">
        <f t="shared" ca="1" si="152"/>
        <v>#N/A</v>
      </c>
      <c r="G1156" s="259" t="e">
        <f t="shared" ca="1" si="145"/>
        <v>#N/A</v>
      </c>
      <c r="H1156" s="259" t="e">
        <f t="shared" ca="1" si="151"/>
        <v>#N/A</v>
      </c>
      <c r="I1156" s="259" t="e">
        <f t="shared" ca="1" si="146"/>
        <v>#N/A</v>
      </c>
      <c r="J1156" s="259" t="e">
        <f t="shared" ca="1" si="147"/>
        <v>#N/A</v>
      </c>
      <c r="K1156" s="259"/>
      <c r="L1156" s="259" t="e">
        <f ca="1">I1156+H1156+G1156+#REF!+J1156+K1156</f>
        <v>#N/A</v>
      </c>
    </row>
    <row r="1157" spans="4:12" hidden="1" x14ac:dyDescent="0.25">
      <c r="D1157" s="259">
        <v>24</v>
      </c>
      <c r="E1157" s="254">
        <f t="shared" ca="1" si="148"/>
        <v>44994</v>
      </c>
      <c r="F1157" s="259" t="e">
        <f t="shared" ca="1" si="152"/>
        <v>#N/A</v>
      </c>
      <c r="G1157" s="259" t="e">
        <f t="shared" ca="1" si="145"/>
        <v>#N/A</v>
      </c>
      <c r="H1157" s="259" t="e">
        <f t="shared" ca="1" si="151"/>
        <v>#N/A</v>
      </c>
      <c r="I1157" s="259" t="e">
        <f t="shared" ca="1" si="146"/>
        <v>#N/A</v>
      </c>
      <c r="J1157" s="259" t="e">
        <f t="shared" ca="1" si="147"/>
        <v>#N/A</v>
      </c>
      <c r="K1157" s="259"/>
      <c r="L1157" s="259" t="e">
        <f ca="1">I1157+H1157+G1157+#REF!+J1157+K1157</f>
        <v>#N/A</v>
      </c>
    </row>
    <row r="1158" spans="4:12" hidden="1" x14ac:dyDescent="0.25">
      <c r="D1158" s="259">
        <v>25</v>
      </c>
      <c r="E1158" s="254">
        <f t="shared" ca="1" si="148"/>
        <v>45025</v>
      </c>
      <c r="F1158" s="259" t="e">
        <f t="shared" ca="1" si="152"/>
        <v>#N/A</v>
      </c>
      <c r="G1158" s="259" t="e">
        <f t="shared" ca="1" si="145"/>
        <v>#N/A</v>
      </c>
      <c r="H1158" s="259" t="e">
        <f t="shared" ca="1" si="151"/>
        <v>#N/A</v>
      </c>
      <c r="I1158" s="259" t="e">
        <f t="shared" ca="1" si="146"/>
        <v>#N/A</v>
      </c>
      <c r="J1158" s="259" t="e">
        <f t="shared" ca="1" si="147"/>
        <v>#N/A</v>
      </c>
      <c r="K1158" s="259"/>
      <c r="L1158" s="259" t="e">
        <f ca="1">I1158+H1158+G1158+#REF!+J1158+K1158</f>
        <v>#N/A</v>
      </c>
    </row>
    <row r="1159" spans="4:12" hidden="1" x14ac:dyDescent="0.25">
      <c r="D1159" s="259">
        <v>26</v>
      </c>
      <c r="E1159" s="254">
        <f t="shared" ca="1" si="148"/>
        <v>45055</v>
      </c>
      <c r="F1159" s="259" t="e">
        <f t="shared" ca="1" si="152"/>
        <v>#N/A</v>
      </c>
      <c r="G1159" s="259" t="e">
        <f t="shared" ca="1" si="145"/>
        <v>#N/A</v>
      </c>
      <c r="H1159" s="259" t="e">
        <f t="shared" ca="1" si="151"/>
        <v>#N/A</v>
      </c>
      <c r="I1159" s="259" t="e">
        <f t="shared" ca="1" si="146"/>
        <v>#N/A</v>
      </c>
      <c r="J1159" s="259" t="e">
        <f t="shared" ca="1" si="147"/>
        <v>#N/A</v>
      </c>
      <c r="K1159" s="259"/>
      <c r="L1159" s="259" t="e">
        <f ca="1">I1159+H1159+G1159+#REF!+J1159+K1159</f>
        <v>#N/A</v>
      </c>
    </row>
    <row r="1160" spans="4:12" hidden="1" x14ac:dyDescent="0.25">
      <c r="D1160" s="259">
        <v>27</v>
      </c>
      <c r="E1160" s="254">
        <f t="shared" ca="1" si="148"/>
        <v>45086</v>
      </c>
      <c r="F1160" s="259" t="e">
        <f t="shared" ca="1" si="152"/>
        <v>#N/A</v>
      </c>
      <c r="G1160" s="259" t="e">
        <f t="shared" ca="1" si="145"/>
        <v>#N/A</v>
      </c>
      <c r="H1160" s="259" t="e">
        <f t="shared" ca="1" si="151"/>
        <v>#N/A</v>
      </c>
      <c r="I1160" s="259" t="e">
        <f t="shared" ca="1" si="146"/>
        <v>#N/A</v>
      </c>
      <c r="J1160" s="259" t="e">
        <f t="shared" ca="1" si="147"/>
        <v>#N/A</v>
      </c>
      <c r="K1160" s="259"/>
      <c r="L1160" s="259" t="e">
        <f ca="1">I1160+H1160+G1160+#REF!+J1160+K1160</f>
        <v>#N/A</v>
      </c>
    </row>
    <row r="1161" spans="4:12" hidden="1" x14ac:dyDescent="0.25">
      <c r="D1161" s="259">
        <v>28</v>
      </c>
      <c r="E1161" s="254">
        <f t="shared" ca="1" si="148"/>
        <v>45116</v>
      </c>
      <c r="F1161" s="259" t="e">
        <f t="shared" ca="1" si="152"/>
        <v>#N/A</v>
      </c>
      <c r="G1161" s="259" t="e">
        <f t="shared" ca="1" si="145"/>
        <v>#N/A</v>
      </c>
      <c r="H1161" s="259" t="e">
        <f t="shared" ca="1" si="151"/>
        <v>#N/A</v>
      </c>
      <c r="I1161" s="259" t="e">
        <f t="shared" ca="1" si="146"/>
        <v>#N/A</v>
      </c>
      <c r="J1161" s="259" t="e">
        <f t="shared" ca="1" si="147"/>
        <v>#N/A</v>
      </c>
      <c r="K1161" s="259"/>
      <c r="L1161" s="259" t="e">
        <f ca="1">I1161+H1161+G1161+#REF!+J1161+K1161</f>
        <v>#N/A</v>
      </c>
    </row>
    <row r="1162" spans="4:12" hidden="1" x14ac:dyDescent="0.25">
      <c r="D1162" s="259">
        <v>29</v>
      </c>
      <c r="E1162" s="254">
        <f t="shared" ca="1" si="148"/>
        <v>45147</v>
      </c>
      <c r="F1162" s="259" t="e">
        <f t="shared" ca="1" si="152"/>
        <v>#N/A</v>
      </c>
      <c r="G1162" s="259" t="e">
        <f t="shared" ca="1" si="145"/>
        <v>#N/A</v>
      </c>
      <c r="H1162" s="259" t="e">
        <f t="shared" ca="1" si="151"/>
        <v>#N/A</v>
      </c>
      <c r="I1162" s="259" t="e">
        <f t="shared" ca="1" si="146"/>
        <v>#N/A</v>
      </c>
      <c r="J1162" s="259" t="e">
        <f t="shared" ca="1" si="147"/>
        <v>#N/A</v>
      </c>
      <c r="K1162" s="259"/>
      <c r="L1162" s="259" t="e">
        <f ca="1">I1162+H1162+G1162+#REF!+J1162+K1162</f>
        <v>#N/A</v>
      </c>
    </row>
    <row r="1163" spans="4:12" hidden="1" x14ac:dyDescent="0.25">
      <c r="D1163" s="259">
        <v>30</v>
      </c>
      <c r="E1163" s="254">
        <f t="shared" ca="1" si="148"/>
        <v>45178</v>
      </c>
      <c r="F1163" s="259" t="e">
        <f t="shared" ca="1" si="152"/>
        <v>#N/A</v>
      </c>
      <c r="G1163" s="259" t="e">
        <f t="shared" ca="1" si="145"/>
        <v>#N/A</v>
      </c>
      <c r="H1163" s="259" t="e">
        <f t="shared" ca="1" si="151"/>
        <v>#N/A</v>
      </c>
      <c r="I1163" s="259" t="e">
        <f t="shared" ca="1" si="146"/>
        <v>#N/A</v>
      </c>
      <c r="J1163" s="259" t="e">
        <f t="shared" ca="1" si="147"/>
        <v>#N/A</v>
      </c>
      <c r="K1163" s="259"/>
      <c r="L1163" s="259" t="e">
        <f ca="1">I1163+H1163+G1163+#REF!+J1163+K1163</f>
        <v>#N/A</v>
      </c>
    </row>
    <row r="1164" spans="4:12" hidden="1" x14ac:dyDescent="0.25">
      <c r="D1164" s="259">
        <v>31</v>
      </c>
      <c r="E1164" s="254">
        <f t="shared" ca="1" si="148"/>
        <v>45208</v>
      </c>
      <c r="F1164" s="259" t="e">
        <f t="shared" ca="1" si="152"/>
        <v>#N/A</v>
      </c>
      <c r="G1164" s="259" t="e">
        <f t="shared" ca="1" si="145"/>
        <v>#N/A</v>
      </c>
      <c r="H1164" s="259" t="e">
        <f t="shared" ca="1" si="151"/>
        <v>#N/A</v>
      </c>
      <c r="I1164" s="259" t="e">
        <f t="shared" ca="1" si="146"/>
        <v>#N/A</v>
      </c>
      <c r="J1164" s="259" t="e">
        <f t="shared" ca="1" si="147"/>
        <v>#N/A</v>
      </c>
      <c r="K1164" s="259"/>
      <c r="L1164" s="259" t="e">
        <f ca="1">I1164+H1164+G1164+#REF!+J1164+K1164</f>
        <v>#N/A</v>
      </c>
    </row>
    <row r="1165" spans="4:12" hidden="1" x14ac:dyDescent="0.25">
      <c r="D1165" s="259">
        <v>32</v>
      </c>
      <c r="E1165" s="254">
        <f t="shared" ca="1" si="148"/>
        <v>45239</v>
      </c>
      <c r="F1165" s="259" t="e">
        <f t="shared" ca="1" si="152"/>
        <v>#N/A</v>
      </c>
      <c r="G1165" s="259" t="e">
        <f t="shared" ca="1" si="145"/>
        <v>#N/A</v>
      </c>
      <c r="H1165" s="259" t="e">
        <f t="shared" ca="1" si="151"/>
        <v>#N/A</v>
      </c>
      <c r="I1165" s="259" t="e">
        <f t="shared" ca="1" si="146"/>
        <v>#N/A</v>
      </c>
      <c r="J1165" s="259" t="e">
        <f t="shared" ca="1" si="147"/>
        <v>#N/A</v>
      </c>
      <c r="K1165" s="259"/>
      <c r="L1165" s="259" t="e">
        <f ca="1">I1165+H1165+G1165+#REF!+J1165+K1165</f>
        <v>#N/A</v>
      </c>
    </row>
    <row r="1166" spans="4:12" hidden="1" x14ac:dyDescent="0.25">
      <c r="D1166" s="259">
        <v>33</v>
      </c>
      <c r="E1166" s="254">
        <f t="shared" ca="1" si="148"/>
        <v>45269</v>
      </c>
      <c r="F1166" s="259" t="e">
        <f t="shared" ca="1" si="152"/>
        <v>#N/A</v>
      </c>
      <c r="G1166" s="259" t="e">
        <f t="shared" ca="1" si="145"/>
        <v>#N/A</v>
      </c>
      <c r="H1166" s="259" t="e">
        <f t="shared" ca="1" si="151"/>
        <v>#N/A</v>
      </c>
      <c r="I1166" s="259" t="e">
        <f t="shared" ca="1" si="146"/>
        <v>#N/A</v>
      </c>
      <c r="J1166" s="259" t="e">
        <f t="shared" ca="1" si="147"/>
        <v>#N/A</v>
      </c>
      <c r="K1166" s="259"/>
      <c r="L1166" s="259" t="e">
        <f ca="1">I1166+H1166+G1166+#REF!+J1166+K1166</f>
        <v>#N/A</v>
      </c>
    </row>
    <row r="1167" spans="4:12" hidden="1" x14ac:dyDescent="0.25">
      <c r="D1167" s="259">
        <v>34</v>
      </c>
      <c r="E1167" s="254">
        <f t="shared" ca="1" si="148"/>
        <v>45300</v>
      </c>
      <c r="F1167" s="259" t="e">
        <f t="shared" ca="1" si="152"/>
        <v>#N/A</v>
      </c>
      <c r="G1167" s="259" t="e">
        <f t="shared" ca="1" si="145"/>
        <v>#N/A</v>
      </c>
      <c r="H1167" s="259" t="e">
        <f t="shared" ca="1" si="151"/>
        <v>#N/A</v>
      </c>
      <c r="I1167" s="259" t="e">
        <f t="shared" ca="1" si="146"/>
        <v>#N/A</v>
      </c>
      <c r="J1167" s="259" t="e">
        <f t="shared" ca="1" si="147"/>
        <v>#N/A</v>
      </c>
      <c r="K1167" s="259"/>
      <c r="L1167" s="259" t="e">
        <f ca="1">I1167+H1167+G1167+#REF!+J1167+K1167</f>
        <v>#N/A</v>
      </c>
    </row>
    <row r="1168" spans="4:12" hidden="1" x14ac:dyDescent="0.25">
      <c r="D1168" s="259">
        <v>35</v>
      </c>
      <c r="E1168" s="254">
        <f t="shared" ca="1" si="148"/>
        <v>45331</v>
      </c>
      <c r="F1168" s="259" t="e">
        <f t="shared" ca="1" si="152"/>
        <v>#N/A</v>
      </c>
      <c r="G1168" s="259" t="e">
        <f t="shared" ca="1" si="145"/>
        <v>#N/A</v>
      </c>
      <c r="H1168" s="259" t="e">
        <f t="shared" ca="1" si="151"/>
        <v>#N/A</v>
      </c>
      <c r="I1168" s="259" t="e">
        <f t="shared" ca="1" si="146"/>
        <v>#N/A</v>
      </c>
      <c r="J1168" s="259" t="e">
        <f t="shared" ca="1" si="147"/>
        <v>#N/A</v>
      </c>
      <c r="K1168" s="259"/>
      <c r="L1168" s="259" t="e">
        <f ca="1">I1168+H1168+G1168+#REF!+J1168+K1168</f>
        <v>#N/A</v>
      </c>
    </row>
    <row r="1169" spans="4:12" hidden="1" x14ac:dyDescent="0.25">
      <c r="D1169" s="259">
        <v>36</v>
      </c>
      <c r="E1169" s="254">
        <f t="shared" ca="1" si="148"/>
        <v>45360</v>
      </c>
      <c r="F1169" s="259" t="e">
        <f t="shared" ca="1" si="152"/>
        <v>#N/A</v>
      </c>
      <c r="G1169" s="259" t="e">
        <f t="shared" ca="1" si="145"/>
        <v>#N/A</v>
      </c>
      <c r="H1169" s="259" t="e">
        <f t="shared" ca="1" si="151"/>
        <v>#N/A</v>
      </c>
      <c r="I1169" s="259" t="e">
        <f t="shared" ca="1" si="146"/>
        <v>#N/A</v>
      </c>
      <c r="J1169" s="259" t="e">
        <f t="shared" ca="1" si="147"/>
        <v>#N/A</v>
      </c>
      <c r="K1169" s="259"/>
      <c r="L1169" s="259" t="e">
        <f ca="1">I1169+H1169+G1169+#REF!+J1169+K1169</f>
        <v>#N/A</v>
      </c>
    </row>
    <row r="1170" spans="4:12" hidden="1" x14ac:dyDescent="0.25">
      <c r="D1170" s="259">
        <v>37</v>
      </c>
      <c r="E1170" s="254">
        <f t="shared" ca="1" si="148"/>
        <v>45391</v>
      </c>
      <c r="F1170" s="259" t="e">
        <f t="shared" ca="1" si="152"/>
        <v>#N/A</v>
      </c>
      <c r="G1170" s="259" t="e">
        <f t="shared" ca="1" si="145"/>
        <v>#N/A</v>
      </c>
      <c r="H1170" s="259" t="e">
        <f t="shared" ca="1" si="151"/>
        <v>#N/A</v>
      </c>
      <c r="I1170" s="259" t="e">
        <f t="shared" ca="1" si="146"/>
        <v>#N/A</v>
      </c>
      <c r="J1170" s="259" t="e">
        <f t="shared" ca="1" si="147"/>
        <v>#N/A</v>
      </c>
      <c r="K1170" s="259"/>
      <c r="L1170" s="259" t="e">
        <f ca="1">I1170+H1170+G1170+#REF!+J1170+K1170</f>
        <v>#N/A</v>
      </c>
    </row>
    <row r="1171" spans="4:12" hidden="1" x14ac:dyDescent="0.25">
      <c r="D1171" s="259">
        <v>38</v>
      </c>
      <c r="E1171" s="254">
        <f t="shared" ca="1" si="148"/>
        <v>45421</v>
      </c>
      <c r="F1171" s="259" t="e">
        <f t="shared" ca="1" si="152"/>
        <v>#N/A</v>
      </c>
      <c r="G1171" s="259" t="e">
        <f t="shared" ca="1" si="145"/>
        <v>#N/A</v>
      </c>
      <c r="H1171" s="259" t="e">
        <f t="shared" ca="1" si="151"/>
        <v>#N/A</v>
      </c>
      <c r="I1171" s="259" t="e">
        <f t="shared" ca="1" si="146"/>
        <v>#N/A</v>
      </c>
      <c r="J1171" s="259" t="e">
        <f t="shared" ca="1" si="147"/>
        <v>#N/A</v>
      </c>
      <c r="K1171" s="259"/>
      <c r="L1171" s="259" t="e">
        <f ca="1">I1171+H1171+G1171+#REF!+J1171+K1171</f>
        <v>#N/A</v>
      </c>
    </row>
    <row r="1172" spans="4:12" hidden="1" x14ac:dyDescent="0.25">
      <c r="D1172" s="259">
        <v>39</v>
      </c>
      <c r="E1172" s="254">
        <f t="shared" ca="1" si="148"/>
        <v>45452</v>
      </c>
      <c r="F1172" s="259" t="e">
        <f t="shared" ca="1" si="152"/>
        <v>#N/A</v>
      </c>
      <c r="G1172" s="259" t="e">
        <f t="shared" ca="1" si="145"/>
        <v>#N/A</v>
      </c>
      <c r="H1172" s="259" t="e">
        <f t="shared" ca="1" si="151"/>
        <v>#N/A</v>
      </c>
      <c r="I1172" s="259" t="e">
        <f t="shared" ca="1" si="146"/>
        <v>#N/A</v>
      </c>
      <c r="J1172" s="259" t="e">
        <f t="shared" ca="1" si="147"/>
        <v>#N/A</v>
      </c>
      <c r="K1172" s="259"/>
      <c r="L1172" s="259" t="e">
        <f ca="1">I1172+H1172+G1172+#REF!+J1172+K1172</f>
        <v>#N/A</v>
      </c>
    </row>
    <row r="1173" spans="4:12" hidden="1" x14ac:dyDescent="0.25">
      <c r="D1173" s="259">
        <v>40</v>
      </c>
      <c r="E1173" s="254">
        <f t="shared" ca="1" si="148"/>
        <v>45482</v>
      </c>
      <c r="F1173" s="259" t="e">
        <f t="shared" ca="1" si="152"/>
        <v>#N/A</v>
      </c>
      <c r="G1173" s="259" t="e">
        <f t="shared" ca="1" si="145"/>
        <v>#N/A</v>
      </c>
      <c r="H1173" s="259" t="e">
        <f t="shared" ca="1" si="151"/>
        <v>#N/A</v>
      </c>
      <c r="I1173" s="259" t="e">
        <f t="shared" ca="1" si="146"/>
        <v>#N/A</v>
      </c>
      <c r="J1173" s="259" t="e">
        <f t="shared" ca="1" si="147"/>
        <v>#N/A</v>
      </c>
      <c r="K1173" s="259"/>
      <c r="L1173" s="259" t="e">
        <f ca="1">I1173+H1173+G1173+#REF!+J1173+K1173</f>
        <v>#N/A</v>
      </c>
    </row>
    <row r="1174" spans="4:12" hidden="1" x14ac:dyDescent="0.25">
      <c r="D1174" s="259">
        <v>41</v>
      </c>
      <c r="E1174" s="254">
        <f t="shared" ca="1" si="148"/>
        <v>45513</v>
      </c>
      <c r="F1174" s="259" t="e">
        <f t="shared" ca="1" si="152"/>
        <v>#N/A</v>
      </c>
      <c r="G1174" s="259" t="e">
        <f t="shared" ca="1" si="145"/>
        <v>#N/A</v>
      </c>
      <c r="H1174" s="259" t="e">
        <f t="shared" ca="1" si="151"/>
        <v>#N/A</v>
      </c>
      <c r="I1174" s="259" t="e">
        <f t="shared" ca="1" si="146"/>
        <v>#N/A</v>
      </c>
      <c r="J1174" s="259" t="e">
        <f t="shared" ca="1" si="147"/>
        <v>#N/A</v>
      </c>
      <c r="K1174" s="259"/>
      <c r="L1174" s="259" t="e">
        <f ca="1">I1174+H1174+G1174+#REF!+J1174+K1174</f>
        <v>#N/A</v>
      </c>
    </row>
    <row r="1175" spans="4:12" hidden="1" x14ac:dyDescent="0.25">
      <c r="D1175" s="259">
        <v>42</v>
      </c>
      <c r="E1175" s="254">
        <f t="shared" ca="1" si="148"/>
        <v>45544</v>
      </c>
      <c r="F1175" s="259" t="e">
        <f t="shared" ca="1" si="152"/>
        <v>#N/A</v>
      </c>
      <c r="G1175" s="259" t="e">
        <f t="shared" ca="1" si="145"/>
        <v>#N/A</v>
      </c>
      <c r="H1175" s="259" t="e">
        <f t="shared" ca="1" si="151"/>
        <v>#N/A</v>
      </c>
      <c r="I1175" s="259" t="e">
        <f t="shared" ca="1" si="146"/>
        <v>#N/A</v>
      </c>
      <c r="J1175" s="259" t="e">
        <f t="shared" ca="1" si="147"/>
        <v>#N/A</v>
      </c>
      <c r="K1175" s="259"/>
      <c r="L1175" s="259" t="e">
        <f ca="1">I1175+H1175+G1175+#REF!+J1175+K1175</f>
        <v>#N/A</v>
      </c>
    </row>
    <row r="1176" spans="4:12" hidden="1" x14ac:dyDescent="0.25">
      <c r="D1176" s="259">
        <v>43</v>
      </c>
      <c r="E1176" s="254">
        <f t="shared" ca="1" si="148"/>
        <v>45574</v>
      </c>
      <c r="F1176" s="259" t="e">
        <f t="shared" ca="1" si="152"/>
        <v>#N/A</v>
      </c>
      <c r="G1176" s="259" t="e">
        <f t="shared" ca="1" si="145"/>
        <v>#N/A</v>
      </c>
      <c r="H1176" s="259" t="e">
        <f t="shared" ca="1" si="151"/>
        <v>#N/A</v>
      </c>
      <c r="I1176" s="259" t="e">
        <f t="shared" ca="1" si="146"/>
        <v>#N/A</v>
      </c>
      <c r="J1176" s="259" t="e">
        <f t="shared" ca="1" si="147"/>
        <v>#N/A</v>
      </c>
      <c r="K1176" s="259"/>
      <c r="L1176" s="259" t="e">
        <f ca="1">I1176+H1176+G1176+#REF!+J1176+K1176</f>
        <v>#N/A</v>
      </c>
    </row>
    <row r="1177" spans="4:12" hidden="1" x14ac:dyDescent="0.25">
      <c r="D1177" s="259">
        <v>44</v>
      </c>
      <c r="E1177" s="254">
        <f t="shared" ca="1" si="148"/>
        <v>45605</v>
      </c>
      <c r="F1177" s="259" t="e">
        <f t="shared" ca="1" si="152"/>
        <v>#N/A</v>
      </c>
      <c r="G1177" s="259" t="e">
        <f t="shared" ca="1" si="145"/>
        <v>#N/A</v>
      </c>
      <c r="H1177" s="259" t="e">
        <f t="shared" ca="1" si="151"/>
        <v>#N/A</v>
      </c>
      <c r="I1177" s="259" t="e">
        <f t="shared" ca="1" si="146"/>
        <v>#N/A</v>
      </c>
      <c r="J1177" s="259" t="e">
        <f t="shared" ca="1" si="147"/>
        <v>#N/A</v>
      </c>
      <c r="K1177" s="259"/>
      <c r="L1177" s="259" t="e">
        <f ca="1">I1177+H1177+G1177+#REF!+J1177+K1177</f>
        <v>#N/A</v>
      </c>
    </row>
    <row r="1178" spans="4:12" hidden="1" x14ac:dyDescent="0.25">
      <c r="D1178" s="259">
        <v>45</v>
      </c>
      <c r="E1178" s="254">
        <f t="shared" ca="1" si="148"/>
        <v>45635</v>
      </c>
      <c r="F1178" s="259" t="e">
        <f t="shared" ca="1" si="152"/>
        <v>#N/A</v>
      </c>
      <c r="G1178" s="259" t="e">
        <f t="shared" ca="1" si="145"/>
        <v>#N/A</v>
      </c>
      <c r="H1178" s="259" t="e">
        <f t="shared" ca="1" si="151"/>
        <v>#N/A</v>
      </c>
      <c r="I1178" s="259" t="e">
        <f t="shared" ca="1" si="146"/>
        <v>#N/A</v>
      </c>
      <c r="J1178" s="259" t="e">
        <f t="shared" ca="1" si="147"/>
        <v>#N/A</v>
      </c>
      <c r="K1178" s="259"/>
      <c r="L1178" s="259" t="e">
        <f ca="1">I1178+H1178+G1178+#REF!+J1178+K1178</f>
        <v>#N/A</v>
      </c>
    </row>
    <row r="1179" spans="4:12" hidden="1" x14ac:dyDescent="0.25">
      <c r="D1179" s="259">
        <v>46</v>
      </c>
      <c r="E1179" s="254">
        <f t="shared" ca="1" si="148"/>
        <v>45666</v>
      </c>
      <c r="F1179" s="259" t="e">
        <f t="shared" ca="1" si="152"/>
        <v>#N/A</v>
      </c>
      <c r="G1179" s="259" t="e">
        <f t="shared" ca="1" si="145"/>
        <v>#N/A</v>
      </c>
      <c r="H1179" s="259" t="e">
        <f t="shared" ca="1" si="151"/>
        <v>#N/A</v>
      </c>
      <c r="I1179" s="259" t="e">
        <f t="shared" ca="1" si="146"/>
        <v>#N/A</v>
      </c>
      <c r="J1179" s="259" t="e">
        <f t="shared" ca="1" si="147"/>
        <v>#N/A</v>
      </c>
      <c r="K1179" s="259"/>
      <c r="L1179" s="259" t="e">
        <f ca="1">I1179+H1179+G1179+#REF!+J1179+K1179</f>
        <v>#N/A</v>
      </c>
    </row>
    <row r="1180" spans="4:12" hidden="1" x14ac:dyDescent="0.25">
      <c r="D1180" s="259">
        <v>47</v>
      </c>
      <c r="E1180" s="254">
        <f t="shared" ca="1" si="148"/>
        <v>45697</v>
      </c>
      <c r="F1180" s="259" t="e">
        <f t="shared" ca="1" si="152"/>
        <v>#N/A</v>
      </c>
      <c r="G1180" s="259" t="e">
        <f t="shared" ca="1" si="145"/>
        <v>#N/A</v>
      </c>
      <c r="H1180" s="259" t="e">
        <f t="shared" ca="1" si="151"/>
        <v>#N/A</v>
      </c>
      <c r="I1180" s="259" t="e">
        <f t="shared" ca="1" si="146"/>
        <v>#N/A</v>
      </c>
      <c r="J1180" s="259" t="e">
        <f t="shared" ca="1" si="147"/>
        <v>#N/A</v>
      </c>
      <c r="K1180" s="259"/>
      <c r="L1180" s="259" t="e">
        <f ca="1">I1180+H1180+G1180+#REF!+J1180+K1180</f>
        <v>#N/A</v>
      </c>
    </row>
    <row r="1181" spans="4:12" hidden="1" x14ac:dyDescent="0.25">
      <c r="D1181" s="259">
        <v>48</v>
      </c>
      <c r="E1181" s="254">
        <f t="shared" ca="1" si="148"/>
        <v>45725</v>
      </c>
      <c r="F1181" s="259" t="e">
        <f t="shared" ca="1" si="152"/>
        <v>#N/A</v>
      </c>
      <c r="G1181" s="259" t="e">
        <f t="shared" ca="1" si="145"/>
        <v>#N/A</v>
      </c>
      <c r="H1181" s="259" t="e">
        <f t="shared" ca="1" si="151"/>
        <v>#N/A</v>
      </c>
      <c r="I1181" s="259" t="e">
        <f t="shared" ca="1" si="146"/>
        <v>#N/A</v>
      </c>
      <c r="J1181" s="259" t="e">
        <f t="shared" ca="1" si="147"/>
        <v>#N/A</v>
      </c>
      <c r="K1181" s="259"/>
      <c r="L1181" s="259" t="e">
        <f ca="1">I1181+H1181+G1181+#REF!+J1181+K1181</f>
        <v>#N/A</v>
      </c>
    </row>
    <row r="1182" spans="4:12" hidden="1" x14ac:dyDescent="0.25">
      <c r="D1182" s="259">
        <v>49</v>
      </c>
      <c r="E1182" s="254">
        <f t="shared" ca="1" si="148"/>
        <v>45756</v>
      </c>
      <c r="F1182" s="259" t="e">
        <f t="shared" ca="1" si="152"/>
        <v>#N/A</v>
      </c>
      <c r="G1182" s="259" t="e">
        <f t="shared" ca="1" si="145"/>
        <v>#N/A</v>
      </c>
      <c r="H1182" s="259" t="e">
        <f t="shared" ca="1" si="151"/>
        <v>#N/A</v>
      </c>
      <c r="I1182" s="259" t="e">
        <f t="shared" ca="1" si="146"/>
        <v>#N/A</v>
      </c>
      <c r="J1182" s="259" t="e">
        <f t="shared" ca="1" si="147"/>
        <v>#N/A</v>
      </c>
      <c r="K1182" s="259"/>
      <c r="L1182" s="259" t="e">
        <f ca="1">I1182+H1182+G1182+#REF!+J1182+K1182</f>
        <v>#N/A</v>
      </c>
    </row>
    <row r="1183" spans="4:12" hidden="1" x14ac:dyDescent="0.25">
      <c r="D1183" s="259">
        <v>50</v>
      </c>
      <c r="E1183" s="254">
        <f t="shared" ca="1" si="148"/>
        <v>45786</v>
      </c>
      <c r="F1183" s="259" t="e">
        <f t="shared" ca="1" si="152"/>
        <v>#N/A</v>
      </c>
      <c r="G1183" s="259" t="e">
        <f t="shared" ca="1" si="145"/>
        <v>#N/A</v>
      </c>
      <c r="H1183" s="259" t="e">
        <f t="shared" ca="1" si="151"/>
        <v>#N/A</v>
      </c>
      <c r="I1183" s="259" t="e">
        <f t="shared" ca="1" si="146"/>
        <v>#N/A</v>
      </c>
      <c r="J1183" s="259" t="e">
        <f t="shared" ca="1" si="147"/>
        <v>#N/A</v>
      </c>
      <c r="K1183" s="259"/>
      <c r="L1183" s="259" t="e">
        <f ca="1">I1183+H1183+G1183+#REF!+J1183+K1183</f>
        <v>#N/A</v>
      </c>
    </row>
    <row r="1184" spans="4:12" hidden="1" x14ac:dyDescent="0.25">
      <c r="D1184" s="259">
        <v>51</v>
      </c>
      <c r="E1184" s="254">
        <f t="shared" ca="1" si="148"/>
        <v>45817</v>
      </c>
      <c r="F1184" s="259" t="e">
        <f t="shared" ca="1" si="152"/>
        <v>#N/A</v>
      </c>
      <c r="G1184" s="259" t="e">
        <f t="shared" ca="1" si="145"/>
        <v>#N/A</v>
      </c>
      <c r="H1184" s="259" t="e">
        <f t="shared" ca="1" si="151"/>
        <v>#N/A</v>
      </c>
      <c r="I1184" s="259" t="e">
        <f t="shared" ca="1" si="146"/>
        <v>#N/A</v>
      </c>
      <c r="J1184" s="259" t="e">
        <f t="shared" ca="1" si="147"/>
        <v>#N/A</v>
      </c>
      <c r="K1184" s="259"/>
      <c r="L1184" s="259" t="e">
        <f ca="1">I1184+H1184+G1184+#REF!+J1184+K1184</f>
        <v>#N/A</v>
      </c>
    </row>
    <row r="1185" spans="4:12" hidden="1" x14ac:dyDescent="0.25">
      <c r="D1185" s="259">
        <v>52</v>
      </c>
      <c r="E1185" s="254">
        <f t="shared" ca="1" si="148"/>
        <v>45847</v>
      </c>
      <c r="F1185" s="259" t="e">
        <f t="shared" ca="1" si="152"/>
        <v>#N/A</v>
      </c>
      <c r="G1185" s="259" t="e">
        <f t="shared" ca="1" si="145"/>
        <v>#N/A</v>
      </c>
      <c r="H1185" s="259" t="e">
        <f t="shared" ca="1" si="151"/>
        <v>#N/A</v>
      </c>
      <c r="I1185" s="259" t="e">
        <f t="shared" ca="1" si="146"/>
        <v>#N/A</v>
      </c>
      <c r="J1185" s="259" t="e">
        <f t="shared" ca="1" si="147"/>
        <v>#N/A</v>
      </c>
      <c r="K1185" s="259"/>
      <c r="L1185" s="259" t="e">
        <f ca="1">I1185+H1185+G1185+#REF!+J1185+K1185</f>
        <v>#N/A</v>
      </c>
    </row>
    <row r="1186" spans="4:12" hidden="1" x14ac:dyDescent="0.25">
      <c r="D1186" s="259">
        <v>53</v>
      </c>
      <c r="E1186" s="254">
        <f t="shared" ca="1" si="148"/>
        <v>45878</v>
      </c>
      <c r="F1186" s="259" t="e">
        <f t="shared" ca="1" si="152"/>
        <v>#N/A</v>
      </c>
      <c r="G1186" s="259" t="e">
        <f t="shared" ca="1" si="145"/>
        <v>#N/A</v>
      </c>
      <c r="H1186" s="259" t="e">
        <f t="shared" ca="1" si="151"/>
        <v>#N/A</v>
      </c>
      <c r="I1186" s="259" t="e">
        <f t="shared" ca="1" si="146"/>
        <v>#N/A</v>
      </c>
      <c r="J1186" s="259" t="e">
        <f t="shared" ca="1" si="147"/>
        <v>#N/A</v>
      </c>
      <c r="K1186" s="259"/>
      <c r="L1186" s="259" t="e">
        <f ca="1">I1186+H1186+G1186+#REF!+J1186+K1186</f>
        <v>#N/A</v>
      </c>
    </row>
    <row r="1187" spans="4:12" hidden="1" x14ac:dyDescent="0.25">
      <c r="D1187" s="259">
        <v>54</v>
      </c>
      <c r="E1187" s="254">
        <f t="shared" ca="1" si="148"/>
        <v>45909</v>
      </c>
      <c r="F1187" s="259" t="e">
        <f t="shared" ca="1" si="152"/>
        <v>#N/A</v>
      </c>
      <c r="G1187" s="259" t="e">
        <f t="shared" ca="1" si="145"/>
        <v>#N/A</v>
      </c>
      <c r="H1187" s="259" t="e">
        <f t="shared" ca="1" si="151"/>
        <v>#N/A</v>
      </c>
      <c r="I1187" s="259" t="e">
        <f t="shared" ca="1" si="146"/>
        <v>#N/A</v>
      </c>
      <c r="J1187" s="259" t="e">
        <f t="shared" ca="1" si="147"/>
        <v>#N/A</v>
      </c>
      <c r="K1187" s="259"/>
      <c r="L1187" s="259" t="e">
        <f ca="1">I1187+H1187+G1187+#REF!+J1187+K1187</f>
        <v>#N/A</v>
      </c>
    </row>
    <row r="1188" spans="4:12" hidden="1" x14ac:dyDescent="0.25">
      <c r="D1188" s="259">
        <v>55</v>
      </c>
      <c r="E1188" s="254">
        <f t="shared" ca="1" si="148"/>
        <v>45939</v>
      </c>
      <c r="F1188" s="259" t="e">
        <f t="shared" ca="1" si="152"/>
        <v>#N/A</v>
      </c>
      <c r="G1188" s="259" t="e">
        <f t="shared" ca="1" si="145"/>
        <v>#N/A</v>
      </c>
      <c r="H1188" s="259" t="e">
        <f t="shared" ca="1" si="151"/>
        <v>#N/A</v>
      </c>
      <c r="I1188" s="259" t="e">
        <f t="shared" ca="1" si="146"/>
        <v>#N/A</v>
      </c>
      <c r="J1188" s="259" t="e">
        <f t="shared" ca="1" si="147"/>
        <v>#N/A</v>
      </c>
      <c r="K1188" s="259"/>
      <c r="L1188" s="259" t="e">
        <f ca="1">I1188+H1188+G1188+#REF!+J1188+K1188</f>
        <v>#N/A</v>
      </c>
    </row>
    <row r="1189" spans="4:12" hidden="1" x14ac:dyDescent="0.25">
      <c r="D1189" s="259">
        <v>56</v>
      </c>
      <c r="E1189" s="254">
        <f t="shared" ca="1" si="148"/>
        <v>45970</v>
      </c>
      <c r="F1189" s="259" t="e">
        <f t="shared" ca="1" si="152"/>
        <v>#N/A</v>
      </c>
      <c r="G1189" s="259" t="e">
        <f t="shared" ca="1" si="145"/>
        <v>#N/A</v>
      </c>
      <c r="H1189" s="259" t="e">
        <f t="shared" ca="1" si="151"/>
        <v>#N/A</v>
      </c>
      <c r="I1189" s="259" t="e">
        <f t="shared" ca="1" si="146"/>
        <v>#N/A</v>
      </c>
      <c r="J1189" s="259" t="e">
        <f t="shared" ca="1" si="147"/>
        <v>#N/A</v>
      </c>
      <c r="K1189" s="259"/>
      <c r="L1189" s="259" t="e">
        <f ca="1">I1189+H1189+G1189+#REF!+J1189+K1189</f>
        <v>#N/A</v>
      </c>
    </row>
    <row r="1190" spans="4:12" hidden="1" x14ac:dyDescent="0.25">
      <c r="D1190" s="259">
        <v>57</v>
      </c>
      <c r="E1190" s="254">
        <f t="shared" ca="1" si="148"/>
        <v>46000</v>
      </c>
      <c r="F1190" s="259" t="e">
        <f t="shared" ca="1" si="152"/>
        <v>#N/A</v>
      </c>
      <c r="G1190" s="259" t="e">
        <f t="shared" ca="1" si="145"/>
        <v>#N/A</v>
      </c>
      <c r="H1190" s="259" t="e">
        <f t="shared" ca="1" si="151"/>
        <v>#N/A</v>
      </c>
      <c r="I1190" s="259" t="e">
        <f t="shared" ca="1" si="146"/>
        <v>#N/A</v>
      </c>
      <c r="J1190" s="259" t="e">
        <f t="shared" ca="1" si="147"/>
        <v>#N/A</v>
      </c>
      <c r="K1190" s="259"/>
      <c r="L1190" s="259" t="e">
        <f ca="1">I1190+H1190+G1190+#REF!+J1190+K1190</f>
        <v>#N/A</v>
      </c>
    </row>
    <row r="1191" spans="4:12" hidden="1" x14ac:dyDescent="0.25">
      <c r="D1191" s="259">
        <v>58</v>
      </c>
      <c r="E1191" s="254">
        <f t="shared" ca="1" si="148"/>
        <v>46031</v>
      </c>
      <c r="F1191" s="259" t="e">
        <f t="shared" ca="1" si="152"/>
        <v>#N/A</v>
      </c>
      <c r="G1191" s="259" t="e">
        <f t="shared" ca="1" si="145"/>
        <v>#N/A</v>
      </c>
      <c r="H1191" s="259" t="e">
        <f t="shared" ca="1" si="151"/>
        <v>#N/A</v>
      </c>
      <c r="I1191" s="259" t="e">
        <f t="shared" ca="1" si="146"/>
        <v>#N/A</v>
      </c>
      <c r="J1191" s="259" t="e">
        <f t="shared" ca="1" si="147"/>
        <v>#N/A</v>
      </c>
      <c r="K1191" s="259"/>
      <c r="L1191" s="259" t="e">
        <f ca="1">I1191+H1191+G1191+#REF!+J1191+K1191</f>
        <v>#N/A</v>
      </c>
    </row>
    <row r="1192" spans="4:12" hidden="1" x14ac:dyDescent="0.25">
      <c r="D1192" s="259">
        <v>59</v>
      </c>
      <c r="E1192" s="254">
        <f t="shared" ca="1" si="148"/>
        <v>46062</v>
      </c>
      <c r="F1192" s="259" t="e">
        <f t="shared" ca="1" si="152"/>
        <v>#N/A</v>
      </c>
      <c r="G1192" s="259" t="e">
        <f t="shared" ca="1" si="145"/>
        <v>#N/A</v>
      </c>
      <c r="H1192" s="259" t="e">
        <f t="shared" ca="1" si="151"/>
        <v>#N/A</v>
      </c>
      <c r="I1192" s="259" t="e">
        <f t="shared" ca="1" si="146"/>
        <v>#N/A</v>
      </c>
      <c r="J1192" s="259" t="e">
        <f t="shared" ca="1" si="147"/>
        <v>#N/A</v>
      </c>
      <c r="K1192" s="259"/>
      <c r="L1192" s="259" t="e">
        <f ca="1">I1192+H1192+G1192+#REF!+J1192+K1192</f>
        <v>#N/A</v>
      </c>
    </row>
    <row r="1193" spans="4:12" hidden="1" x14ac:dyDescent="0.25">
      <c r="D1193" s="259">
        <v>60</v>
      </c>
      <c r="E1193" s="254">
        <f t="shared" ca="1" si="148"/>
        <v>46090</v>
      </c>
      <c r="F1193" s="259" t="e">
        <f t="shared" ca="1" si="152"/>
        <v>#N/A</v>
      </c>
      <c r="G1193" s="259" t="e">
        <f t="shared" ca="1" si="145"/>
        <v>#N/A</v>
      </c>
      <c r="H1193" s="259" t="e">
        <f t="shared" ca="1" si="151"/>
        <v>#N/A</v>
      </c>
      <c r="I1193" s="259" t="e">
        <f t="shared" ca="1" si="146"/>
        <v>#N/A</v>
      </c>
      <c r="J1193" s="259" t="e">
        <f t="shared" ca="1" si="147"/>
        <v>#N/A</v>
      </c>
      <c r="K1193" s="259"/>
      <c r="L1193" s="259" t="e">
        <f ca="1">I1193+H1193+G1193+#REF!+J1193+K1193</f>
        <v>#N/A</v>
      </c>
    </row>
    <row r="1194" spans="4:12" hidden="1" x14ac:dyDescent="0.25"/>
    <row r="1195" spans="4:12" hidden="1" x14ac:dyDescent="0.25">
      <c r="D1195" s="255">
        <f ca="1">D1131+1</f>
        <v>28</v>
      </c>
      <c r="E1195" s="256" t="e">
        <f ca="1">VLOOKUP($D1195,$A$21:$B$40,2,0)</f>
        <v>#N/A</v>
      </c>
    </row>
    <row r="1196" spans="4:12" ht="45" hidden="1" x14ac:dyDescent="0.25">
      <c r="D1196" s="257" t="s">
        <v>41</v>
      </c>
      <c r="E1196" s="258" t="s">
        <v>42</v>
      </c>
      <c r="F1196" s="257" t="s">
        <v>43</v>
      </c>
      <c r="G1196" s="257" t="s">
        <v>44</v>
      </c>
      <c r="H1196" s="257" t="s">
        <v>45</v>
      </c>
      <c r="I1196" s="257" t="s">
        <v>46</v>
      </c>
      <c r="J1196" s="257" t="s">
        <v>47</v>
      </c>
      <c r="K1196" s="257" t="s">
        <v>48</v>
      </c>
      <c r="L1196" s="257" t="s">
        <v>49</v>
      </c>
    </row>
    <row r="1197" spans="4:12" hidden="1" x14ac:dyDescent="0.25">
      <c r="D1197" s="259">
        <v>0</v>
      </c>
      <c r="E1197" s="254">
        <f ca="1">DATE(2019,D1195,$F$1)</f>
        <v>44295</v>
      </c>
      <c r="F1197" s="259" t="e">
        <f ca="1">$B$2*E$1195+$B$8*$B$2*E$1195</f>
        <v>#N/A</v>
      </c>
      <c r="G1197" s="259">
        <v>0</v>
      </c>
      <c r="H1197" s="259">
        <v>0</v>
      </c>
      <c r="I1197" s="259">
        <v>0</v>
      </c>
      <c r="J1197" s="259">
        <v>0</v>
      </c>
      <c r="K1197" s="259" t="e">
        <f ca="1">$B$2*$B$10*E$1195</f>
        <v>#N/A</v>
      </c>
      <c r="L1197" s="259" t="e">
        <f ca="1">-($F1197-$B$8*$B$2*E$1195-K1197)</f>
        <v>#N/A</v>
      </c>
    </row>
    <row r="1198" spans="4:12" hidden="1" x14ac:dyDescent="0.25">
      <c r="D1198" s="259">
        <v>1</v>
      </c>
      <c r="E1198" s="254">
        <f ca="1">DATE(YEAR(E1197),MONTH(E1197)+1,DAY(E1197))</f>
        <v>44325</v>
      </c>
      <c r="F1198" s="259" t="e">
        <f ca="1">F1197-G1198</f>
        <v>#N/A</v>
      </c>
      <c r="G1198" s="259" t="e">
        <f t="shared" ref="G1198:G1257" ca="1" si="153">IF(D1198&lt;=$B$11,0,IF(AND(F1197&gt;-0.000001,F1197&lt;0.000001),0,F$1197/($B$5-$B$11)))</f>
        <v>#N/A</v>
      </c>
      <c r="H1198" s="259" t="e">
        <f ca="1">F1197*$B$4*(E1198-E1197)/$B$6</f>
        <v>#N/A</v>
      </c>
      <c r="I1198" s="259" t="e">
        <f t="shared" ref="I1198:I1257" ca="1" si="154">IF(D1198&lt;=$B$12,0,IF(F1197&gt;0.000001,$B$7*$B$2*E$1195,0))</f>
        <v>#N/A</v>
      </c>
      <c r="J1198" s="259" t="e">
        <f t="shared" ref="J1198:J1257" ca="1" si="155">IF(F1197&gt;0.000001,$B$13,0)*E$1195</f>
        <v>#N/A</v>
      </c>
      <c r="K1198" s="259"/>
      <c r="L1198" s="259" t="e">
        <f ca="1">I1198+H1198+G1198+#REF!+J1198+K1198</f>
        <v>#N/A</v>
      </c>
    </row>
    <row r="1199" spans="4:12" hidden="1" x14ac:dyDescent="0.25">
      <c r="D1199" s="259">
        <v>2</v>
      </c>
      <c r="E1199" s="254">
        <f t="shared" ref="E1199:E1257" ca="1" si="156">DATE(YEAR(E1198),MONTH(E1198)+1,DAY(E1198))</f>
        <v>44356</v>
      </c>
      <c r="F1199" s="259" t="e">
        <f ca="1">F1198-G1199</f>
        <v>#N/A</v>
      </c>
      <c r="G1199" s="259" t="e">
        <f t="shared" ca="1" si="153"/>
        <v>#N/A</v>
      </c>
      <c r="H1199" s="259" t="e">
        <f t="shared" ref="H1199:H1200" ca="1" si="157">F1198*$B$4*(E1199-E1198)/$B$6</f>
        <v>#N/A</v>
      </c>
      <c r="I1199" s="259" t="e">
        <f t="shared" ca="1" si="154"/>
        <v>#N/A</v>
      </c>
      <c r="J1199" s="259" t="e">
        <f t="shared" ca="1" si="155"/>
        <v>#N/A</v>
      </c>
      <c r="K1199" s="259"/>
      <c r="L1199" s="259" t="e">
        <f ca="1">I1199+H1199+G1199+#REF!+J1199+K1199</f>
        <v>#N/A</v>
      </c>
    </row>
    <row r="1200" spans="4:12" hidden="1" x14ac:dyDescent="0.25">
      <c r="D1200" s="259">
        <v>3</v>
      </c>
      <c r="E1200" s="254">
        <f t="shared" ca="1" si="156"/>
        <v>44386</v>
      </c>
      <c r="F1200" s="259" t="e">
        <f ca="1">F1199-G1200</f>
        <v>#N/A</v>
      </c>
      <c r="G1200" s="259" t="e">
        <f t="shared" ca="1" si="153"/>
        <v>#N/A</v>
      </c>
      <c r="H1200" s="259" t="e">
        <f t="shared" ca="1" si="157"/>
        <v>#N/A</v>
      </c>
      <c r="I1200" s="259" t="e">
        <f t="shared" ca="1" si="154"/>
        <v>#N/A</v>
      </c>
      <c r="J1200" s="259" t="e">
        <f t="shared" ca="1" si="155"/>
        <v>#N/A</v>
      </c>
      <c r="K1200" s="259"/>
      <c r="L1200" s="259" t="e">
        <f ca="1">I1200+H1200+G1200+#REF!+J1200+K1200</f>
        <v>#N/A</v>
      </c>
    </row>
    <row r="1201" spans="4:12" hidden="1" x14ac:dyDescent="0.25">
      <c r="D1201" s="259">
        <v>4</v>
      </c>
      <c r="E1201" s="254">
        <f t="shared" ca="1" si="156"/>
        <v>44417</v>
      </c>
      <c r="F1201" s="259" t="e">
        <f t="shared" ref="F1201:F1202" ca="1" si="158">F1200-G1201</f>
        <v>#N/A</v>
      </c>
      <c r="G1201" s="259" t="e">
        <f t="shared" ca="1" si="153"/>
        <v>#N/A</v>
      </c>
      <c r="H1201" s="259" t="e">
        <f ca="1">F1200*$B$4*(E1201-E1200)/$B$6</f>
        <v>#N/A</v>
      </c>
      <c r="I1201" s="259" t="e">
        <f t="shared" ca="1" si="154"/>
        <v>#N/A</v>
      </c>
      <c r="J1201" s="259" t="e">
        <f t="shared" ca="1" si="155"/>
        <v>#N/A</v>
      </c>
      <c r="K1201" s="259"/>
      <c r="L1201" s="259" t="e">
        <f ca="1">I1201+H1201+G1201+#REF!+J1201+K1201</f>
        <v>#N/A</v>
      </c>
    </row>
    <row r="1202" spans="4:12" hidden="1" x14ac:dyDescent="0.25">
      <c r="D1202" s="259">
        <v>5</v>
      </c>
      <c r="E1202" s="254">
        <f t="shared" ca="1" si="156"/>
        <v>44448</v>
      </c>
      <c r="F1202" s="259" t="e">
        <f t="shared" ca="1" si="158"/>
        <v>#N/A</v>
      </c>
      <c r="G1202" s="259" t="e">
        <f t="shared" ca="1" si="153"/>
        <v>#N/A</v>
      </c>
      <c r="H1202" s="259" t="e">
        <f ca="1">F1201*$B$4*(E1202-E1201)/$B$6</f>
        <v>#N/A</v>
      </c>
      <c r="I1202" s="259" t="e">
        <f t="shared" ca="1" si="154"/>
        <v>#N/A</v>
      </c>
      <c r="J1202" s="259" t="e">
        <f t="shared" ca="1" si="155"/>
        <v>#N/A</v>
      </c>
      <c r="K1202" s="259"/>
      <c r="L1202" s="259" t="e">
        <f ca="1">I1202+H1202+G1202+#REF!+J1202+K1202</f>
        <v>#N/A</v>
      </c>
    </row>
    <row r="1203" spans="4:12" hidden="1" x14ac:dyDescent="0.25">
      <c r="D1203" s="259">
        <v>6</v>
      </c>
      <c r="E1203" s="254">
        <f t="shared" ca="1" si="156"/>
        <v>44478</v>
      </c>
      <c r="F1203" s="259" t="e">
        <f ca="1">F1202-G1203</f>
        <v>#N/A</v>
      </c>
      <c r="G1203" s="259" t="e">
        <f t="shared" ca="1" si="153"/>
        <v>#N/A</v>
      </c>
      <c r="H1203" s="259" t="e">
        <f t="shared" ref="H1203:H1257" ca="1" si="159">F1202*$B$4*(E1203-E1202)/$B$6</f>
        <v>#N/A</v>
      </c>
      <c r="I1203" s="259" t="e">
        <f t="shared" ca="1" si="154"/>
        <v>#N/A</v>
      </c>
      <c r="J1203" s="259" t="e">
        <f t="shared" ca="1" si="155"/>
        <v>#N/A</v>
      </c>
      <c r="K1203" s="259"/>
      <c r="L1203" s="259" t="e">
        <f ca="1">I1203+H1203+G1203+#REF!+J1203+K1203</f>
        <v>#N/A</v>
      </c>
    </row>
    <row r="1204" spans="4:12" hidden="1" x14ac:dyDescent="0.25">
      <c r="D1204" s="259">
        <v>7</v>
      </c>
      <c r="E1204" s="254">
        <f t="shared" ca="1" si="156"/>
        <v>44509</v>
      </c>
      <c r="F1204" s="259" t="e">
        <f t="shared" ref="F1204:F1257" ca="1" si="160">F1203-G1204</f>
        <v>#N/A</v>
      </c>
      <c r="G1204" s="259" t="e">
        <f t="shared" ca="1" si="153"/>
        <v>#N/A</v>
      </c>
      <c r="H1204" s="259" t="e">
        <f t="shared" ca="1" si="159"/>
        <v>#N/A</v>
      </c>
      <c r="I1204" s="259" t="e">
        <f t="shared" ca="1" si="154"/>
        <v>#N/A</v>
      </c>
      <c r="J1204" s="259" t="e">
        <f t="shared" ca="1" si="155"/>
        <v>#N/A</v>
      </c>
      <c r="K1204" s="259"/>
      <c r="L1204" s="259" t="e">
        <f ca="1">I1204+H1204+G1204+#REF!+J1204+K1204</f>
        <v>#N/A</v>
      </c>
    </row>
    <row r="1205" spans="4:12" hidden="1" x14ac:dyDescent="0.25">
      <c r="D1205" s="259">
        <v>8</v>
      </c>
      <c r="E1205" s="254">
        <f t="shared" ca="1" si="156"/>
        <v>44539</v>
      </c>
      <c r="F1205" s="259" t="e">
        <f t="shared" ca="1" si="160"/>
        <v>#N/A</v>
      </c>
      <c r="G1205" s="259" t="e">
        <f t="shared" ca="1" si="153"/>
        <v>#N/A</v>
      </c>
      <c r="H1205" s="259" t="e">
        <f t="shared" ca="1" si="159"/>
        <v>#N/A</v>
      </c>
      <c r="I1205" s="259" t="e">
        <f t="shared" ca="1" si="154"/>
        <v>#N/A</v>
      </c>
      <c r="J1205" s="259" t="e">
        <f t="shared" ca="1" si="155"/>
        <v>#N/A</v>
      </c>
      <c r="K1205" s="259"/>
      <c r="L1205" s="259" t="e">
        <f ca="1">I1205+H1205+G1205+#REF!+J1205+K1205</f>
        <v>#N/A</v>
      </c>
    </row>
    <row r="1206" spans="4:12" hidden="1" x14ac:dyDescent="0.25">
      <c r="D1206" s="259">
        <v>9</v>
      </c>
      <c r="E1206" s="254">
        <f t="shared" ca="1" si="156"/>
        <v>44570</v>
      </c>
      <c r="F1206" s="259" t="e">
        <f t="shared" ca="1" si="160"/>
        <v>#N/A</v>
      </c>
      <c r="G1206" s="259" t="e">
        <f t="shared" ca="1" si="153"/>
        <v>#N/A</v>
      </c>
      <c r="H1206" s="259" t="e">
        <f t="shared" ca="1" si="159"/>
        <v>#N/A</v>
      </c>
      <c r="I1206" s="259" t="e">
        <f t="shared" ca="1" si="154"/>
        <v>#N/A</v>
      </c>
      <c r="J1206" s="259" t="e">
        <f t="shared" ca="1" si="155"/>
        <v>#N/A</v>
      </c>
      <c r="K1206" s="259"/>
      <c r="L1206" s="259" t="e">
        <f ca="1">I1206+H1206+G1206+#REF!+J1206+K1206</f>
        <v>#N/A</v>
      </c>
    </row>
    <row r="1207" spans="4:12" hidden="1" x14ac:dyDescent="0.25">
      <c r="D1207" s="259">
        <v>10</v>
      </c>
      <c r="E1207" s="254">
        <f t="shared" ca="1" si="156"/>
        <v>44601</v>
      </c>
      <c r="F1207" s="259" t="e">
        <f t="shared" ca="1" si="160"/>
        <v>#N/A</v>
      </c>
      <c r="G1207" s="259" t="e">
        <f t="shared" ca="1" si="153"/>
        <v>#N/A</v>
      </c>
      <c r="H1207" s="259" t="e">
        <f t="shared" ca="1" si="159"/>
        <v>#N/A</v>
      </c>
      <c r="I1207" s="259" t="e">
        <f t="shared" ca="1" si="154"/>
        <v>#N/A</v>
      </c>
      <c r="J1207" s="259" t="e">
        <f t="shared" ca="1" si="155"/>
        <v>#N/A</v>
      </c>
      <c r="K1207" s="259"/>
      <c r="L1207" s="259" t="e">
        <f ca="1">I1207+H1207+G1207+#REF!+J1207+K1207</f>
        <v>#N/A</v>
      </c>
    </row>
    <row r="1208" spans="4:12" hidden="1" x14ac:dyDescent="0.25">
      <c r="D1208" s="259">
        <v>11</v>
      </c>
      <c r="E1208" s="254">
        <f t="shared" ca="1" si="156"/>
        <v>44629</v>
      </c>
      <c r="F1208" s="259" t="e">
        <f t="shared" ca="1" si="160"/>
        <v>#N/A</v>
      </c>
      <c r="G1208" s="259" t="e">
        <f t="shared" ca="1" si="153"/>
        <v>#N/A</v>
      </c>
      <c r="H1208" s="259" t="e">
        <f t="shared" ca="1" si="159"/>
        <v>#N/A</v>
      </c>
      <c r="I1208" s="259" t="e">
        <f t="shared" ca="1" si="154"/>
        <v>#N/A</v>
      </c>
      <c r="J1208" s="259" t="e">
        <f t="shared" ca="1" si="155"/>
        <v>#N/A</v>
      </c>
      <c r="K1208" s="259"/>
      <c r="L1208" s="259" t="e">
        <f ca="1">I1208+H1208+G1208+#REF!+J1208+K1208</f>
        <v>#N/A</v>
      </c>
    </row>
    <row r="1209" spans="4:12" hidden="1" x14ac:dyDescent="0.25">
      <c r="D1209" s="259">
        <v>12</v>
      </c>
      <c r="E1209" s="254">
        <f t="shared" ca="1" si="156"/>
        <v>44660</v>
      </c>
      <c r="F1209" s="259" t="e">
        <f t="shared" ca="1" si="160"/>
        <v>#N/A</v>
      </c>
      <c r="G1209" s="259" t="e">
        <f t="shared" ca="1" si="153"/>
        <v>#N/A</v>
      </c>
      <c r="H1209" s="259" t="e">
        <f t="shared" ca="1" si="159"/>
        <v>#N/A</v>
      </c>
      <c r="I1209" s="259" t="e">
        <f t="shared" ca="1" si="154"/>
        <v>#N/A</v>
      </c>
      <c r="J1209" s="259" t="e">
        <f t="shared" ca="1" si="155"/>
        <v>#N/A</v>
      </c>
      <c r="K1209" s="259"/>
      <c r="L1209" s="259" t="e">
        <f ca="1">I1209+H1209+G1209+#REF!+J1209+K1209</f>
        <v>#N/A</v>
      </c>
    </row>
    <row r="1210" spans="4:12" hidden="1" x14ac:dyDescent="0.25">
      <c r="D1210" s="259">
        <v>13</v>
      </c>
      <c r="E1210" s="254">
        <f t="shared" ca="1" si="156"/>
        <v>44690</v>
      </c>
      <c r="F1210" s="259" t="e">
        <f t="shared" ca="1" si="160"/>
        <v>#N/A</v>
      </c>
      <c r="G1210" s="259" t="e">
        <f t="shared" ca="1" si="153"/>
        <v>#N/A</v>
      </c>
      <c r="H1210" s="259" t="e">
        <f t="shared" ca="1" si="159"/>
        <v>#N/A</v>
      </c>
      <c r="I1210" s="259" t="e">
        <f t="shared" ca="1" si="154"/>
        <v>#N/A</v>
      </c>
      <c r="J1210" s="259" t="e">
        <f t="shared" ca="1" si="155"/>
        <v>#N/A</v>
      </c>
      <c r="K1210" s="259"/>
      <c r="L1210" s="259" t="e">
        <f ca="1">I1210+H1210+G1210+#REF!+J1210+K1210</f>
        <v>#N/A</v>
      </c>
    </row>
    <row r="1211" spans="4:12" hidden="1" x14ac:dyDescent="0.25">
      <c r="D1211" s="259">
        <v>14</v>
      </c>
      <c r="E1211" s="254">
        <f t="shared" ca="1" si="156"/>
        <v>44721</v>
      </c>
      <c r="F1211" s="259" t="e">
        <f t="shared" ca="1" si="160"/>
        <v>#N/A</v>
      </c>
      <c r="G1211" s="259" t="e">
        <f t="shared" ca="1" si="153"/>
        <v>#N/A</v>
      </c>
      <c r="H1211" s="259" t="e">
        <f t="shared" ca="1" si="159"/>
        <v>#N/A</v>
      </c>
      <c r="I1211" s="259" t="e">
        <f t="shared" ca="1" si="154"/>
        <v>#N/A</v>
      </c>
      <c r="J1211" s="259" t="e">
        <f t="shared" ca="1" si="155"/>
        <v>#N/A</v>
      </c>
      <c r="K1211" s="259"/>
      <c r="L1211" s="259" t="e">
        <f ca="1">I1211+H1211+G1211+#REF!+J1211+K1211</f>
        <v>#N/A</v>
      </c>
    </row>
    <row r="1212" spans="4:12" hidden="1" x14ac:dyDescent="0.25">
      <c r="D1212" s="259">
        <v>15</v>
      </c>
      <c r="E1212" s="254">
        <f t="shared" ca="1" si="156"/>
        <v>44751</v>
      </c>
      <c r="F1212" s="259" t="e">
        <f t="shared" ca="1" si="160"/>
        <v>#N/A</v>
      </c>
      <c r="G1212" s="259" t="e">
        <f t="shared" ca="1" si="153"/>
        <v>#N/A</v>
      </c>
      <c r="H1212" s="259" t="e">
        <f t="shared" ca="1" si="159"/>
        <v>#N/A</v>
      </c>
      <c r="I1212" s="259" t="e">
        <f t="shared" ca="1" si="154"/>
        <v>#N/A</v>
      </c>
      <c r="J1212" s="259" t="e">
        <f t="shared" ca="1" si="155"/>
        <v>#N/A</v>
      </c>
      <c r="K1212" s="259"/>
      <c r="L1212" s="259" t="e">
        <f ca="1">I1212+H1212+G1212+#REF!+J1212+K1212</f>
        <v>#N/A</v>
      </c>
    </row>
    <row r="1213" spans="4:12" hidden="1" x14ac:dyDescent="0.25">
      <c r="D1213" s="259">
        <v>16</v>
      </c>
      <c r="E1213" s="254">
        <f t="shared" ca="1" si="156"/>
        <v>44782</v>
      </c>
      <c r="F1213" s="259" t="e">
        <f t="shared" ca="1" si="160"/>
        <v>#N/A</v>
      </c>
      <c r="G1213" s="259" t="e">
        <f t="shared" ca="1" si="153"/>
        <v>#N/A</v>
      </c>
      <c r="H1213" s="259" t="e">
        <f t="shared" ca="1" si="159"/>
        <v>#N/A</v>
      </c>
      <c r="I1213" s="259" t="e">
        <f t="shared" ca="1" si="154"/>
        <v>#N/A</v>
      </c>
      <c r="J1213" s="259" t="e">
        <f t="shared" ca="1" si="155"/>
        <v>#N/A</v>
      </c>
      <c r="K1213" s="259"/>
      <c r="L1213" s="259" t="e">
        <f ca="1">I1213+H1213+G1213+#REF!+J1213+K1213</f>
        <v>#N/A</v>
      </c>
    </row>
    <row r="1214" spans="4:12" hidden="1" x14ac:dyDescent="0.25">
      <c r="D1214" s="259">
        <v>17</v>
      </c>
      <c r="E1214" s="254">
        <f t="shared" ca="1" si="156"/>
        <v>44813</v>
      </c>
      <c r="F1214" s="259" t="e">
        <f t="shared" ca="1" si="160"/>
        <v>#N/A</v>
      </c>
      <c r="G1214" s="259" t="e">
        <f t="shared" ca="1" si="153"/>
        <v>#N/A</v>
      </c>
      <c r="H1214" s="259" t="e">
        <f t="shared" ca="1" si="159"/>
        <v>#N/A</v>
      </c>
      <c r="I1214" s="259" t="e">
        <f t="shared" ca="1" si="154"/>
        <v>#N/A</v>
      </c>
      <c r="J1214" s="259" t="e">
        <f t="shared" ca="1" si="155"/>
        <v>#N/A</v>
      </c>
      <c r="K1214" s="259"/>
      <c r="L1214" s="259" t="e">
        <f ca="1">I1214+H1214+G1214+#REF!+J1214+K1214</f>
        <v>#N/A</v>
      </c>
    </row>
    <row r="1215" spans="4:12" hidden="1" x14ac:dyDescent="0.25">
      <c r="D1215" s="259">
        <v>18</v>
      </c>
      <c r="E1215" s="254">
        <f t="shared" ca="1" si="156"/>
        <v>44843</v>
      </c>
      <c r="F1215" s="259" t="e">
        <f t="shared" ca="1" si="160"/>
        <v>#N/A</v>
      </c>
      <c r="G1215" s="259" t="e">
        <f t="shared" ca="1" si="153"/>
        <v>#N/A</v>
      </c>
      <c r="H1215" s="259" t="e">
        <f t="shared" ca="1" si="159"/>
        <v>#N/A</v>
      </c>
      <c r="I1215" s="259" t="e">
        <f t="shared" ca="1" si="154"/>
        <v>#N/A</v>
      </c>
      <c r="J1215" s="259" t="e">
        <f t="shared" ca="1" si="155"/>
        <v>#N/A</v>
      </c>
      <c r="K1215" s="259"/>
      <c r="L1215" s="259" t="e">
        <f ca="1">I1215+H1215+G1215+#REF!+J1215+K1215</f>
        <v>#N/A</v>
      </c>
    </row>
    <row r="1216" spans="4:12" hidden="1" x14ac:dyDescent="0.25">
      <c r="D1216" s="259">
        <v>19</v>
      </c>
      <c r="E1216" s="254">
        <f t="shared" ca="1" si="156"/>
        <v>44874</v>
      </c>
      <c r="F1216" s="259" t="e">
        <f t="shared" ca="1" si="160"/>
        <v>#N/A</v>
      </c>
      <c r="G1216" s="259" t="e">
        <f t="shared" ca="1" si="153"/>
        <v>#N/A</v>
      </c>
      <c r="H1216" s="259" t="e">
        <f t="shared" ca="1" si="159"/>
        <v>#N/A</v>
      </c>
      <c r="I1216" s="259" t="e">
        <f t="shared" ca="1" si="154"/>
        <v>#N/A</v>
      </c>
      <c r="J1216" s="259" t="e">
        <f t="shared" ca="1" si="155"/>
        <v>#N/A</v>
      </c>
      <c r="K1216" s="259"/>
      <c r="L1216" s="259" t="e">
        <f ca="1">I1216+H1216+G1216+#REF!+J1216+K1216</f>
        <v>#N/A</v>
      </c>
    </row>
    <row r="1217" spans="4:12" hidden="1" x14ac:dyDescent="0.25">
      <c r="D1217" s="259">
        <v>20</v>
      </c>
      <c r="E1217" s="254">
        <f t="shared" ca="1" si="156"/>
        <v>44904</v>
      </c>
      <c r="F1217" s="259" t="e">
        <f t="shared" ca="1" si="160"/>
        <v>#N/A</v>
      </c>
      <c r="G1217" s="259" t="e">
        <f t="shared" ca="1" si="153"/>
        <v>#N/A</v>
      </c>
      <c r="H1217" s="259" t="e">
        <f t="shared" ca="1" si="159"/>
        <v>#N/A</v>
      </c>
      <c r="I1217" s="259" t="e">
        <f t="shared" ca="1" si="154"/>
        <v>#N/A</v>
      </c>
      <c r="J1217" s="259" t="e">
        <f t="shared" ca="1" si="155"/>
        <v>#N/A</v>
      </c>
      <c r="K1217" s="259"/>
      <c r="L1217" s="259" t="e">
        <f ca="1">I1217+H1217+G1217+#REF!+J1217+K1217</f>
        <v>#N/A</v>
      </c>
    </row>
    <row r="1218" spans="4:12" hidden="1" x14ac:dyDescent="0.25">
      <c r="D1218" s="259">
        <v>21</v>
      </c>
      <c r="E1218" s="254">
        <f t="shared" ca="1" si="156"/>
        <v>44935</v>
      </c>
      <c r="F1218" s="259" t="e">
        <f t="shared" ca="1" si="160"/>
        <v>#N/A</v>
      </c>
      <c r="G1218" s="259" t="e">
        <f t="shared" ca="1" si="153"/>
        <v>#N/A</v>
      </c>
      <c r="H1218" s="259" t="e">
        <f t="shared" ca="1" si="159"/>
        <v>#N/A</v>
      </c>
      <c r="I1218" s="259" t="e">
        <f t="shared" ca="1" si="154"/>
        <v>#N/A</v>
      </c>
      <c r="J1218" s="259" t="e">
        <f t="shared" ca="1" si="155"/>
        <v>#N/A</v>
      </c>
      <c r="K1218" s="259"/>
      <c r="L1218" s="259" t="e">
        <f ca="1">I1218+H1218+G1218+#REF!+J1218+K1218</f>
        <v>#N/A</v>
      </c>
    </row>
    <row r="1219" spans="4:12" hidden="1" x14ac:dyDescent="0.25">
      <c r="D1219" s="259">
        <v>22</v>
      </c>
      <c r="E1219" s="254">
        <f t="shared" ca="1" si="156"/>
        <v>44966</v>
      </c>
      <c r="F1219" s="259" t="e">
        <f t="shared" ca="1" si="160"/>
        <v>#N/A</v>
      </c>
      <c r="G1219" s="259" t="e">
        <f t="shared" ca="1" si="153"/>
        <v>#N/A</v>
      </c>
      <c r="H1219" s="259" t="e">
        <f t="shared" ca="1" si="159"/>
        <v>#N/A</v>
      </c>
      <c r="I1219" s="259" t="e">
        <f t="shared" ca="1" si="154"/>
        <v>#N/A</v>
      </c>
      <c r="J1219" s="259" t="e">
        <f t="shared" ca="1" si="155"/>
        <v>#N/A</v>
      </c>
      <c r="K1219" s="259"/>
      <c r="L1219" s="259" t="e">
        <f ca="1">I1219+H1219+G1219+#REF!+J1219+K1219</f>
        <v>#N/A</v>
      </c>
    </row>
    <row r="1220" spans="4:12" hidden="1" x14ac:dyDescent="0.25">
      <c r="D1220" s="259">
        <v>23</v>
      </c>
      <c r="E1220" s="254">
        <f t="shared" ca="1" si="156"/>
        <v>44994</v>
      </c>
      <c r="F1220" s="259" t="e">
        <f t="shared" ca="1" si="160"/>
        <v>#N/A</v>
      </c>
      <c r="G1220" s="259" t="e">
        <f t="shared" ca="1" si="153"/>
        <v>#N/A</v>
      </c>
      <c r="H1220" s="259" t="e">
        <f t="shared" ca="1" si="159"/>
        <v>#N/A</v>
      </c>
      <c r="I1220" s="259" t="e">
        <f t="shared" ca="1" si="154"/>
        <v>#N/A</v>
      </c>
      <c r="J1220" s="259" t="e">
        <f t="shared" ca="1" si="155"/>
        <v>#N/A</v>
      </c>
      <c r="K1220" s="259"/>
      <c r="L1220" s="259" t="e">
        <f ca="1">I1220+H1220+G1220+#REF!+J1220+K1220</f>
        <v>#N/A</v>
      </c>
    </row>
    <row r="1221" spans="4:12" hidden="1" x14ac:dyDescent="0.25">
      <c r="D1221" s="259">
        <v>24</v>
      </c>
      <c r="E1221" s="254">
        <f t="shared" ca="1" si="156"/>
        <v>45025</v>
      </c>
      <c r="F1221" s="259" t="e">
        <f t="shared" ca="1" si="160"/>
        <v>#N/A</v>
      </c>
      <c r="G1221" s="259" t="e">
        <f t="shared" ca="1" si="153"/>
        <v>#N/A</v>
      </c>
      <c r="H1221" s="259" t="e">
        <f t="shared" ca="1" si="159"/>
        <v>#N/A</v>
      </c>
      <c r="I1221" s="259" t="e">
        <f t="shared" ca="1" si="154"/>
        <v>#N/A</v>
      </c>
      <c r="J1221" s="259" t="e">
        <f t="shared" ca="1" si="155"/>
        <v>#N/A</v>
      </c>
      <c r="K1221" s="259"/>
      <c r="L1221" s="259" t="e">
        <f ca="1">I1221+H1221+G1221+#REF!+J1221+K1221</f>
        <v>#N/A</v>
      </c>
    </row>
    <row r="1222" spans="4:12" hidden="1" x14ac:dyDescent="0.25">
      <c r="D1222" s="259">
        <v>25</v>
      </c>
      <c r="E1222" s="254">
        <f t="shared" ca="1" si="156"/>
        <v>45055</v>
      </c>
      <c r="F1222" s="259" t="e">
        <f t="shared" ca="1" si="160"/>
        <v>#N/A</v>
      </c>
      <c r="G1222" s="259" t="e">
        <f t="shared" ca="1" si="153"/>
        <v>#N/A</v>
      </c>
      <c r="H1222" s="259" t="e">
        <f t="shared" ca="1" si="159"/>
        <v>#N/A</v>
      </c>
      <c r="I1222" s="259" t="e">
        <f t="shared" ca="1" si="154"/>
        <v>#N/A</v>
      </c>
      <c r="J1222" s="259" t="e">
        <f t="shared" ca="1" si="155"/>
        <v>#N/A</v>
      </c>
      <c r="K1222" s="259"/>
      <c r="L1222" s="259" t="e">
        <f ca="1">I1222+H1222+G1222+#REF!+J1222+K1222</f>
        <v>#N/A</v>
      </c>
    </row>
    <row r="1223" spans="4:12" hidden="1" x14ac:dyDescent="0.25">
      <c r="D1223" s="259">
        <v>26</v>
      </c>
      <c r="E1223" s="254">
        <f t="shared" ca="1" si="156"/>
        <v>45086</v>
      </c>
      <c r="F1223" s="259" t="e">
        <f t="shared" ca="1" si="160"/>
        <v>#N/A</v>
      </c>
      <c r="G1223" s="259" t="e">
        <f t="shared" ca="1" si="153"/>
        <v>#N/A</v>
      </c>
      <c r="H1223" s="259" t="e">
        <f t="shared" ca="1" si="159"/>
        <v>#N/A</v>
      </c>
      <c r="I1223" s="259" t="e">
        <f t="shared" ca="1" si="154"/>
        <v>#N/A</v>
      </c>
      <c r="J1223" s="259" t="e">
        <f t="shared" ca="1" si="155"/>
        <v>#N/A</v>
      </c>
      <c r="K1223" s="259"/>
      <c r="L1223" s="259" t="e">
        <f ca="1">I1223+H1223+G1223+#REF!+J1223+K1223</f>
        <v>#N/A</v>
      </c>
    </row>
    <row r="1224" spans="4:12" hidden="1" x14ac:dyDescent="0.25">
      <c r="D1224" s="259">
        <v>27</v>
      </c>
      <c r="E1224" s="254">
        <f t="shared" ca="1" si="156"/>
        <v>45116</v>
      </c>
      <c r="F1224" s="259" t="e">
        <f t="shared" ca="1" si="160"/>
        <v>#N/A</v>
      </c>
      <c r="G1224" s="259" t="e">
        <f t="shared" ca="1" si="153"/>
        <v>#N/A</v>
      </c>
      <c r="H1224" s="259" t="e">
        <f t="shared" ca="1" si="159"/>
        <v>#N/A</v>
      </c>
      <c r="I1224" s="259" t="e">
        <f t="shared" ca="1" si="154"/>
        <v>#N/A</v>
      </c>
      <c r="J1224" s="259" t="e">
        <f t="shared" ca="1" si="155"/>
        <v>#N/A</v>
      </c>
      <c r="K1224" s="259"/>
      <c r="L1224" s="259" t="e">
        <f ca="1">I1224+H1224+G1224+#REF!+J1224+K1224</f>
        <v>#N/A</v>
      </c>
    </row>
    <row r="1225" spans="4:12" hidden="1" x14ac:dyDescent="0.25">
      <c r="D1225" s="259">
        <v>28</v>
      </c>
      <c r="E1225" s="254">
        <f t="shared" ca="1" si="156"/>
        <v>45147</v>
      </c>
      <c r="F1225" s="259" t="e">
        <f t="shared" ca="1" si="160"/>
        <v>#N/A</v>
      </c>
      <c r="G1225" s="259" t="e">
        <f t="shared" ca="1" si="153"/>
        <v>#N/A</v>
      </c>
      <c r="H1225" s="259" t="e">
        <f t="shared" ca="1" si="159"/>
        <v>#N/A</v>
      </c>
      <c r="I1225" s="259" t="e">
        <f t="shared" ca="1" si="154"/>
        <v>#N/A</v>
      </c>
      <c r="J1225" s="259" t="e">
        <f t="shared" ca="1" si="155"/>
        <v>#N/A</v>
      </c>
      <c r="K1225" s="259"/>
      <c r="L1225" s="259" t="e">
        <f ca="1">I1225+H1225+G1225+#REF!+J1225+K1225</f>
        <v>#N/A</v>
      </c>
    </row>
    <row r="1226" spans="4:12" hidden="1" x14ac:dyDescent="0.25">
      <c r="D1226" s="259">
        <v>29</v>
      </c>
      <c r="E1226" s="254">
        <f t="shared" ca="1" si="156"/>
        <v>45178</v>
      </c>
      <c r="F1226" s="259" t="e">
        <f t="shared" ca="1" si="160"/>
        <v>#N/A</v>
      </c>
      <c r="G1226" s="259" t="e">
        <f t="shared" ca="1" si="153"/>
        <v>#N/A</v>
      </c>
      <c r="H1226" s="259" t="e">
        <f t="shared" ca="1" si="159"/>
        <v>#N/A</v>
      </c>
      <c r="I1226" s="259" t="e">
        <f t="shared" ca="1" si="154"/>
        <v>#N/A</v>
      </c>
      <c r="J1226" s="259" t="e">
        <f t="shared" ca="1" si="155"/>
        <v>#N/A</v>
      </c>
      <c r="K1226" s="259"/>
      <c r="L1226" s="259" t="e">
        <f ca="1">I1226+H1226+G1226+#REF!+J1226+K1226</f>
        <v>#N/A</v>
      </c>
    </row>
    <row r="1227" spans="4:12" hidden="1" x14ac:dyDescent="0.25">
      <c r="D1227" s="259">
        <v>30</v>
      </c>
      <c r="E1227" s="254">
        <f t="shared" ca="1" si="156"/>
        <v>45208</v>
      </c>
      <c r="F1227" s="259" t="e">
        <f t="shared" ca="1" si="160"/>
        <v>#N/A</v>
      </c>
      <c r="G1227" s="259" t="e">
        <f t="shared" ca="1" si="153"/>
        <v>#N/A</v>
      </c>
      <c r="H1227" s="259" t="e">
        <f t="shared" ca="1" si="159"/>
        <v>#N/A</v>
      </c>
      <c r="I1227" s="259" t="e">
        <f t="shared" ca="1" si="154"/>
        <v>#N/A</v>
      </c>
      <c r="J1227" s="259" t="e">
        <f t="shared" ca="1" si="155"/>
        <v>#N/A</v>
      </c>
      <c r="K1227" s="259"/>
      <c r="L1227" s="259" t="e">
        <f ca="1">I1227+H1227+G1227+#REF!+J1227+K1227</f>
        <v>#N/A</v>
      </c>
    </row>
    <row r="1228" spans="4:12" hidden="1" x14ac:dyDescent="0.25">
      <c r="D1228" s="259">
        <v>31</v>
      </c>
      <c r="E1228" s="254">
        <f t="shared" ca="1" si="156"/>
        <v>45239</v>
      </c>
      <c r="F1228" s="259" t="e">
        <f t="shared" ca="1" si="160"/>
        <v>#N/A</v>
      </c>
      <c r="G1228" s="259" t="e">
        <f t="shared" ca="1" si="153"/>
        <v>#N/A</v>
      </c>
      <c r="H1228" s="259" t="e">
        <f t="shared" ca="1" si="159"/>
        <v>#N/A</v>
      </c>
      <c r="I1228" s="259" t="e">
        <f t="shared" ca="1" si="154"/>
        <v>#N/A</v>
      </c>
      <c r="J1228" s="259" t="e">
        <f t="shared" ca="1" si="155"/>
        <v>#N/A</v>
      </c>
      <c r="K1228" s="259"/>
      <c r="L1228" s="259" t="e">
        <f ca="1">I1228+H1228+G1228+#REF!+J1228+K1228</f>
        <v>#N/A</v>
      </c>
    </row>
    <row r="1229" spans="4:12" hidden="1" x14ac:dyDescent="0.25">
      <c r="D1229" s="259">
        <v>32</v>
      </c>
      <c r="E1229" s="254">
        <f t="shared" ca="1" si="156"/>
        <v>45269</v>
      </c>
      <c r="F1229" s="259" t="e">
        <f t="shared" ca="1" si="160"/>
        <v>#N/A</v>
      </c>
      <c r="G1229" s="259" t="e">
        <f t="shared" ca="1" si="153"/>
        <v>#N/A</v>
      </c>
      <c r="H1229" s="259" t="e">
        <f t="shared" ca="1" si="159"/>
        <v>#N/A</v>
      </c>
      <c r="I1229" s="259" t="e">
        <f t="shared" ca="1" si="154"/>
        <v>#N/A</v>
      </c>
      <c r="J1229" s="259" t="e">
        <f t="shared" ca="1" si="155"/>
        <v>#N/A</v>
      </c>
      <c r="K1229" s="259"/>
      <c r="L1229" s="259" t="e">
        <f ca="1">I1229+H1229+G1229+#REF!+J1229+K1229</f>
        <v>#N/A</v>
      </c>
    </row>
    <row r="1230" spans="4:12" hidden="1" x14ac:dyDescent="0.25">
      <c r="D1230" s="259">
        <v>33</v>
      </c>
      <c r="E1230" s="254">
        <f t="shared" ca="1" si="156"/>
        <v>45300</v>
      </c>
      <c r="F1230" s="259" t="e">
        <f t="shared" ca="1" si="160"/>
        <v>#N/A</v>
      </c>
      <c r="G1230" s="259" t="e">
        <f t="shared" ca="1" si="153"/>
        <v>#N/A</v>
      </c>
      <c r="H1230" s="259" t="e">
        <f t="shared" ca="1" si="159"/>
        <v>#N/A</v>
      </c>
      <c r="I1230" s="259" t="e">
        <f t="shared" ca="1" si="154"/>
        <v>#N/A</v>
      </c>
      <c r="J1230" s="259" t="e">
        <f t="shared" ca="1" si="155"/>
        <v>#N/A</v>
      </c>
      <c r="K1230" s="259"/>
      <c r="L1230" s="259" t="e">
        <f ca="1">I1230+H1230+G1230+#REF!+J1230+K1230</f>
        <v>#N/A</v>
      </c>
    </row>
    <row r="1231" spans="4:12" hidden="1" x14ac:dyDescent="0.25">
      <c r="D1231" s="259">
        <v>34</v>
      </c>
      <c r="E1231" s="254">
        <f t="shared" ca="1" si="156"/>
        <v>45331</v>
      </c>
      <c r="F1231" s="259" t="e">
        <f t="shared" ca="1" si="160"/>
        <v>#N/A</v>
      </c>
      <c r="G1231" s="259" t="e">
        <f t="shared" ca="1" si="153"/>
        <v>#N/A</v>
      </c>
      <c r="H1231" s="259" t="e">
        <f t="shared" ca="1" si="159"/>
        <v>#N/A</v>
      </c>
      <c r="I1231" s="259" t="e">
        <f t="shared" ca="1" si="154"/>
        <v>#N/A</v>
      </c>
      <c r="J1231" s="259" t="e">
        <f t="shared" ca="1" si="155"/>
        <v>#N/A</v>
      </c>
      <c r="K1231" s="259"/>
      <c r="L1231" s="259" t="e">
        <f ca="1">I1231+H1231+G1231+#REF!+J1231+K1231</f>
        <v>#N/A</v>
      </c>
    </row>
    <row r="1232" spans="4:12" hidden="1" x14ac:dyDescent="0.25">
      <c r="D1232" s="259">
        <v>35</v>
      </c>
      <c r="E1232" s="254">
        <f t="shared" ca="1" si="156"/>
        <v>45360</v>
      </c>
      <c r="F1232" s="259" t="e">
        <f t="shared" ca="1" si="160"/>
        <v>#N/A</v>
      </c>
      <c r="G1232" s="259" t="e">
        <f t="shared" ca="1" si="153"/>
        <v>#N/A</v>
      </c>
      <c r="H1232" s="259" t="e">
        <f t="shared" ca="1" si="159"/>
        <v>#N/A</v>
      </c>
      <c r="I1232" s="259" t="e">
        <f t="shared" ca="1" si="154"/>
        <v>#N/A</v>
      </c>
      <c r="J1232" s="259" t="e">
        <f t="shared" ca="1" si="155"/>
        <v>#N/A</v>
      </c>
      <c r="K1232" s="259"/>
      <c r="L1232" s="259" t="e">
        <f ca="1">I1232+H1232+G1232+#REF!+J1232+K1232</f>
        <v>#N/A</v>
      </c>
    </row>
    <row r="1233" spans="4:12" hidden="1" x14ac:dyDescent="0.25">
      <c r="D1233" s="259">
        <v>36</v>
      </c>
      <c r="E1233" s="254">
        <f t="shared" ca="1" si="156"/>
        <v>45391</v>
      </c>
      <c r="F1233" s="259" t="e">
        <f t="shared" ca="1" si="160"/>
        <v>#N/A</v>
      </c>
      <c r="G1233" s="259" t="e">
        <f t="shared" ca="1" si="153"/>
        <v>#N/A</v>
      </c>
      <c r="H1233" s="259" t="e">
        <f t="shared" ca="1" si="159"/>
        <v>#N/A</v>
      </c>
      <c r="I1233" s="259" t="e">
        <f t="shared" ca="1" si="154"/>
        <v>#N/A</v>
      </c>
      <c r="J1233" s="259" t="e">
        <f t="shared" ca="1" si="155"/>
        <v>#N/A</v>
      </c>
      <c r="K1233" s="259"/>
      <c r="L1233" s="259" t="e">
        <f ca="1">I1233+H1233+G1233+#REF!+J1233+K1233</f>
        <v>#N/A</v>
      </c>
    </row>
    <row r="1234" spans="4:12" hidden="1" x14ac:dyDescent="0.25">
      <c r="D1234" s="259">
        <v>37</v>
      </c>
      <c r="E1234" s="254">
        <f t="shared" ca="1" si="156"/>
        <v>45421</v>
      </c>
      <c r="F1234" s="259" t="e">
        <f t="shared" ca="1" si="160"/>
        <v>#N/A</v>
      </c>
      <c r="G1234" s="259" t="e">
        <f t="shared" ca="1" si="153"/>
        <v>#N/A</v>
      </c>
      <c r="H1234" s="259" t="e">
        <f t="shared" ca="1" si="159"/>
        <v>#N/A</v>
      </c>
      <c r="I1234" s="259" t="e">
        <f t="shared" ca="1" si="154"/>
        <v>#N/A</v>
      </c>
      <c r="J1234" s="259" t="e">
        <f t="shared" ca="1" si="155"/>
        <v>#N/A</v>
      </c>
      <c r="K1234" s="259"/>
      <c r="L1234" s="259" t="e">
        <f ca="1">I1234+H1234+G1234+#REF!+J1234+K1234</f>
        <v>#N/A</v>
      </c>
    </row>
    <row r="1235" spans="4:12" hidden="1" x14ac:dyDescent="0.25">
      <c r="D1235" s="259">
        <v>38</v>
      </c>
      <c r="E1235" s="254">
        <f t="shared" ca="1" si="156"/>
        <v>45452</v>
      </c>
      <c r="F1235" s="259" t="e">
        <f t="shared" ca="1" si="160"/>
        <v>#N/A</v>
      </c>
      <c r="G1235" s="259" t="e">
        <f t="shared" ca="1" si="153"/>
        <v>#N/A</v>
      </c>
      <c r="H1235" s="259" t="e">
        <f t="shared" ca="1" si="159"/>
        <v>#N/A</v>
      </c>
      <c r="I1235" s="259" t="e">
        <f t="shared" ca="1" si="154"/>
        <v>#N/A</v>
      </c>
      <c r="J1235" s="259" t="e">
        <f t="shared" ca="1" si="155"/>
        <v>#N/A</v>
      </c>
      <c r="K1235" s="259"/>
      <c r="L1235" s="259" t="e">
        <f ca="1">I1235+H1235+G1235+#REF!+J1235+K1235</f>
        <v>#N/A</v>
      </c>
    </row>
    <row r="1236" spans="4:12" hidden="1" x14ac:dyDescent="0.25">
      <c r="D1236" s="259">
        <v>39</v>
      </c>
      <c r="E1236" s="254">
        <f t="shared" ca="1" si="156"/>
        <v>45482</v>
      </c>
      <c r="F1236" s="259" t="e">
        <f t="shared" ca="1" si="160"/>
        <v>#N/A</v>
      </c>
      <c r="G1236" s="259" t="e">
        <f t="shared" ca="1" si="153"/>
        <v>#N/A</v>
      </c>
      <c r="H1236" s="259" t="e">
        <f t="shared" ca="1" si="159"/>
        <v>#N/A</v>
      </c>
      <c r="I1236" s="259" t="e">
        <f t="shared" ca="1" si="154"/>
        <v>#N/A</v>
      </c>
      <c r="J1236" s="259" t="e">
        <f t="shared" ca="1" si="155"/>
        <v>#N/A</v>
      </c>
      <c r="K1236" s="259"/>
      <c r="L1236" s="259" t="e">
        <f ca="1">I1236+H1236+G1236+#REF!+J1236+K1236</f>
        <v>#N/A</v>
      </c>
    </row>
    <row r="1237" spans="4:12" hidden="1" x14ac:dyDescent="0.25">
      <c r="D1237" s="259">
        <v>40</v>
      </c>
      <c r="E1237" s="254">
        <f t="shared" ca="1" si="156"/>
        <v>45513</v>
      </c>
      <c r="F1237" s="259" t="e">
        <f t="shared" ca="1" si="160"/>
        <v>#N/A</v>
      </c>
      <c r="G1237" s="259" t="e">
        <f t="shared" ca="1" si="153"/>
        <v>#N/A</v>
      </c>
      <c r="H1237" s="259" t="e">
        <f t="shared" ca="1" si="159"/>
        <v>#N/A</v>
      </c>
      <c r="I1237" s="259" t="e">
        <f t="shared" ca="1" si="154"/>
        <v>#N/A</v>
      </c>
      <c r="J1237" s="259" t="e">
        <f t="shared" ca="1" si="155"/>
        <v>#N/A</v>
      </c>
      <c r="K1237" s="259"/>
      <c r="L1237" s="259" t="e">
        <f ca="1">I1237+H1237+G1237+#REF!+J1237+K1237</f>
        <v>#N/A</v>
      </c>
    </row>
    <row r="1238" spans="4:12" hidden="1" x14ac:dyDescent="0.25">
      <c r="D1238" s="259">
        <v>41</v>
      </c>
      <c r="E1238" s="254">
        <f t="shared" ca="1" si="156"/>
        <v>45544</v>
      </c>
      <c r="F1238" s="259" t="e">
        <f t="shared" ca="1" si="160"/>
        <v>#N/A</v>
      </c>
      <c r="G1238" s="259" t="e">
        <f t="shared" ca="1" si="153"/>
        <v>#N/A</v>
      </c>
      <c r="H1238" s="259" t="e">
        <f t="shared" ca="1" si="159"/>
        <v>#N/A</v>
      </c>
      <c r="I1238" s="259" t="e">
        <f t="shared" ca="1" si="154"/>
        <v>#N/A</v>
      </c>
      <c r="J1238" s="259" t="e">
        <f t="shared" ca="1" si="155"/>
        <v>#N/A</v>
      </c>
      <c r="K1238" s="259"/>
      <c r="L1238" s="259" t="e">
        <f ca="1">I1238+H1238+G1238+#REF!+J1238+K1238</f>
        <v>#N/A</v>
      </c>
    </row>
    <row r="1239" spans="4:12" hidden="1" x14ac:dyDescent="0.25">
      <c r="D1239" s="259">
        <v>42</v>
      </c>
      <c r="E1239" s="254">
        <f t="shared" ca="1" si="156"/>
        <v>45574</v>
      </c>
      <c r="F1239" s="259" t="e">
        <f t="shared" ca="1" si="160"/>
        <v>#N/A</v>
      </c>
      <c r="G1239" s="259" t="e">
        <f t="shared" ca="1" si="153"/>
        <v>#N/A</v>
      </c>
      <c r="H1239" s="259" t="e">
        <f t="shared" ca="1" si="159"/>
        <v>#N/A</v>
      </c>
      <c r="I1239" s="259" t="e">
        <f t="shared" ca="1" si="154"/>
        <v>#N/A</v>
      </c>
      <c r="J1239" s="259" t="e">
        <f t="shared" ca="1" si="155"/>
        <v>#N/A</v>
      </c>
      <c r="K1239" s="259"/>
      <c r="L1239" s="259" t="e">
        <f ca="1">I1239+H1239+G1239+#REF!+J1239+K1239</f>
        <v>#N/A</v>
      </c>
    </row>
    <row r="1240" spans="4:12" hidden="1" x14ac:dyDescent="0.25">
      <c r="D1240" s="259">
        <v>43</v>
      </c>
      <c r="E1240" s="254">
        <f t="shared" ca="1" si="156"/>
        <v>45605</v>
      </c>
      <c r="F1240" s="259" t="e">
        <f t="shared" ca="1" si="160"/>
        <v>#N/A</v>
      </c>
      <c r="G1240" s="259" t="e">
        <f t="shared" ca="1" si="153"/>
        <v>#N/A</v>
      </c>
      <c r="H1240" s="259" t="e">
        <f t="shared" ca="1" si="159"/>
        <v>#N/A</v>
      </c>
      <c r="I1240" s="259" t="e">
        <f t="shared" ca="1" si="154"/>
        <v>#N/A</v>
      </c>
      <c r="J1240" s="259" t="e">
        <f t="shared" ca="1" si="155"/>
        <v>#N/A</v>
      </c>
      <c r="K1240" s="259"/>
      <c r="L1240" s="259" t="e">
        <f ca="1">I1240+H1240+G1240+#REF!+J1240+K1240</f>
        <v>#N/A</v>
      </c>
    </row>
    <row r="1241" spans="4:12" hidden="1" x14ac:dyDescent="0.25">
      <c r="D1241" s="259">
        <v>44</v>
      </c>
      <c r="E1241" s="254">
        <f t="shared" ca="1" si="156"/>
        <v>45635</v>
      </c>
      <c r="F1241" s="259" t="e">
        <f t="shared" ca="1" si="160"/>
        <v>#N/A</v>
      </c>
      <c r="G1241" s="259" t="e">
        <f t="shared" ca="1" si="153"/>
        <v>#N/A</v>
      </c>
      <c r="H1241" s="259" t="e">
        <f t="shared" ca="1" si="159"/>
        <v>#N/A</v>
      </c>
      <c r="I1241" s="259" t="e">
        <f t="shared" ca="1" si="154"/>
        <v>#N/A</v>
      </c>
      <c r="J1241" s="259" t="e">
        <f t="shared" ca="1" si="155"/>
        <v>#N/A</v>
      </c>
      <c r="K1241" s="259"/>
      <c r="L1241" s="259" t="e">
        <f ca="1">I1241+H1241+G1241+#REF!+J1241+K1241</f>
        <v>#N/A</v>
      </c>
    </row>
    <row r="1242" spans="4:12" hidden="1" x14ac:dyDescent="0.25">
      <c r="D1242" s="259">
        <v>45</v>
      </c>
      <c r="E1242" s="254">
        <f t="shared" ca="1" si="156"/>
        <v>45666</v>
      </c>
      <c r="F1242" s="259" t="e">
        <f t="shared" ca="1" si="160"/>
        <v>#N/A</v>
      </c>
      <c r="G1242" s="259" t="e">
        <f t="shared" ca="1" si="153"/>
        <v>#N/A</v>
      </c>
      <c r="H1242" s="259" t="e">
        <f t="shared" ca="1" si="159"/>
        <v>#N/A</v>
      </c>
      <c r="I1242" s="259" t="e">
        <f t="shared" ca="1" si="154"/>
        <v>#N/A</v>
      </c>
      <c r="J1242" s="259" t="e">
        <f t="shared" ca="1" si="155"/>
        <v>#N/A</v>
      </c>
      <c r="K1242" s="259"/>
      <c r="L1242" s="259" t="e">
        <f ca="1">I1242+H1242+G1242+#REF!+J1242+K1242</f>
        <v>#N/A</v>
      </c>
    </row>
    <row r="1243" spans="4:12" hidden="1" x14ac:dyDescent="0.25">
      <c r="D1243" s="259">
        <v>46</v>
      </c>
      <c r="E1243" s="254">
        <f t="shared" ca="1" si="156"/>
        <v>45697</v>
      </c>
      <c r="F1243" s="259" t="e">
        <f t="shared" ca="1" si="160"/>
        <v>#N/A</v>
      </c>
      <c r="G1243" s="259" t="e">
        <f t="shared" ca="1" si="153"/>
        <v>#N/A</v>
      </c>
      <c r="H1243" s="259" t="e">
        <f t="shared" ca="1" si="159"/>
        <v>#N/A</v>
      </c>
      <c r="I1243" s="259" t="e">
        <f t="shared" ca="1" si="154"/>
        <v>#N/A</v>
      </c>
      <c r="J1243" s="259" t="e">
        <f t="shared" ca="1" si="155"/>
        <v>#N/A</v>
      </c>
      <c r="K1243" s="259"/>
      <c r="L1243" s="259" t="e">
        <f ca="1">I1243+H1243+G1243+#REF!+J1243+K1243</f>
        <v>#N/A</v>
      </c>
    </row>
    <row r="1244" spans="4:12" hidden="1" x14ac:dyDescent="0.25">
      <c r="D1244" s="259">
        <v>47</v>
      </c>
      <c r="E1244" s="254">
        <f t="shared" ca="1" si="156"/>
        <v>45725</v>
      </c>
      <c r="F1244" s="259" t="e">
        <f t="shared" ca="1" si="160"/>
        <v>#N/A</v>
      </c>
      <c r="G1244" s="259" t="e">
        <f t="shared" ca="1" si="153"/>
        <v>#N/A</v>
      </c>
      <c r="H1244" s="259" t="e">
        <f t="shared" ca="1" si="159"/>
        <v>#N/A</v>
      </c>
      <c r="I1244" s="259" t="e">
        <f t="shared" ca="1" si="154"/>
        <v>#N/A</v>
      </c>
      <c r="J1244" s="259" t="e">
        <f t="shared" ca="1" si="155"/>
        <v>#N/A</v>
      </c>
      <c r="K1244" s="259"/>
      <c r="L1244" s="259" t="e">
        <f ca="1">I1244+H1244+G1244+#REF!+J1244+K1244</f>
        <v>#N/A</v>
      </c>
    </row>
    <row r="1245" spans="4:12" hidden="1" x14ac:dyDescent="0.25">
      <c r="D1245" s="259">
        <v>48</v>
      </c>
      <c r="E1245" s="254">
        <f t="shared" ca="1" si="156"/>
        <v>45756</v>
      </c>
      <c r="F1245" s="259" t="e">
        <f t="shared" ca="1" si="160"/>
        <v>#N/A</v>
      </c>
      <c r="G1245" s="259" t="e">
        <f t="shared" ca="1" si="153"/>
        <v>#N/A</v>
      </c>
      <c r="H1245" s="259" t="e">
        <f t="shared" ca="1" si="159"/>
        <v>#N/A</v>
      </c>
      <c r="I1245" s="259" t="e">
        <f t="shared" ca="1" si="154"/>
        <v>#N/A</v>
      </c>
      <c r="J1245" s="259" t="e">
        <f t="shared" ca="1" si="155"/>
        <v>#N/A</v>
      </c>
      <c r="K1245" s="259"/>
      <c r="L1245" s="259" t="e">
        <f ca="1">I1245+H1245+G1245+#REF!+J1245+K1245</f>
        <v>#N/A</v>
      </c>
    </row>
    <row r="1246" spans="4:12" hidden="1" x14ac:dyDescent="0.25">
      <c r="D1246" s="259">
        <v>49</v>
      </c>
      <c r="E1246" s="254">
        <f t="shared" ca="1" si="156"/>
        <v>45786</v>
      </c>
      <c r="F1246" s="259" t="e">
        <f t="shared" ca="1" si="160"/>
        <v>#N/A</v>
      </c>
      <c r="G1246" s="259" t="e">
        <f t="shared" ca="1" si="153"/>
        <v>#N/A</v>
      </c>
      <c r="H1246" s="259" t="e">
        <f t="shared" ca="1" si="159"/>
        <v>#N/A</v>
      </c>
      <c r="I1246" s="259" t="e">
        <f t="shared" ca="1" si="154"/>
        <v>#N/A</v>
      </c>
      <c r="J1246" s="259" t="e">
        <f t="shared" ca="1" si="155"/>
        <v>#N/A</v>
      </c>
      <c r="K1246" s="259"/>
      <c r="L1246" s="259" t="e">
        <f ca="1">I1246+H1246+G1246+#REF!+J1246+K1246</f>
        <v>#N/A</v>
      </c>
    </row>
    <row r="1247" spans="4:12" hidden="1" x14ac:dyDescent="0.25">
      <c r="D1247" s="259">
        <v>50</v>
      </c>
      <c r="E1247" s="254">
        <f t="shared" ca="1" si="156"/>
        <v>45817</v>
      </c>
      <c r="F1247" s="259" t="e">
        <f t="shared" ca="1" si="160"/>
        <v>#N/A</v>
      </c>
      <c r="G1247" s="259" t="e">
        <f t="shared" ca="1" si="153"/>
        <v>#N/A</v>
      </c>
      <c r="H1247" s="259" t="e">
        <f t="shared" ca="1" si="159"/>
        <v>#N/A</v>
      </c>
      <c r="I1247" s="259" t="e">
        <f t="shared" ca="1" si="154"/>
        <v>#N/A</v>
      </c>
      <c r="J1247" s="259" t="e">
        <f t="shared" ca="1" si="155"/>
        <v>#N/A</v>
      </c>
      <c r="K1247" s="259"/>
      <c r="L1247" s="259" t="e">
        <f ca="1">I1247+H1247+G1247+#REF!+J1247+K1247</f>
        <v>#N/A</v>
      </c>
    </row>
    <row r="1248" spans="4:12" hidden="1" x14ac:dyDescent="0.25">
      <c r="D1248" s="259">
        <v>51</v>
      </c>
      <c r="E1248" s="254">
        <f t="shared" ca="1" si="156"/>
        <v>45847</v>
      </c>
      <c r="F1248" s="259" t="e">
        <f t="shared" ca="1" si="160"/>
        <v>#N/A</v>
      </c>
      <c r="G1248" s="259" t="e">
        <f t="shared" ca="1" si="153"/>
        <v>#N/A</v>
      </c>
      <c r="H1248" s="259" t="e">
        <f t="shared" ca="1" si="159"/>
        <v>#N/A</v>
      </c>
      <c r="I1248" s="259" t="e">
        <f t="shared" ca="1" si="154"/>
        <v>#N/A</v>
      </c>
      <c r="J1248" s="259" t="e">
        <f t="shared" ca="1" si="155"/>
        <v>#N/A</v>
      </c>
      <c r="K1248" s="259"/>
      <c r="L1248" s="259" t="e">
        <f ca="1">I1248+H1248+G1248+#REF!+J1248+K1248</f>
        <v>#N/A</v>
      </c>
    </row>
    <row r="1249" spans="4:12" hidden="1" x14ac:dyDescent="0.25">
      <c r="D1249" s="259">
        <v>52</v>
      </c>
      <c r="E1249" s="254">
        <f t="shared" ca="1" si="156"/>
        <v>45878</v>
      </c>
      <c r="F1249" s="259" t="e">
        <f t="shared" ca="1" si="160"/>
        <v>#N/A</v>
      </c>
      <c r="G1249" s="259" t="e">
        <f t="shared" ca="1" si="153"/>
        <v>#N/A</v>
      </c>
      <c r="H1249" s="259" t="e">
        <f t="shared" ca="1" si="159"/>
        <v>#N/A</v>
      </c>
      <c r="I1249" s="259" t="e">
        <f t="shared" ca="1" si="154"/>
        <v>#N/A</v>
      </c>
      <c r="J1249" s="259" t="e">
        <f t="shared" ca="1" si="155"/>
        <v>#N/A</v>
      </c>
      <c r="K1249" s="259"/>
      <c r="L1249" s="259" t="e">
        <f ca="1">I1249+H1249+G1249+#REF!+J1249+K1249</f>
        <v>#N/A</v>
      </c>
    </row>
    <row r="1250" spans="4:12" hidden="1" x14ac:dyDescent="0.25">
      <c r="D1250" s="259">
        <v>53</v>
      </c>
      <c r="E1250" s="254">
        <f t="shared" ca="1" si="156"/>
        <v>45909</v>
      </c>
      <c r="F1250" s="259" t="e">
        <f t="shared" ca="1" si="160"/>
        <v>#N/A</v>
      </c>
      <c r="G1250" s="259" t="e">
        <f t="shared" ca="1" si="153"/>
        <v>#N/A</v>
      </c>
      <c r="H1250" s="259" t="e">
        <f t="shared" ca="1" si="159"/>
        <v>#N/A</v>
      </c>
      <c r="I1250" s="259" t="e">
        <f t="shared" ca="1" si="154"/>
        <v>#N/A</v>
      </c>
      <c r="J1250" s="259" t="e">
        <f t="shared" ca="1" si="155"/>
        <v>#N/A</v>
      </c>
      <c r="K1250" s="259"/>
      <c r="L1250" s="259" t="e">
        <f ca="1">I1250+H1250+G1250+#REF!+J1250+K1250</f>
        <v>#N/A</v>
      </c>
    </row>
    <row r="1251" spans="4:12" hidden="1" x14ac:dyDescent="0.25">
      <c r="D1251" s="259">
        <v>54</v>
      </c>
      <c r="E1251" s="254">
        <f t="shared" ca="1" si="156"/>
        <v>45939</v>
      </c>
      <c r="F1251" s="259" t="e">
        <f t="shared" ca="1" si="160"/>
        <v>#N/A</v>
      </c>
      <c r="G1251" s="259" t="e">
        <f t="shared" ca="1" si="153"/>
        <v>#N/A</v>
      </c>
      <c r="H1251" s="259" t="e">
        <f t="shared" ca="1" si="159"/>
        <v>#N/A</v>
      </c>
      <c r="I1251" s="259" t="e">
        <f t="shared" ca="1" si="154"/>
        <v>#N/A</v>
      </c>
      <c r="J1251" s="259" t="e">
        <f t="shared" ca="1" si="155"/>
        <v>#N/A</v>
      </c>
      <c r="K1251" s="259"/>
      <c r="L1251" s="259" t="e">
        <f ca="1">I1251+H1251+G1251+#REF!+J1251+K1251</f>
        <v>#N/A</v>
      </c>
    </row>
    <row r="1252" spans="4:12" hidden="1" x14ac:dyDescent="0.25">
      <c r="D1252" s="259">
        <v>55</v>
      </c>
      <c r="E1252" s="254">
        <f t="shared" ca="1" si="156"/>
        <v>45970</v>
      </c>
      <c r="F1252" s="259" t="e">
        <f t="shared" ca="1" si="160"/>
        <v>#N/A</v>
      </c>
      <c r="G1252" s="259" t="e">
        <f t="shared" ca="1" si="153"/>
        <v>#N/A</v>
      </c>
      <c r="H1252" s="259" t="e">
        <f t="shared" ca="1" si="159"/>
        <v>#N/A</v>
      </c>
      <c r="I1252" s="259" t="e">
        <f t="shared" ca="1" si="154"/>
        <v>#N/A</v>
      </c>
      <c r="J1252" s="259" t="e">
        <f t="shared" ca="1" si="155"/>
        <v>#N/A</v>
      </c>
      <c r="K1252" s="259"/>
      <c r="L1252" s="259" t="e">
        <f ca="1">I1252+H1252+G1252+#REF!+J1252+K1252</f>
        <v>#N/A</v>
      </c>
    </row>
    <row r="1253" spans="4:12" hidden="1" x14ac:dyDescent="0.25">
      <c r="D1253" s="259">
        <v>56</v>
      </c>
      <c r="E1253" s="254">
        <f t="shared" ca="1" si="156"/>
        <v>46000</v>
      </c>
      <c r="F1253" s="259" t="e">
        <f t="shared" ca="1" si="160"/>
        <v>#N/A</v>
      </c>
      <c r="G1253" s="259" t="e">
        <f t="shared" ca="1" si="153"/>
        <v>#N/A</v>
      </c>
      <c r="H1253" s="259" t="e">
        <f t="shared" ca="1" si="159"/>
        <v>#N/A</v>
      </c>
      <c r="I1253" s="259" t="e">
        <f t="shared" ca="1" si="154"/>
        <v>#N/A</v>
      </c>
      <c r="J1253" s="259" t="e">
        <f t="shared" ca="1" si="155"/>
        <v>#N/A</v>
      </c>
      <c r="K1253" s="259"/>
      <c r="L1253" s="259" t="e">
        <f ca="1">I1253+H1253+G1253+#REF!+J1253+K1253</f>
        <v>#N/A</v>
      </c>
    </row>
    <row r="1254" spans="4:12" hidden="1" x14ac:dyDescent="0.25">
      <c r="D1254" s="259">
        <v>57</v>
      </c>
      <c r="E1254" s="254">
        <f t="shared" ca="1" si="156"/>
        <v>46031</v>
      </c>
      <c r="F1254" s="259" t="e">
        <f t="shared" ca="1" si="160"/>
        <v>#N/A</v>
      </c>
      <c r="G1254" s="259" t="e">
        <f t="shared" ca="1" si="153"/>
        <v>#N/A</v>
      </c>
      <c r="H1254" s="259" t="e">
        <f t="shared" ca="1" si="159"/>
        <v>#N/A</v>
      </c>
      <c r="I1254" s="259" t="e">
        <f t="shared" ca="1" si="154"/>
        <v>#N/A</v>
      </c>
      <c r="J1254" s="259" t="e">
        <f t="shared" ca="1" si="155"/>
        <v>#N/A</v>
      </c>
      <c r="K1254" s="259"/>
      <c r="L1254" s="259" t="e">
        <f ca="1">I1254+H1254+G1254+#REF!+J1254+K1254</f>
        <v>#N/A</v>
      </c>
    </row>
    <row r="1255" spans="4:12" hidden="1" x14ac:dyDescent="0.25">
      <c r="D1255" s="259">
        <v>58</v>
      </c>
      <c r="E1255" s="254">
        <f t="shared" ca="1" si="156"/>
        <v>46062</v>
      </c>
      <c r="F1255" s="259" t="e">
        <f t="shared" ca="1" si="160"/>
        <v>#N/A</v>
      </c>
      <c r="G1255" s="259" t="e">
        <f t="shared" ca="1" si="153"/>
        <v>#N/A</v>
      </c>
      <c r="H1255" s="259" t="e">
        <f t="shared" ca="1" si="159"/>
        <v>#N/A</v>
      </c>
      <c r="I1255" s="259" t="e">
        <f t="shared" ca="1" si="154"/>
        <v>#N/A</v>
      </c>
      <c r="J1255" s="259" t="e">
        <f t="shared" ca="1" si="155"/>
        <v>#N/A</v>
      </c>
      <c r="K1255" s="259"/>
      <c r="L1255" s="259" t="e">
        <f ca="1">I1255+H1255+G1255+#REF!+J1255+K1255</f>
        <v>#N/A</v>
      </c>
    </row>
    <row r="1256" spans="4:12" hidden="1" x14ac:dyDescent="0.25">
      <c r="D1256" s="259">
        <v>59</v>
      </c>
      <c r="E1256" s="254">
        <f t="shared" ca="1" si="156"/>
        <v>46090</v>
      </c>
      <c r="F1256" s="259" t="e">
        <f t="shared" ca="1" si="160"/>
        <v>#N/A</v>
      </c>
      <c r="G1256" s="259" t="e">
        <f t="shared" ca="1" si="153"/>
        <v>#N/A</v>
      </c>
      <c r="H1256" s="259" t="e">
        <f t="shared" ca="1" si="159"/>
        <v>#N/A</v>
      </c>
      <c r="I1256" s="259" t="e">
        <f t="shared" ca="1" si="154"/>
        <v>#N/A</v>
      </c>
      <c r="J1256" s="259" t="e">
        <f t="shared" ca="1" si="155"/>
        <v>#N/A</v>
      </c>
      <c r="K1256" s="259"/>
      <c r="L1256" s="259" t="e">
        <f ca="1">I1256+H1256+G1256+#REF!+J1256+K1256</f>
        <v>#N/A</v>
      </c>
    </row>
    <row r="1257" spans="4:12" hidden="1" x14ac:dyDescent="0.25">
      <c r="D1257" s="259">
        <v>60</v>
      </c>
      <c r="E1257" s="254">
        <f t="shared" ca="1" si="156"/>
        <v>46121</v>
      </c>
      <c r="F1257" s="259" t="e">
        <f t="shared" ca="1" si="160"/>
        <v>#N/A</v>
      </c>
      <c r="G1257" s="259" t="e">
        <f t="shared" ca="1" si="153"/>
        <v>#N/A</v>
      </c>
      <c r="H1257" s="259" t="e">
        <f t="shared" ca="1" si="159"/>
        <v>#N/A</v>
      </c>
      <c r="I1257" s="259" t="e">
        <f t="shared" ca="1" si="154"/>
        <v>#N/A</v>
      </c>
      <c r="J1257" s="259" t="e">
        <f t="shared" ca="1" si="155"/>
        <v>#N/A</v>
      </c>
      <c r="K1257" s="259"/>
      <c r="L1257" s="259" t="e">
        <f ca="1">I1257+H1257+G1257+#REF!+J1257+K1257</f>
        <v>#N/A</v>
      </c>
    </row>
    <row r="1258" spans="4:12" hidden="1" x14ac:dyDescent="0.25"/>
    <row r="1259" spans="4:12" hidden="1" x14ac:dyDescent="0.25">
      <c r="D1259" s="255">
        <f ca="1">D1195+1</f>
        <v>29</v>
      </c>
      <c r="E1259" s="256" t="e">
        <f ca="1">VLOOKUP($D1259,$A$21:$B$40,2,0)</f>
        <v>#N/A</v>
      </c>
    </row>
    <row r="1260" spans="4:12" ht="45" hidden="1" x14ac:dyDescent="0.25">
      <c r="D1260" s="257" t="s">
        <v>41</v>
      </c>
      <c r="E1260" s="258" t="s">
        <v>42</v>
      </c>
      <c r="F1260" s="257" t="s">
        <v>43</v>
      </c>
      <c r="G1260" s="257" t="s">
        <v>44</v>
      </c>
      <c r="H1260" s="257" t="s">
        <v>45</v>
      </c>
      <c r="I1260" s="257" t="s">
        <v>46</v>
      </c>
      <c r="J1260" s="257" t="s">
        <v>47</v>
      </c>
      <c r="K1260" s="257" t="s">
        <v>48</v>
      </c>
      <c r="L1260" s="257" t="s">
        <v>49</v>
      </c>
    </row>
    <row r="1261" spans="4:12" hidden="1" x14ac:dyDescent="0.25">
      <c r="D1261" s="259">
        <v>0</v>
      </c>
      <c r="E1261" s="254">
        <f ca="1">DATE(2019,D1259,$F$1)</f>
        <v>44325</v>
      </c>
      <c r="F1261" s="259" t="e">
        <f ca="1">$B$2*E$1259+$B$8*$B$2*E$1259</f>
        <v>#N/A</v>
      </c>
      <c r="G1261" s="259">
        <v>0</v>
      </c>
      <c r="H1261" s="259">
        <v>0</v>
      </c>
      <c r="I1261" s="259">
        <v>0</v>
      </c>
      <c r="J1261" s="259">
        <v>0</v>
      </c>
      <c r="K1261" s="259" t="e">
        <f ca="1">$B$2*$B$10*E$1259</f>
        <v>#N/A</v>
      </c>
      <c r="L1261" s="259" t="e">
        <f ca="1">-($F1261-$B$8*$B$2*E$1259-K1261)</f>
        <v>#N/A</v>
      </c>
    </row>
    <row r="1262" spans="4:12" hidden="1" x14ac:dyDescent="0.25">
      <c r="D1262" s="259">
        <v>1</v>
      </c>
      <c r="E1262" s="254">
        <f ca="1">DATE(YEAR(E1261),MONTH(E1261)+1,DAY(E1261))</f>
        <v>44356</v>
      </c>
      <c r="F1262" s="259" t="e">
        <f ca="1">F1261-G1262</f>
        <v>#N/A</v>
      </c>
      <c r="G1262" s="259" t="e">
        <f t="shared" ref="G1262:G1321" ca="1" si="161">IF(D1262&lt;=$B$11,0,IF(AND(F1261&gt;-0.000001,F1261&lt;0.000001),0,F$1261/($B$5-$B$11)))</f>
        <v>#N/A</v>
      </c>
      <c r="H1262" s="259" t="e">
        <f ca="1">F1261*$B$4*(E1262-E1261)/$B$6</f>
        <v>#N/A</v>
      </c>
      <c r="I1262" s="259" t="e">
        <f t="shared" ref="I1262:I1321" ca="1" si="162">IF(D1262&lt;=$B$12,0,IF(F1261&gt;0.000001,$B$7*$B$2*E$1259,0))</f>
        <v>#N/A</v>
      </c>
      <c r="J1262" s="259" t="e">
        <f t="shared" ref="J1262:J1321" ca="1" si="163">IF(F1261&gt;0.000001,$B$13,0)*E$1259</f>
        <v>#N/A</v>
      </c>
      <c r="K1262" s="259"/>
      <c r="L1262" s="259" t="e">
        <f ca="1">I1262+H1262+G1262+#REF!+J1262+K1262</f>
        <v>#N/A</v>
      </c>
    </row>
    <row r="1263" spans="4:12" hidden="1" x14ac:dyDescent="0.25">
      <c r="D1263" s="259">
        <v>2</v>
      </c>
      <c r="E1263" s="254">
        <f t="shared" ref="E1263:E1321" ca="1" si="164">DATE(YEAR(E1262),MONTH(E1262)+1,DAY(E1262))</f>
        <v>44386</v>
      </c>
      <c r="F1263" s="259" t="e">
        <f ca="1">F1262-G1263</f>
        <v>#N/A</v>
      </c>
      <c r="G1263" s="259" t="e">
        <f t="shared" ca="1" si="161"/>
        <v>#N/A</v>
      </c>
      <c r="H1263" s="259" t="e">
        <f t="shared" ref="H1263:H1264" ca="1" si="165">F1262*$B$4*(E1263-E1262)/$B$6</f>
        <v>#N/A</v>
      </c>
      <c r="I1263" s="259" t="e">
        <f t="shared" ca="1" si="162"/>
        <v>#N/A</v>
      </c>
      <c r="J1263" s="259" t="e">
        <f t="shared" ca="1" si="163"/>
        <v>#N/A</v>
      </c>
      <c r="K1263" s="259"/>
      <c r="L1263" s="259" t="e">
        <f ca="1">I1263+H1263+G1263+#REF!+J1263+K1263</f>
        <v>#N/A</v>
      </c>
    </row>
    <row r="1264" spans="4:12" hidden="1" x14ac:dyDescent="0.25">
      <c r="D1264" s="259">
        <v>3</v>
      </c>
      <c r="E1264" s="254">
        <f t="shared" ca="1" si="164"/>
        <v>44417</v>
      </c>
      <c r="F1264" s="259" t="e">
        <f ca="1">F1263-G1264</f>
        <v>#N/A</v>
      </c>
      <c r="G1264" s="259" t="e">
        <f t="shared" ca="1" si="161"/>
        <v>#N/A</v>
      </c>
      <c r="H1264" s="259" t="e">
        <f t="shared" ca="1" si="165"/>
        <v>#N/A</v>
      </c>
      <c r="I1264" s="259" t="e">
        <f t="shared" ca="1" si="162"/>
        <v>#N/A</v>
      </c>
      <c r="J1264" s="259" t="e">
        <f t="shared" ca="1" si="163"/>
        <v>#N/A</v>
      </c>
      <c r="K1264" s="259"/>
      <c r="L1264" s="259" t="e">
        <f ca="1">I1264+H1264+G1264+#REF!+J1264+K1264</f>
        <v>#N/A</v>
      </c>
    </row>
    <row r="1265" spans="4:12" hidden="1" x14ac:dyDescent="0.25">
      <c r="D1265" s="259">
        <v>4</v>
      </c>
      <c r="E1265" s="254">
        <f t="shared" ca="1" si="164"/>
        <v>44448</v>
      </c>
      <c r="F1265" s="259" t="e">
        <f t="shared" ref="F1265:F1266" ca="1" si="166">F1264-G1265</f>
        <v>#N/A</v>
      </c>
      <c r="G1265" s="259" t="e">
        <f t="shared" ca="1" si="161"/>
        <v>#N/A</v>
      </c>
      <c r="H1265" s="259" t="e">
        <f ca="1">F1264*$B$4*(E1265-E1264)/$B$6</f>
        <v>#N/A</v>
      </c>
      <c r="I1265" s="259" t="e">
        <f t="shared" ca="1" si="162"/>
        <v>#N/A</v>
      </c>
      <c r="J1265" s="259" t="e">
        <f t="shared" ca="1" si="163"/>
        <v>#N/A</v>
      </c>
      <c r="K1265" s="259"/>
      <c r="L1265" s="259" t="e">
        <f ca="1">I1265+H1265+G1265+#REF!+J1265+K1265</f>
        <v>#N/A</v>
      </c>
    </row>
    <row r="1266" spans="4:12" hidden="1" x14ac:dyDescent="0.25">
      <c r="D1266" s="259">
        <v>5</v>
      </c>
      <c r="E1266" s="254">
        <f t="shared" ca="1" si="164"/>
        <v>44478</v>
      </c>
      <c r="F1266" s="259" t="e">
        <f t="shared" ca="1" si="166"/>
        <v>#N/A</v>
      </c>
      <c r="G1266" s="259" t="e">
        <f t="shared" ca="1" si="161"/>
        <v>#N/A</v>
      </c>
      <c r="H1266" s="259" t="e">
        <f ca="1">F1265*$B$4*(E1266-E1265)/$B$6</f>
        <v>#N/A</v>
      </c>
      <c r="I1266" s="259" t="e">
        <f t="shared" ca="1" si="162"/>
        <v>#N/A</v>
      </c>
      <c r="J1266" s="259" t="e">
        <f t="shared" ca="1" si="163"/>
        <v>#N/A</v>
      </c>
      <c r="K1266" s="259"/>
      <c r="L1266" s="259" t="e">
        <f ca="1">I1266+H1266+G1266+#REF!+J1266+K1266</f>
        <v>#N/A</v>
      </c>
    </row>
    <row r="1267" spans="4:12" hidden="1" x14ac:dyDescent="0.25">
      <c r="D1267" s="259">
        <v>6</v>
      </c>
      <c r="E1267" s="254">
        <f t="shared" ca="1" si="164"/>
        <v>44509</v>
      </c>
      <c r="F1267" s="259" t="e">
        <f ca="1">F1266-G1267</f>
        <v>#N/A</v>
      </c>
      <c r="G1267" s="259" t="e">
        <f t="shared" ca="1" si="161"/>
        <v>#N/A</v>
      </c>
      <c r="H1267" s="259" t="e">
        <f t="shared" ref="H1267:H1321" ca="1" si="167">F1266*$B$4*(E1267-E1266)/$B$6</f>
        <v>#N/A</v>
      </c>
      <c r="I1267" s="259" t="e">
        <f t="shared" ca="1" si="162"/>
        <v>#N/A</v>
      </c>
      <c r="J1267" s="259" t="e">
        <f t="shared" ca="1" si="163"/>
        <v>#N/A</v>
      </c>
      <c r="K1267" s="259"/>
      <c r="L1267" s="259" t="e">
        <f ca="1">I1267+H1267+G1267+#REF!+J1267+K1267</f>
        <v>#N/A</v>
      </c>
    </row>
    <row r="1268" spans="4:12" hidden="1" x14ac:dyDescent="0.25">
      <c r="D1268" s="259">
        <v>7</v>
      </c>
      <c r="E1268" s="254">
        <f t="shared" ca="1" si="164"/>
        <v>44539</v>
      </c>
      <c r="F1268" s="259" t="e">
        <f t="shared" ref="F1268:F1321" ca="1" si="168">F1267-G1268</f>
        <v>#N/A</v>
      </c>
      <c r="G1268" s="259" t="e">
        <f t="shared" ca="1" si="161"/>
        <v>#N/A</v>
      </c>
      <c r="H1268" s="259" t="e">
        <f t="shared" ca="1" si="167"/>
        <v>#N/A</v>
      </c>
      <c r="I1268" s="259" t="e">
        <f t="shared" ca="1" si="162"/>
        <v>#N/A</v>
      </c>
      <c r="J1268" s="259" t="e">
        <f t="shared" ca="1" si="163"/>
        <v>#N/A</v>
      </c>
      <c r="K1268" s="259"/>
      <c r="L1268" s="259" t="e">
        <f ca="1">I1268+H1268+G1268+#REF!+J1268+K1268</f>
        <v>#N/A</v>
      </c>
    </row>
    <row r="1269" spans="4:12" hidden="1" x14ac:dyDescent="0.25">
      <c r="D1269" s="259">
        <v>8</v>
      </c>
      <c r="E1269" s="254">
        <f t="shared" ca="1" si="164"/>
        <v>44570</v>
      </c>
      <c r="F1269" s="259" t="e">
        <f t="shared" ca="1" si="168"/>
        <v>#N/A</v>
      </c>
      <c r="G1269" s="259" t="e">
        <f t="shared" ca="1" si="161"/>
        <v>#N/A</v>
      </c>
      <c r="H1269" s="259" t="e">
        <f t="shared" ca="1" si="167"/>
        <v>#N/A</v>
      </c>
      <c r="I1269" s="259" t="e">
        <f t="shared" ca="1" si="162"/>
        <v>#N/A</v>
      </c>
      <c r="J1269" s="259" t="e">
        <f t="shared" ca="1" si="163"/>
        <v>#N/A</v>
      </c>
      <c r="K1269" s="259"/>
      <c r="L1269" s="259" t="e">
        <f ca="1">I1269+H1269+G1269+#REF!+J1269+K1269</f>
        <v>#N/A</v>
      </c>
    </row>
    <row r="1270" spans="4:12" hidden="1" x14ac:dyDescent="0.25">
      <c r="D1270" s="259">
        <v>9</v>
      </c>
      <c r="E1270" s="254">
        <f t="shared" ca="1" si="164"/>
        <v>44601</v>
      </c>
      <c r="F1270" s="259" t="e">
        <f t="shared" ca="1" si="168"/>
        <v>#N/A</v>
      </c>
      <c r="G1270" s="259" t="e">
        <f t="shared" ca="1" si="161"/>
        <v>#N/A</v>
      </c>
      <c r="H1270" s="259" t="e">
        <f t="shared" ca="1" si="167"/>
        <v>#N/A</v>
      </c>
      <c r="I1270" s="259" t="e">
        <f t="shared" ca="1" si="162"/>
        <v>#N/A</v>
      </c>
      <c r="J1270" s="259" t="e">
        <f t="shared" ca="1" si="163"/>
        <v>#N/A</v>
      </c>
      <c r="K1270" s="259"/>
      <c r="L1270" s="259" t="e">
        <f ca="1">I1270+H1270+G1270+#REF!+J1270+K1270</f>
        <v>#N/A</v>
      </c>
    </row>
    <row r="1271" spans="4:12" hidden="1" x14ac:dyDescent="0.25">
      <c r="D1271" s="259">
        <v>10</v>
      </c>
      <c r="E1271" s="254">
        <f t="shared" ca="1" si="164"/>
        <v>44629</v>
      </c>
      <c r="F1271" s="259" t="e">
        <f t="shared" ca="1" si="168"/>
        <v>#N/A</v>
      </c>
      <c r="G1271" s="259" t="e">
        <f t="shared" ca="1" si="161"/>
        <v>#N/A</v>
      </c>
      <c r="H1271" s="259" t="e">
        <f t="shared" ca="1" si="167"/>
        <v>#N/A</v>
      </c>
      <c r="I1271" s="259" t="e">
        <f t="shared" ca="1" si="162"/>
        <v>#N/A</v>
      </c>
      <c r="J1271" s="259" t="e">
        <f t="shared" ca="1" si="163"/>
        <v>#N/A</v>
      </c>
      <c r="K1271" s="259"/>
      <c r="L1271" s="259" t="e">
        <f ca="1">I1271+H1271+G1271+#REF!+J1271+K1271</f>
        <v>#N/A</v>
      </c>
    </row>
    <row r="1272" spans="4:12" hidden="1" x14ac:dyDescent="0.25">
      <c r="D1272" s="259">
        <v>11</v>
      </c>
      <c r="E1272" s="254">
        <f t="shared" ca="1" si="164"/>
        <v>44660</v>
      </c>
      <c r="F1272" s="259" t="e">
        <f t="shared" ca="1" si="168"/>
        <v>#N/A</v>
      </c>
      <c r="G1272" s="259" t="e">
        <f t="shared" ca="1" si="161"/>
        <v>#N/A</v>
      </c>
      <c r="H1272" s="259" t="e">
        <f t="shared" ca="1" si="167"/>
        <v>#N/A</v>
      </c>
      <c r="I1272" s="259" t="e">
        <f t="shared" ca="1" si="162"/>
        <v>#N/A</v>
      </c>
      <c r="J1272" s="259" t="e">
        <f t="shared" ca="1" si="163"/>
        <v>#N/A</v>
      </c>
      <c r="K1272" s="259"/>
      <c r="L1272" s="259" t="e">
        <f ca="1">I1272+H1272+G1272+#REF!+J1272+K1272</f>
        <v>#N/A</v>
      </c>
    </row>
    <row r="1273" spans="4:12" hidden="1" x14ac:dyDescent="0.25">
      <c r="D1273" s="259">
        <v>12</v>
      </c>
      <c r="E1273" s="254">
        <f t="shared" ca="1" si="164"/>
        <v>44690</v>
      </c>
      <c r="F1273" s="259" t="e">
        <f t="shared" ca="1" si="168"/>
        <v>#N/A</v>
      </c>
      <c r="G1273" s="259" t="e">
        <f t="shared" ca="1" si="161"/>
        <v>#N/A</v>
      </c>
      <c r="H1273" s="259" t="e">
        <f t="shared" ca="1" si="167"/>
        <v>#N/A</v>
      </c>
      <c r="I1273" s="259" t="e">
        <f t="shared" ca="1" si="162"/>
        <v>#N/A</v>
      </c>
      <c r="J1273" s="259" t="e">
        <f t="shared" ca="1" si="163"/>
        <v>#N/A</v>
      </c>
      <c r="K1273" s="259"/>
      <c r="L1273" s="259" t="e">
        <f ca="1">I1273+H1273+G1273+#REF!+J1273+K1273</f>
        <v>#N/A</v>
      </c>
    </row>
    <row r="1274" spans="4:12" hidden="1" x14ac:dyDescent="0.25">
      <c r="D1274" s="259">
        <v>13</v>
      </c>
      <c r="E1274" s="254">
        <f t="shared" ca="1" si="164"/>
        <v>44721</v>
      </c>
      <c r="F1274" s="259" t="e">
        <f t="shared" ca="1" si="168"/>
        <v>#N/A</v>
      </c>
      <c r="G1274" s="259" t="e">
        <f t="shared" ca="1" si="161"/>
        <v>#N/A</v>
      </c>
      <c r="H1274" s="259" t="e">
        <f t="shared" ca="1" si="167"/>
        <v>#N/A</v>
      </c>
      <c r="I1274" s="259" t="e">
        <f t="shared" ca="1" si="162"/>
        <v>#N/A</v>
      </c>
      <c r="J1274" s="259" t="e">
        <f t="shared" ca="1" si="163"/>
        <v>#N/A</v>
      </c>
      <c r="K1274" s="259"/>
      <c r="L1274" s="259" t="e">
        <f ca="1">I1274+H1274+G1274+#REF!+J1274+K1274</f>
        <v>#N/A</v>
      </c>
    </row>
    <row r="1275" spans="4:12" hidden="1" x14ac:dyDescent="0.25">
      <c r="D1275" s="259">
        <v>14</v>
      </c>
      <c r="E1275" s="254">
        <f t="shared" ca="1" si="164"/>
        <v>44751</v>
      </c>
      <c r="F1275" s="259" t="e">
        <f t="shared" ca="1" si="168"/>
        <v>#N/A</v>
      </c>
      <c r="G1275" s="259" t="e">
        <f t="shared" ca="1" si="161"/>
        <v>#N/A</v>
      </c>
      <c r="H1275" s="259" t="e">
        <f t="shared" ca="1" si="167"/>
        <v>#N/A</v>
      </c>
      <c r="I1275" s="259" t="e">
        <f t="shared" ca="1" si="162"/>
        <v>#N/A</v>
      </c>
      <c r="J1275" s="259" t="e">
        <f t="shared" ca="1" si="163"/>
        <v>#N/A</v>
      </c>
      <c r="K1275" s="259"/>
      <c r="L1275" s="259" t="e">
        <f ca="1">I1275+H1275+G1275+#REF!+J1275+K1275</f>
        <v>#N/A</v>
      </c>
    </row>
    <row r="1276" spans="4:12" hidden="1" x14ac:dyDescent="0.25">
      <c r="D1276" s="259">
        <v>15</v>
      </c>
      <c r="E1276" s="254">
        <f t="shared" ca="1" si="164"/>
        <v>44782</v>
      </c>
      <c r="F1276" s="259" t="e">
        <f t="shared" ca="1" si="168"/>
        <v>#N/A</v>
      </c>
      <c r="G1276" s="259" t="e">
        <f t="shared" ca="1" si="161"/>
        <v>#N/A</v>
      </c>
      <c r="H1276" s="259" t="e">
        <f t="shared" ca="1" si="167"/>
        <v>#N/A</v>
      </c>
      <c r="I1276" s="259" t="e">
        <f t="shared" ca="1" si="162"/>
        <v>#N/A</v>
      </c>
      <c r="J1276" s="259" t="e">
        <f t="shared" ca="1" si="163"/>
        <v>#N/A</v>
      </c>
      <c r="K1276" s="259"/>
      <c r="L1276" s="259" t="e">
        <f ca="1">I1276+H1276+G1276+#REF!+J1276+K1276</f>
        <v>#N/A</v>
      </c>
    </row>
    <row r="1277" spans="4:12" hidden="1" x14ac:dyDescent="0.25">
      <c r="D1277" s="259">
        <v>16</v>
      </c>
      <c r="E1277" s="254">
        <f t="shared" ca="1" si="164"/>
        <v>44813</v>
      </c>
      <c r="F1277" s="259" t="e">
        <f t="shared" ca="1" si="168"/>
        <v>#N/A</v>
      </c>
      <c r="G1277" s="259" t="e">
        <f t="shared" ca="1" si="161"/>
        <v>#N/A</v>
      </c>
      <c r="H1277" s="259" t="e">
        <f t="shared" ca="1" si="167"/>
        <v>#N/A</v>
      </c>
      <c r="I1277" s="259" t="e">
        <f t="shared" ca="1" si="162"/>
        <v>#N/A</v>
      </c>
      <c r="J1277" s="259" t="e">
        <f t="shared" ca="1" si="163"/>
        <v>#N/A</v>
      </c>
      <c r="K1277" s="259"/>
      <c r="L1277" s="259" t="e">
        <f ca="1">I1277+H1277+G1277+#REF!+J1277+K1277</f>
        <v>#N/A</v>
      </c>
    </row>
    <row r="1278" spans="4:12" hidden="1" x14ac:dyDescent="0.25">
      <c r="D1278" s="259">
        <v>17</v>
      </c>
      <c r="E1278" s="254">
        <f t="shared" ca="1" si="164"/>
        <v>44843</v>
      </c>
      <c r="F1278" s="259" t="e">
        <f t="shared" ca="1" si="168"/>
        <v>#N/A</v>
      </c>
      <c r="G1278" s="259" t="e">
        <f t="shared" ca="1" si="161"/>
        <v>#N/A</v>
      </c>
      <c r="H1278" s="259" t="e">
        <f t="shared" ca="1" si="167"/>
        <v>#N/A</v>
      </c>
      <c r="I1278" s="259" t="e">
        <f t="shared" ca="1" si="162"/>
        <v>#N/A</v>
      </c>
      <c r="J1278" s="259" t="e">
        <f t="shared" ca="1" si="163"/>
        <v>#N/A</v>
      </c>
      <c r="K1278" s="259"/>
      <c r="L1278" s="259" t="e">
        <f ca="1">I1278+H1278+G1278+#REF!+J1278+K1278</f>
        <v>#N/A</v>
      </c>
    </row>
    <row r="1279" spans="4:12" hidden="1" x14ac:dyDescent="0.25">
      <c r="D1279" s="259">
        <v>18</v>
      </c>
      <c r="E1279" s="254">
        <f t="shared" ca="1" si="164"/>
        <v>44874</v>
      </c>
      <c r="F1279" s="259" t="e">
        <f t="shared" ca="1" si="168"/>
        <v>#N/A</v>
      </c>
      <c r="G1279" s="259" t="e">
        <f t="shared" ca="1" si="161"/>
        <v>#N/A</v>
      </c>
      <c r="H1279" s="259" t="e">
        <f t="shared" ca="1" si="167"/>
        <v>#N/A</v>
      </c>
      <c r="I1279" s="259" t="e">
        <f t="shared" ca="1" si="162"/>
        <v>#N/A</v>
      </c>
      <c r="J1279" s="259" t="e">
        <f t="shared" ca="1" si="163"/>
        <v>#N/A</v>
      </c>
      <c r="K1279" s="259"/>
      <c r="L1279" s="259" t="e">
        <f ca="1">I1279+H1279+G1279+#REF!+J1279+K1279</f>
        <v>#N/A</v>
      </c>
    </row>
    <row r="1280" spans="4:12" hidden="1" x14ac:dyDescent="0.25">
      <c r="D1280" s="259">
        <v>19</v>
      </c>
      <c r="E1280" s="254">
        <f t="shared" ca="1" si="164"/>
        <v>44904</v>
      </c>
      <c r="F1280" s="259" t="e">
        <f t="shared" ca="1" si="168"/>
        <v>#N/A</v>
      </c>
      <c r="G1280" s="259" t="e">
        <f t="shared" ca="1" si="161"/>
        <v>#N/A</v>
      </c>
      <c r="H1280" s="259" t="e">
        <f t="shared" ca="1" si="167"/>
        <v>#N/A</v>
      </c>
      <c r="I1280" s="259" t="e">
        <f t="shared" ca="1" si="162"/>
        <v>#N/A</v>
      </c>
      <c r="J1280" s="259" t="e">
        <f t="shared" ca="1" si="163"/>
        <v>#N/A</v>
      </c>
      <c r="K1280" s="259"/>
      <c r="L1280" s="259" t="e">
        <f ca="1">I1280+H1280+G1280+#REF!+J1280+K1280</f>
        <v>#N/A</v>
      </c>
    </row>
    <row r="1281" spans="4:12" hidden="1" x14ac:dyDescent="0.25">
      <c r="D1281" s="259">
        <v>20</v>
      </c>
      <c r="E1281" s="254">
        <f t="shared" ca="1" si="164"/>
        <v>44935</v>
      </c>
      <c r="F1281" s="259" t="e">
        <f t="shared" ca="1" si="168"/>
        <v>#N/A</v>
      </c>
      <c r="G1281" s="259" t="e">
        <f t="shared" ca="1" si="161"/>
        <v>#N/A</v>
      </c>
      <c r="H1281" s="259" t="e">
        <f t="shared" ca="1" si="167"/>
        <v>#N/A</v>
      </c>
      <c r="I1281" s="259" t="e">
        <f t="shared" ca="1" si="162"/>
        <v>#N/A</v>
      </c>
      <c r="J1281" s="259" t="e">
        <f t="shared" ca="1" si="163"/>
        <v>#N/A</v>
      </c>
      <c r="K1281" s="259"/>
      <c r="L1281" s="259" t="e">
        <f ca="1">I1281+H1281+G1281+#REF!+J1281+K1281</f>
        <v>#N/A</v>
      </c>
    </row>
    <row r="1282" spans="4:12" hidden="1" x14ac:dyDescent="0.25">
      <c r="D1282" s="259">
        <v>21</v>
      </c>
      <c r="E1282" s="254">
        <f t="shared" ca="1" si="164"/>
        <v>44966</v>
      </c>
      <c r="F1282" s="259" t="e">
        <f t="shared" ca="1" si="168"/>
        <v>#N/A</v>
      </c>
      <c r="G1282" s="259" t="e">
        <f t="shared" ca="1" si="161"/>
        <v>#N/A</v>
      </c>
      <c r="H1282" s="259" t="e">
        <f t="shared" ca="1" si="167"/>
        <v>#N/A</v>
      </c>
      <c r="I1282" s="259" t="e">
        <f t="shared" ca="1" si="162"/>
        <v>#N/A</v>
      </c>
      <c r="J1282" s="259" t="e">
        <f t="shared" ca="1" si="163"/>
        <v>#N/A</v>
      </c>
      <c r="K1282" s="259"/>
      <c r="L1282" s="259" t="e">
        <f ca="1">I1282+H1282+G1282+#REF!+J1282+K1282</f>
        <v>#N/A</v>
      </c>
    </row>
    <row r="1283" spans="4:12" hidden="1" x14ac:dyDescent="0.25">
      <c r="D1283" s="259">
        <v>22</v>
      </c>
      <c r="E1283" s="254">
        <f t="shared" ca="1" si="164"/>
        <v>44994</v>
      </c>
      <c r="F1283" s="259" t="e">
        <f t="shared" ca="1" si="168"/>
        <v>#N/A</v>
      </c>
      <c r="G1283" s="259" t="e">
        <f t="shared" ca="1" si="161"/>
        <v>#N/A</v>
      </c>
      <c r="H1283" s="259" t="e">
        <f t="shared" ca="1" si="167"/>
        <v>#N/A</v>
      </c>
      <c r="I1283" s="259" t="e">
        <f t="shared" ca="1" si="162"/>
        <v>#N/A</v>
      </c>
      <c r="J1283" s="259" t="e">
        <f t="shared" ca="1" si="163"/>
        <v>#N/A</v>
      </c>
      <c r="K1283" s="259"/>
      <c r="L1283" s="259" t="e">
        <f ca="1">I1283+H1283+G1283+#REF!+J1283+K1283</f>
        <v>#N/A</v>
      </c>
    </row>
    <row r="1284" spans="4:12" hidden="1" x14ac:dyDescent="0.25">
      <c r="D1284" s="259">
        <v>23</v>
      </c>
      <c r="E1284" s="254">
        <f t="shared" ca="1" si="164"/>
        <v>45025</v>
      </c>
      <c r="F1284" s="259" t="e">
        <f t="shared" ca="1" si="168"/>
        <v>#N/A</v>
      </c>
      <c r="G1284" s="259" t="e">
        <f t="shared" ca="1" si="161"/>
        <v>#N/A</v>
      </c>
      <c r="H1284" s="259" t="e">
        <f t="shared" ca="1" si="167"/>
        <v>#N/A</v>
      </c>
      <c r="I1284" s="259" t="e">
        <f t="shared" ca="1" si="162"/>
        <v>#N/A</v>
      </c>
      <c r="J1284" s="259" t="e">
        <f t="shared" ca="1" si="163"/>
        <v>#N/A</v>
      </c>
      <c r="K1284" s="259"/>
      <c r="L1284" s="259" t="e">
        <f ca="1">I1284+H1284+G1284+#REF!+J1284+K1284</f>
        <v>#N/A</v>
      </c>
    </row>
    <row r="1285" spans="4:12" hidden="1" x14ac:dyDescent="0.25">
      <c r="D1285" s="259">
        <v>24</v>
      </c>
      <c r="E1285" s="254">
        <f t="shared" ca="1" si="164"/>
        <v>45055</v>
      </c>
      <c r="F1285" s="259" t="e">
        <f t="shared" ca="1" si="168"/>
        <v>#N/A</v>
      </c>
      <c r="G1285" s="259" t="e">
        <f t="shared" ca="1" si="161"/>
        <v>#N/A</v>
      </c>
      <c r="H1285" s="259" t="e">
        <f t="shared" ca="1" si="167"/>
        <v>#N/A</v>
      </c>
      <c r="I1285" s="259" t="e">
        <f t="shared" ca="1" si="162"/>
        <v>#N/A</v>
      </c>
      <c r="J1285" s="259" t="e">
        <f t="shared" ca="1" si="163"/>
        <v>#N/A</v>
      </c>
      <c r="K1285" s="259"/>
      <c r="L1285" s="259" t="e">
        <f ca="1">I1285+H1285+G1285+#REF!+J1285+K1285</f>
        <v>#N/A</v>
      </c>
    </row>
    <row r="1286" spans="4:12" hidden="1" x14ac:dyDescent="0.25">
      <c r="D1286" s="259">
        <v>25</v>
      </c>
      <c r="E1286" s="254">
        <f t="shared" ca="1" si="164"/>
        <v>45086</v>
      </c>
      <c r="F1286" s="259" t="e">
        <f t="shared" ca="1" si="168"/>
        <v>#N/A</v>
      </c>
      <c r="G1286" s="259" t="e">
        <f t="shared" ca="1" si="161"/>
        <v>#N/A</v>
      </c>
      <c r="H1286" s="259" t="e">
        <f t="shared" ca="1" si="167"/>
        <v>#N/A</v>
      </c>
      <c r="I1286" s="259" t="e">
        <f t="shared" ca="1" si="162"/>
        <v>#N/A</v>
      </c>
      <c r="J1286" s="259" t="e">
        <f t="shared" ca="1" si="163"/>
        <v>#N/A</v>
      </c>
      <c r="K1286" s="259"/>
      <c r="L1286" s="259" t="e">
        <f ca="1">I1286+H1286+G1286+#REF!+J1286+K1286</f>
        <v>#N/A</v>
      </c>
    </row>
    <row r="1287" spans="4:12" hidden="1" x14ac:dyDescent="0.25">
      <c r="D1287" s="259">
        <v>26</v>
      </c>
      <c r="E1287" s="254">
        <f t="shared" ca="1" si="164"/>
        <v>45116</v>
      </c>
      <c r="F1287" s="259" t="e">
        <f t="shared" ca="1" si="168"/>
        <v>#N/A</v>
      </c>
      <c r="G1287" s="259" t="e">
        <f t="shared" ca="1" si="161"/>
        <v>#N/A</v>
      </c>
      <c r="H1287" s="259" t="e">
        <f t="shared" ca="1" si="167"/>
        <v>#N/A</v>
      </c>
      <c r="I1287" s="259" t="e">
        <f t="shared" ca="1" si="162"/>
        <v>#N/A</v>
      </c>
      <c r="J1287" s="259" t="e">
        <f t="shared" ca="1" si="163"/>
        <v>#N/A</v>
      </c>
      <c r="K1287" s="259"/>
      <c r="L1287" s="259" t="e">
        <f ca="1">I1287+H1287+G1287+#REF!+J1287+K1287</f>
        <v>#N/A</v>
      </c>
    </row>
    <row r="1288" spans="4:12" hidden="1" x14ac:dyDescent="0.25">
      <c r="D1288" s="259">
        <v>27</v>
      </c>
      <c r="E1288" s="254">
        <f t="shared" ca="1" si="164"/>
        <v>45147</v>
      </c>
      <c r="F1288" s="259" t="e">
        <f t="shared" ca="1" si="168"/>
        <v>#N/A</v>
      </c>
      <c r="G1288" s="259" t="e">
        <f t="shared" ca="1" si="161"/>
        <v>#N/A</v>
      </c>
      <c r="H1288" s="259" t="e">
        <f t="shared" ca="1" si="167"/>
        <v>#N/A</v>
      </c>
      <c r="I1288" s="259" t="e">
        <f t="shared" ca="1" si="162"/>
        <v>#N/A</v>
      </c>
      <c r="J1288" s="259" t="e">
        <f t="shared" ca="1" si="163"/>
        <v>#N/A</v>
      </c>
      <c r="K1288" s="259"/>
      <c r="L1288" s="259" t="e">
        <f ca="1">I1288+H1288+G1288+#REF!+J1288+K1288</f>
        <v>#N/A</v>
      </c>
    </row>
    <row r="1289" spans="4:12" hidden="1" x14ac:dyDescent="0.25">
      <c r="D1289" s="259">
        <v>28</v>
      </c>
      <c r="E1289" s="254">
        <f t="shared" ca="1" si="164"/>
        <v>45178</v>
      </c>
      <c r="F1289" s="259" t="e">
        <f t="shared" ca="1" si="168"/>
        <v>#N/A</v>
      </c>
      <c r="G1289" s="259" t="e">
        <f t="shared" ca="1" si="161"/>
        <v>#N/A</v>
      </c>
      <c r="H1289" s="259" t="e">
        <f t="shared" ca="1" si="167"/>
        <v>#N/A</v>
      </c>
      <c r="I1289" s="259" t="e">
        <f t="shared" ca="1" si="162"/>
        <v>#N/A</v>
      </c>
      <c r="J1289" s="259" t="e">
        <f t="shared" ca="1" si="163"/>
        <v>#N/A</v>
      </c>
      <c r="K1289" s="259"/>
      <c r="L1289" s="259" t="e">
        <f ca="1">I1289+H1289+G1289+#REF!+J1289+K1289</f>
        <v>#N/A</v>
      </c>
    </row>
    <row r="1290" spans="4:12" hidden="1" x14ac:dyDescent="0.25">
      <c r="D1290" s="259">
        <v>29</v>
      </c>
      <c r="E1290" s="254">
        <f t="shared" ca="1" si="164"/>
        <v>45208</v>
      </c>
      <c r="F1290" s="259" t="e">
        <f t="shared" ca="1" si="168"/>
        <v>#N/A</v>
      </c>
      <c r="G1290" s="259" t="e">
        <f t="shared" ca="1" si="161"/>
        <v>#N/A</v>
      </c>
      <c r="H1290" s="259" t="e">
        <f t="shared" ca="1" si="167"/>
        <v>#N/A</v>
      </c>
      <c r="I1290" s="259" t="e">
        <f t="shared" ca="1" si="162"/>
        <v>#N/A</v>
      </c>
      <c r="J1290" s="259" t="e">
        <f t="shared" ca="1" si="163"/>
        <v>#N/A</v>
      </c>
      <c r="K1290" s="259"/>
      <c r="L1290" s="259" t="e">
        <f ca="1">I1290+H1290+G1290+#REF!+J1290+K1290</f>
        <v>#N/A</v>
      </c>
    </row>
    <row r="1291" spans="4:12" hidden="1" x14ac:dyDescent="0.25">
      <c r="D1291" s="259">
        <v>30</v>
      </c>
      <c r="E1291" s="254">
        <f t="shared" ca="1" si="164"/>
        <v>45239</v>
      </c>
      <c r="F1291" s="259" t="e">
        <f t="shared" ca="1" si="168"/>
        <v>#N/A</v>
      </c>
      <c r="G1291" s="259" t="e">
        <f t="shared" ca="1" si="161"/>
        <v>#N/A</v>
      </c>
      <c r="H1291" s="259" t="e">
        <f t="shared" ca="1" si="167"/>
        <v>#N/A</v>
      </c>
      <c r="I1291" s="259" t="e">
        <f t="shared" ca="1" si="162"/>
        <v>#N/A</v>
      </c>
      <c r="J1291" s="259" t="e">
        <f t="shared" ca="1" si="163"/>
        <v>#N/A</v>
      </c>
      <c r="K1291" s="259"/>
      <c r="L1291" s="259" t="e">
        <f ca="1">I1291+H1291+G1291+#REF!+J1291+K1291</f>
        <v>#N/A</v>
      </c>
    </row>
    <row r="1292" spans="4:12" hidden="1" x14ac:dyDescent="0.25">
      <c r="D1292" s="259">
        <v>31</v>
      </c>
      <c r="E1292" s="254">
        <f t="shared" ca="1" si="164"/>
        <v>45269</v>
      </c>
      <c r="F1292" s="259" t="e">
        <f t="shared" ca="1" si="168"/>
        <v>#N/A</v>
      </c>
      <c r="G1292" s="259" t="e">
        <f t="shared" ca="1" si="161"/>
        <v>#N/A</v>
      </c>
      <c r="H1292" s="259" t="e">
        <f t="shared" ca="1" si="167"/>
        <v>#N/A</v>
      </c>
      <c r="I1292" s="259" t="e">
        <f t="shared" ca="1" si="162"/>
        <v>#N/A</v>
      </c>
      <c r="J1292" s="259" t="e">
        <f t="shared" ca="1" si="163"/>
        <v>#N/A</v>
      </c>
      <c r="K1292" s="259"/>
      <c r="L1292" s="259" t="e">
        <f ca="1">I1292+H1292+G1292+#REF!+J1292+K1292</f>
        <v>#N/A</v>
      </c>
    </row>
    <row r="1293" spans="4:12" hidden="1" x14ac:dyDescent="0.25">
      <c r="D1293" s="259">
        <v>32</v>
      </c>
      <c r="E1293" s="254">
        <f t="shared" ca="1" si="164"/>
        <v>45300</v>
      </c>
      <c r="F1293" s="259" t="e">
        <f t="shared" ca="1" si="168"/>
        <v>#N/A</v>
      </c>
      <c r="G1293" s="259" t="e">
        <f t="shared" ca="1" si="161"/>
        <v>#N/A</v>
      </c>
      <c r="H1293" s="259" t="e">
        <f t="shared" ca="1" si="167"/>
        <v>#N/A</v>
      </c>
      <c r="I1293" s="259" t="e">
        <f t="shared" ca="1" si="162"/>
        <v>#N/A</v>
      </c>
      <c r="J1293" s="259" t="e">
        <f t="shared" ca="1" si="163"/>
        <v>#N/A</v>
      </c>
      <c r="K1293" s="259"/>
      <c r="L1293" s="259" t="e">
        <f ca="1">I1293+H1293+G1293+#REF!+J1293+K1293</f>
        <v>#N/A</v>
      </c>
    </row>
    <row r="1294" spans="4:12" hidden="1" x14ac:dyDescent="0.25">
      <c r="D1294" s="259">
        <v>33</v>
      </c>
      <c r="E1294" s="254">
        <f t="shared" ca="1" si="164"/>
        <v>45331</v>
      </c>
      <c r="F1294" s="259" t="e">
        <f t="shared" ca="1" si="168"/>
        <v>#N/A</v>
      </c>
      <c r="G1294" s="259" t="e">
        <f t="shared" ca="1" si="161"/>
        <v>#N/A</v>
      </c>
      <c r="H1294" s="259" t="e">
        <f t="shared" ca="1" si="167"/>
        <v>#N/A</v>
      </c>
      <c r="I1294" s="259" t="e">
        <f t="shared" ca="1" si="162"/>
        <v>#N/A</v>
      </c>
      <c r="J1294" s="259" t="e">
        <f t="shared" ca="1" si="163"/>
        <v>#N/A</v>
      </c>
      <c r="K1294" s="259"/>
      <c r="L1294" s="259" t="e">
        <f ca="1">I1294+H1294+G1294+#REF!+J1294+K1294</f>
        <v>#N/A</v>
      </c>
    </row>
    <row r="1295" spans="4:12" hidden="1" x14ac:dyDescent="0.25">
      <c r="D1295" s="259">
        <v>34</v>
      </c>
      <c r="E1295" s="254">
        <f t="shared" ca="1" si="164"/>
        <v>45360</v>
      </c>
      <c r="F1295" s="259" t="e">
        <f t="shared" ca="1" si="168"/>
        <v>#N/A</v>
      </c>
      <c r="G1295" s="259" t="e">
        <f t="shared" ca="1" si="161"/>
        <v>#N/A</v>
      </c>
      <c r="H1295" s="259" t="e">
        <f t="shared" ca="1" si="167"/>
        <v>#N/A</v>
      </c>
      <c r="I1295" s="259" t="e">
        <f t="shared" ca="1" si="162"/>
        <v>#N/A</v>
      </c>
      <c r="J1295" s="259" t="e">
        <f t="shared" ca="1" si="163"/>
        <v>#N/A</v>
      </c>
      <c r="K1295" s="259"/>
      <c r="L1295" s="259" t="e">
        <f ca="1">I1295+H1295+G1295+#REF!+J1295+K1295</f>
        <v>#N/A</v>
      </c>
    </row>
    <row r="1296" spans="4:12" hidden="1" x14ac:dyDescent="0.25">
      <c r="D1296" s="259">
        <v>35</v>
      </c>
      <c r="E1296" s="254">
        <f t="shared" ca="1" si="164"/>
        <v>45391</v>
      </c>
      <c r="F1296" s="259" t="e">
        <f t="shared" ca="1" si="168"/>
        <v>#N/A</v>
      </c>
      <c r="G1296" s="259" t="e">
        <f t="shared" ca="1" si="161"/>
        <v>#N/A</v>
      </c>
      <c r="H1296" s="259" t="e">
        <f t="shared" ca="1" si="167"/>
        <v>#N/A</v>
      </c>
      <c r="I1296" s="259" t="e">
        <f t="shared" ca="1" si="162"/>
        <v>#N/A</v>
      </c>
      <c r="J1296" s="259" t="e">
        <f t="shared" ca="1" si="163"/>
        <v>#N/A</v>
      </c>
      <c r="K1296" s="259"/>
      <c r="L1296" s="259" t="e">
        <f ca="1">I1296+H1296+G1296+#REF!+J1296+K1296</f>
        <v>#N/A</v>
      </c>
    </row>
    <row r="1297" spans="4:12" hidden="1" x14ac:dyDescent="0.25">
      <c r="D1297" s="259">
        <v>36</v>
      </c>
      <c r="E1297" s="254">
        <f t="shared" ca="1" si="164"/>
        <v>45421</v>
      </c>
      <c r="F1297" s="259" t="e">
        <f t="shared" ca="1" si="168"/>
        <v>#N/A</v>
      </c>
      <c r="G1297" s="259" t="e">
        <f t="shared" ca="1" si="161"/>
        <v>#N/A</v>
      </c>
      <c r="H1297" s="259" t="e">
        <f t="shared" ca="1" si="167"/>
        <v>#N/A</v>
      </c>
      <c r="I1297" s="259" t="e">
        <f t="shared" ca="1" si="162"/>
        <v>#N/A</v>
      </c>
      <c r="J1297" s="259" t="e">
        <f t="shared" ca="1" si="163"/>
        <v>#N/A</v>
      </c>
      <c r="K1297" s="259"/>
      <c r="L1297" s="259" t="e">
        <f ca="1">I1297+H1297+G1297+#REF!+J1297+K1297</f>
        <v>#N/A</v>
      </c>
    </row>
    <row r="1298" spans="4:12" hidden="1" x14ac:dyDescent="0.25">
      <c r="D1298" s="259">
        <v>37</v>
      </c>
      <c r="E1298" s="254">
        <f t="shared" ca="1" si="164"/>
        <v>45452</v>
      </c>
      <c r="F1298" s="259" t="e">
        <f t="shared" ca="1" si="168"/>
        <v>#N/A</v>
      </c>
      <c r="G1298" s="259" t="e">
        <f t="shared" ca="1" si="161"/>
        <v>#N/A</v>
      </c>
      <c r="H1298" s="259" t="e">
        <f t="shared" ca="1" si="167"/>
        <v>#N/A</v>
      </c>
      <c r="I1298" s="259" t="e">
        <f t="shared" ca="1" si="162"/>
        <v>#N/A</v>
      </c>
      <c r="J1298" s="259" t="e">
        <f t="shared" ca="1" si="163"/>
        <v>#N/A</v>
      </c>
      <c r="K1298" s="259"/>
      <c r="L1298" s="259" t="e">
        <f ca="1">I1298+H1298+G1298+#REF!+J1298+K1298</f>
        <v>#N/A</v>
      </c>
    </row>
    <row r="1299" spans="4:12" hidden="1" x14ac:dyDescent="0.25">
      <c r="D1299" s="259">
        <v>38</v>
      </c>
      <c r="E1299" s="254">
        <f t="shared" ca="1" si="164"/>
        <v>45482</v>
      </c>
      <c r="F1299" s="259" t="e">
        <f t="shared" ca="1" si="168"/>
        <v>#N/A</v>
      </c>
      <c r="G1299" s="259" t="e">
        <f t="shared" ca="1" si="161"/>
        <v>#N/A</v>
      </c>
      <c r="H1299" s="259" t="e">
        <f t="shared" ca="1" si="167"/>
        <v>#N/A</v>
      </c>
      <c r="I1299" s="259" t="e">
        <f t="shared" ca="1" si="162"/>
        <v>#N/A</v>
      </c>
      <c r="J1299" s="259" t="e">
        <f t="shared" ca="1" si="163"/>
        <v>#N/A</v>
      </c>
      <c r="K1299" s="259"/>
      <c r="L1299" s="259" t="e">
        <f ca="1">I1299+H1299+G1299+#REF!+J1299+K1299</f>
        <v>#N/A</v>
      </c>
    </row>
    <row r="1300" spans="4:12" hidden="1" x14ac:dyDescent="0.25">
      <c r="D1300" s="259">
        <v>39</v>
      </c>
      <c r="E1300" s="254">
        <f t="shared" ca="1" si="164"/>
        <v>45513</v>
      </c>
      <c r="F1300" s="259" t="e">
        <f t="shared" ca="1" si="168"/>
        <v>#N/A</v>
      </c>
      <c r="G1300" s="259" t="e">
        <f t="shared" ca="1" si="161"/>
        <v>#N/A</v>
      </c>
      <c r="H1300" s="259" t="e">
        <f t="shared" ca="1" si="167"/>
        <v>#N/A</v>
      </c>
      <c r="I1300" s="259" t="e">
        <f t="shared" ca="1" si="162"/>
        <v>#N/A</v>
      </c>
      <c r="J1300" s="259" t="e">
        <f t="shared" ca="1" si="163"/>
        <v>#N/A</v>
      </c>
      <c r="K1300" s="259"/>
      <c r="L1300" s="259" t="e">
        <f ca="1">I1300+H1300+G1300+#REF!+J1300+K1300</f>
        <v>#N/A</v>
      </c>
    </row>
    <row r="1301" spans="4:12" hidden="1" x14ac:dyDescent="0.25">
      <c r="D1301" s="259">
        <v>40</v>
      </c>
      <c r="E1301" s="254">
        <f t="shared" ca="1" si="164"/>
        <v>45544</v>
      </c>
      <c r="F1301" s="259" t="e">
        <f t="shared" ca="1" si="168"/>
        <v>#N/A</v>
      </c>
      <c r="G1301" s="259" t="e">
        <f t="shared" ca="1" si="161"/>
        <v>#N/A</v>
      </c>
      <c r="H1301" s="259" t="e">
        <f t="shared" ca="1" si="167"/>
        <v>#N/A</v>
      </c>
      <c r="I1301" s="259" t="e">
        <f t="shared" ca="1" si="162"/>
        <v>#N/A</v>
      </c>
      <c r="J1301" s="259" t="e">
        <f t="shared" ca="1" si="163"/>
        <v>#N/A</v>
      </c>
      <c r="K1301" s="259"/>
      <c r="L1301" s="259" t="e">
        <f ca="1">I1301+H1301+G1301+#REF!+J1301+K1301</f>
        <v>#N/A</v>
      </c>
    </row>
    <row r="1302" spans="4:12" hidden="1" x14ac:dyDescent="0.25">
      <c r="D1302" s="259">
        <v>41</v>
      </c>
      <c r="E1302" s="254">
        <f t="shared" ca="1" si="164"/>
        <v>45574</v>
      </c>
      <c r="F1302" s="259" t="e">
        <f t="shared" ca="1" si="168"/>
        <v>#N/A</v>
      </c>
      <c r="G1302" s="259" t="e">
        <f t="shared" ca="1" si="161"/>
        <v>#N/A</v>
      </c>
      <c r="H1302" s="259" t="e">
        <f t="shared" ca="1" si="167"/>
        <v>#N/A</v>
      </c>
      <c r="I1302" s="259" t="e">
        <f t="shared" ca="1" si="162"/>
        <v>#N/A</v>
      </c>
      <c r="J1302" s="259" t="e">
        <f t="shared" ca="1" si="163"/>
        <v>#N/A</v>
      </c>
      <c r="K1302" s="259"/>
      <c r="L1302" s="259" t="e">
        <f ca="1">I1302+H1302+G1302+#REF!+J1302+K1302</f>
        <v>#N/A</v>
      </c>
    </row>
    <row r="1303" spans="4:12" hidden="1" x14ac:dyDescent="0.25">
      <c r="D1303" s="259">
        <v>42</v>
      </c>
      <c r="E1303" s="254">
        <f t="shared" ca="1" si="164"/>
        <v>45605</v>
      </c>
      <c r="F1303" s="259" t="e">
        <f t="shared" ca="1" si="168"/>
        <v>#N/A</v>
      </c>
      <c r="G1303" s="259" t="e">
        <f t="shared" ca="1" si="161"/>
        <v>#N/A</v>
      </c>
      <c r="H1303" s="259" t="e">
        <f t="shared" ca="1" si="167"/>
        <v>#N/A</v>
      </c>
      <c r="I1303" s="259" t="e">
        <f t="shared" ca="1" si="162"/>
        <v>#N/A</v>
      </c>
      <c r="J1303" s="259" t="e">
        <f t="shared" ca="1" si="163"/>
        <v>#N/A</v>
      </c>
      <c r="K1303" s="259"/>
      <c r="L1303" s="259" t="e">
        <f ca="1">I1303+H1303+G1303+#REF!+J1303+K1303</f>
        <v>#N/A</v>
      </c>
    </row>
    <row r="1304" spans="4:12" hidden="1" x14ac:dyDescent="0.25">
      <c r="D1304" s="259">
        <v>43</v>
      </c>
      <c r="E1304" s="254">
        <f t="shared" ca="1" si="164"/>
        <v>45635</v>
      </c>
      <c r="F1304" s="259" t="e">
        <f t="shared" ca="1" si="168"/>
        <v>#N/A</v>
      </c>
      <c r="G1304" s="259" t="e">
        <f t="shared" ca="1" si="161"/>
        <v>#N/A</v>
      </c>
      <c r="H1304" s="259" t="e">
        <f t="shared" ca="1" si="167"/>
        <v>#N/A</v>
      </c>
      <c r="I1304" s="259" t="e">
        <f t="shared" ca="1" si="162"/>
        <v>#N/A</v>
      </c>
      <c r="J1304" s="259" t="e">
        <f t="shared" ca="1" si="163"/>
        <v>#N/A</v>
      </c>
      <c r="K1304" s="259"/>
      <c r="L1304" s="259" t="e">
        <f ca="1">I1304+H1304+G1304+#REF!+J1304+K1304</f>
        <v>#N/A</v>
      </c>
    </row>
    <row r="1305" spans="4:12" hidden="1" x14ac:dyDescent="0.25">
      <c r="D1305" s="259">
        <v>44</v>
      </c>
      <c r="E1305" s="254">
        <f t="shared" ca="1" si="164"/>
        <v>45666</v>
      </c>
      <c r="F1305" s="259" t="e">
        <f t="shared" ca="1" si="168"/>
        <v>#N/A</v>
      </c>
      <c r="G1305" s="259" t="e">
        <f t="shared" ca="1" si="161"/>
        <v>#N/A</v>
      </c>
      <c r="H1305" s="259" t="e">
        <f t="shared" ca="1" si="167"/>
        <v>#N/A</v>
      </c>
      <c r="I1305" s="259" t="e">
        <f t="shared" ca="1" si="162"/>
        <v>#N/A</v>
      </c>
      <c r="J1305" s="259" t="e">
        <f t="shared" ca="1" si="163"/>
        <v>#N/A</v>
      </c>
      <c r="K1305" s="259"/>
      <c r="L1305" s="259" t="e">
        <f ca="1">I1305+H1305+G1305+#REF!+J1305+K1305</f>
        <v>#N/A</v>
      </c>
    </row>
    <row r="1306" spans="4:12" hidden="1" x14ac:dyDescent="0.25">
      <c r="D1306" s="259">
        <v>45</v>
      </c>
      <c r="E1306" s="254">
        <f t="shared" ca="1" si="164"/>
        <v>45697</v>
      </c>
      <c r="F1306" s="259" t="e">
        <f t="shared" ca="1" si="168"/>
        <v>#N/A</v>
      </c>
      <c r="G1306" s="259" t="e">
        <f t="shared" ca="1" si="161"/>
        <v>#N/A</v>
      </c>
      <c r="H1306" s="259" t="e">
        <f t="shared" ca="1" si="167"/>
        <v>#N/A</v>
      </c>
      <c r="I1306" s="259" t="e">
        <f t="shared" ca="1" si="162"/>
        <v>#N/A</v>
      </c>
      <c r="J1306" s="259" t="e">
        <f t="shared" ca="1" si="163"/>
        <v>#N/A</v>
      </c>
      <c r="K1306" s="259"/>
      <c r="L1306" s="259" t="e">
        <f ca="1">I1306+H1306+G1306+#REF!+J1306+K1306</f>
        <v>#N/A</v>
      </c>
    </row>
    <row r="1307" spans="4:12" hidden="1" x14ac:dyDescent="0.25">
      <c r="D1307" s="259">
        <v>46</v>
      </c>
      <c r="E1307" s="254">
        <f t="shared" ca="1" si="164"/>
        <v>45725</v>
      </c>
      <c r="F1307" s="259" t="e">
        <f t="shared" ca="1" si="168"/>
        <v>#N/A</v>
      </c>
      <c r="G1307" s="259" t="e">
        <f t="shared" ca="1" si="161"/>
        <v>#N/A</v>
      </c>
      <c r="H1307" s="259" t="e">
        <f t="shared" ca="1" si="167"/>
        <v>#N/A</v>
      </c>
      <c r="I1307" s="259" t="e">
        <f t="shared" ca="1" si="162"/>
        <v>#N/A</v>
      </c>
      <c r="J1307" s="259" t="e">
        <f t="shared" ca="1" si="163"/>
        <v>#N/A</v>
      </c>
      <c r="K1307" s="259"/>
      <c r="L1307" s="259" t="e">
        <f ca="1">I1307+H1307+G1307+#REF!+J1307+K1307</f>
        <v>#N/A</v>
      </c>
    </row>
    <row r="1308" spans="4:12" hidden="1" x14ac:dyDescent="0.25">
      <c r="D1308" s="259">
        <v>47</v>
      </c>
      <c r="E1308" s="254">
        <f t="shared" ca="1" si="164"/>
        <v>45756</v>
      </c>
      <c r="F1308" s="259" t="e">
        <f t="shared" ca="1" si="168"/>
        <v>#N/A</v>
      </c>
      <c r="G1308" s="259" t="e">
        <f t="shared" ca="1" si="161"/>
        <v>#N/A</v>
      </c>
      <c r="H1308" s="259" t="e">
        <f t="shared" ca="1" si="167"/>
        <v>#N/A</v>
      </c>
      <c r="I1308" s="259" t="e">
        <f t="shared" ca="1" si="162"/>
        <v>#N/A</v>
      </c>
      <c r="J1308" s="259" t="e">
        <f t="shared" ca="1" si="163"/>
        <v>#N/A</v>
      </c>
      <c r="K1308" s="259"/>
      <c r="L1308" s="259" t="e">
        <f ca="1">I1308+H1308+G1308+#REF!+J1308+K1308</f>
        <v>#N/A</v>
      </c>
    </row>
    <row r="1309" spans="4:12" hidden="1" x14ac:dyDescent="0.25">
      <c r="D1309" s="259">
        <v>48</v>
      </c>
      <c r="E1309" s="254">
        <f t="shared" ca="1" si="164"/>
        <v>45786</v>
      </c>
      <c r="F1309" s="259" t="e">
        <f t="shared" ca="1" si="168"/>
        <v>#N/A</v>
      </c>
      <c r="G1309" s="259" t="e">
        <f t="shared" ca="1" si="161"/>
        <v>#N/A</v>
      </c>
      <c r="H1309" s="259" t="e">
        <f t="shared" ca="1" si="167"/>
        <v>#N/A</v>
      </c>
      <c r="I1309" s="259" t="e">
        <f t="shared" ca="1" si="162"/>
        <v>#N/A</v>
      </c>
      <c r="J1309" s="259" t="e">
        <f t="shared" ca="1" si="163"/>
        <v>#N/A</v>
      </c>
      <c r="K1309" s="259"/>
      <c r="L1309" s="259" t="e">
        <f ca="1">I1309+H1309+G1309+#REF!+J1309+K1309</f>
        <v>#N/A</v>
      </c>
    </row>
    <row r="1310" spans="4:12" hidden="1" x14ac:dyDescent="0.25">
      <c r="D1310" s="259">
        <v>49</v>
      </c>
      <c r="E1310" s="254">
        <f t="shared" ca="1" si="164"/>
        <v>45817</v>
      </c>
      <c r="F1310" s="259" t="e">
        <f t="shared" ca="1" si="168"/>
        <v>#N/A</v>
      </c>
      <c r="G1310" s="259" t="e">
        <f t="shared" ca="1" si="161"/>
        <v>#N/A</v>
      </c>
      <c r="H1310" s="259" t="e">
        <f t="shared" ca="1" si="167"/>
        <v>#N/A</v>
      </c>
      <c r="I1310" s="259" t="e">
        <f t="shared" ca="1" si="162"/>
        <v>#N/A</v>
      </c>
      <c r="J1310" s="259" t="e">
        <f t="shared" ca="1" si="163"/>
        <v>#N/A</v>
      </c>
      <c r="K1310" s="259"/>
      <c r="L1310" s="259" t="e">
        <f ca="1">I1310+H1310+G1310+#REF!+J1310+K1310</f>
        <v>#N/A</v>
      </c>
    </row>
    <row r="1311" spans="4:12" hidden="1" x14ac:dyDescent="0.25">
      <c r="D1311" s="259">
        <v>50</v>
      </c>
      <c r="E1311" s="254">
        <f t="shared" ca="1" si="164"/>
        <v>45847</v>
      </c>
      <c r="F1311" s="259" t="e">
        <f t="shared" ca="1" si="168"/>
        <v>#N/A</v>
      </c>
      <c r="G1311" s="259" t="e">
        <f t="shared" ca="1" si="161"/>
        <v>#N/A</v>
      </c>
      <c r="H1311" s="259" t="e">
        <f t="shared" ca="1" si="167"/>
        <v>#N/A</v>
      </c>
      <c r="I1311" s="259" t="e">
        <f t="shared" ca="1" si="162"/>
        <v>#N/A</v>
      </c>
      <c r="J1311" s="259" t="e">
        <f t="shared" ca="1" si="163"/>
        <v>#N/A</v>
      </c>
      <c r="K1311" s="259"/>
      <c r="L1311" s="259" t="e">
        <f ca="1">I1311+H1311+G1311+#REF!+J1311+K1311</f>
        <v>#N/A</v>
      </c>
    </row>
    <row r="1312" spans="4:12" hidden="1" x14ac:dyDescent="0.25">
      <c r="D1312" s="259">
        <v>51</v>
      </c>
      <c r="E1312" s="254">
        <f t="shared" ca="1" si="164"/>
        <v>45878</v>
      </c>
      <c r="F1312" s="259" t="e">
        <f t="shared" ca="1" si="168"/>
        <v>#N/A</v>
      </c>
      <c r="G1312" s="259" t="e">
        <f t="shared" ca="1" si="161"/>
        <v>#N/A</v>
      </c>
      <c r="H1312" s="259" t="e">
        <f t="shared" ca="1" si="167"/>
        <v>#N/A</v>
      </c>
      <c r="I1312" s="259" t="e">
        <f t="shared" ca="1" si="162"/>
        <v>#N/A</v>
      </c>
      <c r="J1312" s="259" t="e">
        <f t="shared" ca="1" si="163"/>
        <v>#N/A</v>
      </c>
      <c r="K1312" s="259"/>
      <c r="L1312" s="259" t="e">
        <f ca="1">I1312+H1312+G1312+#REF!+J1312+K1312</f>
        <v>#N/A</v>
      </c>
    </row>
    <row r="1313" spans="4:12" hidden="1" x14ac:dyDescent="0.25">
      <c r="D1313" s="259">
        <v>52</v>
      </c>
      <c r="E1313" s="254">
        <f t="shared" ca="1" si="164"/>
        <v>45909</v>
      </c>
      <c r="F1313" s="259" t="e">
        <f t="shared" ca="1" si="168"/>
        <v>#N/A</v>
      </c>
      <c r="G1313" s="259" t="e">
        <f t="shared" ca="1" si="161"/>
        <v>#N/A</v>
      </c>
      <c r="H1313" s="259" t="e">
        <f t="shared" ca="1" si="167"/>
        <v>#N/A</v>
      </c>
      <c r="I1313" s="259" t="e">
        <f t="shared" ca="1" si="162"/>
        <v>#N/A</v>
      </c>
      <c r="J1313" s="259" t="e">
        <f t="shared" ca="1" si="163"/>
        <v>#N/A</v>
      </c>
      <c r="K1313" s="259"/>
      <c r="L1313" s="259" t="e">
        <f ca="1">I1313+H1313+G1313+#REF!+J1313+K1313</f>
        <v>#N/A</v>
      </c>
    </row>
    <row r="1314" spans="4:12" hidden="1" x14ac:dyDescent="0.25">
      <c r="D1314" s="259">
        <v>53</v>
      </c>
      <c r="E1314" s="254">
        <f t="shared" ca="1" si="164"/>
        <v>45939</v>
      </c>
      <c r="F1314" s="259" t="e">
        <f t="shared" ca="1" si="168"/>
        <v>#N/A</v>
      </c>
      <c r="G1314" s="259" t="e">
        <f t="shared" ca="1" si="161"/>
        <v>#N/A</v>
      </c>
      <c r="H1314" s="259" t="e">
        <f t="shared" ca="1" si="167"/>
        <v>#N/A</v>
      </c>
      <c r="I1314" s="259" t="e">
        <f t="shared" ca="1" si="162"/>
        <v>#N/A</v>
      </c>
      <c r="J1314" s="259" t="e">
        <f t="shared" ca="1" si="163"/>
        <v>#N/A</v>
      </c>
      <c r="K1314" s="259"/>
      <c r="L1314" s="259" t="e">
        <f ca="1">I1314+H1314+G1314+#REF!+J1314+K1314</f>
        <v>#N/A</v>
      </c>
    </row>
    <row r="1315" spans="4:12" hidden="1" x14ac:dyDescent="0.25">
      <c r="D1315" s="259">
        <v>54</v>
      </c>
      <c r="E1315" s="254">
        <f t="shared" ca="1" si="164"/>
        <v>45970</v>
      </c>
      <c r="F1315" s="259" t="e">
        <f t="shared" ca="1" si="168"/>
        <v>#N/A</v>
      </c>
      <c r="G1315" s="259" t="e">
        <f t="shared" ca="1" si="161"/>
        <v>#N/A</v>
      </c>
      <c r="H1315" s="259" t="e">
        <f t="shared" ca="1" si="167"/>
        <v>#N/A</v>
      </c>
      <c r="I1315" s="259" t="e">
        <f t="shared" ca="1" si="162"/>
        <v>#N/A</v>
      </c>
      <c r="J1315" s="259" t="e">
        <f t="shared" ca="1" si="163"/>
        <v>#N/A</v>
      </c>
      <c r="K1315" s="259"/>
      <c r="L1315" s="259" t="e">
        <f ca="1">I1315+H1315+G1315+#REF!+J1315+K1315</f>
        <v>#N/A</v>
      </c>
    </row>
    <row r="1316" spans="4:12" hidden="1" x14ac:dyDescent="0.25">
      <c r="D1316" s="259">
        <v>55</v>
      </c>
      <c r="E1316" s="254">
        <f t="shared" ca="1" si="164"/>
        <v>46000</v>
      </c>
      <c r="F1316" s="259" t="e">
        <f t="shared" ca="1" si="168"/>
        <v>#N/A</v>
      </c>
      <c r="G1316" s="259" t="e">
        <f t="shared" ca="1" si="161"/>
        <v>#N/A</v>
      </c>
      <c r="H1316" s="259" t="e">
        <f t="shared" ca="1" si="167"/>
        <v>#N/A</v>
      </c>
      <c r="I1316" s="259" t="e">
        <f t="shared" ca="1" si="162"/>
        <v>#N/A</v>
      </c>
      <c r="J1316" s="259" t="e">
        <f t="shared" ca="1" si="163"/>
        <v>#N/A</v>
      </c>
      <c r="K1316" s="259"/>
      <c r="L1316" s="259" t="e">
        <f ca="1">I1316+H1316+G1316+#REF!+J1316+K1316</f>
        <v>#N/A</v>
      </c>
    </row>
    <row r="1317" spans="4:12" hidden="1" x14ac:dyDescent="0.25">
      <c r="D1317" s="259">
        <v>56</v>
      </c>
      <c r="E1317" s="254">
        <f t="shared" ca="1" si="164"/>
        <v>46031</v>
      </c>
      <c r="F1317" s="259" t="e">
        <f t="shared" ca="1" si="168"/>
        <v>#N/A</v>
      </c>
      <c r="G1317" s="259" t="e">
        <f t="shared" ca="1" si="161"/>
        <v>#N/A</v>
      </c>
      <c r="H1317" s="259" t="e">
        <f t="shared" ca="1" si="167"/>
        <v>#N/A</v>
      </c>
      <c r="I1317" s="259" t="e">
        <f t="shared" ca="1" si="162"/>
        <v>#N/A</v>
      </c>
      <c r="J1317" s="259" t="e">
        <f t="shared" ca="1" si="163"/>
        <v>#N/A</v>
      </c>
      <c r="K1317" s="259"/>
      <c r="L1317" s="259" t="e">
        <f ca="1">I1317+H1317+G1317+#REF!+J1317+K1317</f>
        <v>#N/A</v>
      </c>
    </row>
    <row r="1318" spans="4:12" hidden="1" x14ac:dyDescent="0.25">
      <c r="D1318" s="259">
        <v>57</v>
      </c>
      <c r="E1318" s="254">
        <f t="shared" ca="1" si="164"/>
        <v>46062</v>
      </c>
      <c r="F1318" s="259" t="e">
        <f t="shared" ca="1" si="168"/>
        <v>#N/A</v>
      </c>
      <c r="G1318" s="259" t="e">
        <f t="shared" ca="1" si="161"/>
        <v>#N/A</v>
      </c>
      <c r="H1318" s="259" t="e">
        <f t="shared" ca="1" si="167"/>
        <v>#N/A</v>
      </c>
      <c r="I1318" s="259" t="e">
        <f t="shared" ca="1" si="162"/>
        <v>#N/A</v>
      </c>
      <c r="J1318" s="259" t="e">
        <f t="shared" ca="1" si="163"/>
        <v>#N/A</v>
      </c>
      <c r="K1318" s="259"/>
      <c r="L1318" s="259" t="e">
        <f ca="1">I1318+H1318+G1318+#REF!+J1318+K1318</f>
        <v>#N/A</v>
      </c>
    </row>
    <row r="1319" spans="4:12" hidden="1" x14ac:dyDescent="0.25">
      <c r="D1319" s="259">
        <v>58</v>
      </c>
      <c r="E1319" s="254">
        <f t="shared" ca="1" si="164"/>
        <v>46090</v>
      </c>
      <c r="F1319" s="259" t="e">
        <f t="shared" ca="1" si="168"/>
        <v>#N/A</v>
      </c>
      <c r="G1319" s="259" t="e">
        <f t="shared" ca="1" si="161"/>
        <v>#N/A</v>
      </c>
      <c r="H1319" s="259" t="e">
        <f t="shared" ca="1" si="167"/>
        <v>#N/A</v>
      </c>
      <c r="I1319" s="259" t="e">
        <f t="shared" ca="1" si="162"/>
        <v>#N/A</v>
      </c>
      <c r="J1319" s="259" t="e">
        <f t="shared" ca="1" si="163"/>
        <v>#N/A</v>
      </c>
      <c r="K1319" s="259"/>
      <c r="L1319" s="259" t="e">
        <f ca="1">I1319+H1319+G1319+#REF!+J1319+K1319</f>
        <v>#N/A</v>
      </c>
    </row>
    <row r="1320" spans="4:12" hidden="1" x14ac:dyDescent="0.25">
      <c r="D1320" s="259">
        <v>59</v>
      </c>
      <c r="E1320" s="254">
        <f t="shared" ca="1" si="164"/>
        <v>46121</v>
      </c>
      <c r="F1320" s="259" t="e">
        <f t="shared" ca="1" si="168"/>
        <v>#N/A</v>
      </c>
      <c r="G1320" s="259" t="e">
        <f t="shared" ca="1" si="161"/>
        <v>#N/A</v>
      </c>
      <c r="H1320" s="259" t="e">
        <f t="shared" ca="1" si="167"/>
        <v>#N/A</v>
      </c>
      <c r="I1320" s="259" t="e">
        <f t="shared" ca="1" si="162"/>
        <v>#N/A</v>
      </c>
      <c r="J1320" s="259" t="e">
        <f t="shared" ca="1" si="163"/>
        <v>#N/A</v>
      </c>
      <c r="K1320" s="259"/>
      <c r="L1320" s="259" t="e">
        <f ca="1">I1320+H1320+G1320+#REF!+J1320+K1320</f>
        <v>#N/A</v>
      </c>
    </row>
    <row r="1321" spans="4:12" hidden="1" x14ac:dyDescent="0.25">
      <c r="D1321" s="259">
        <v>60</v>
      </c>
      <c r="E1321" s="254">
        <f t="shared" ca="1" si="164"/>
        <v>46151</v>
      </c>
      <c r="F1321" s="259" t="e">
        <f t="shared" ca="1" si="168"/>
        <v>#N/A</v>
      </c>
      <c r="G1321" s="259" t="e">
        <f t="shared" ca="1" si="161"/>
        <v>#N/A</v>
      </c>
      <c r="H1321" s="259" t="e">
        <f t="shared" ca="1" si="167"/>
        <v>#N/A</v>
      </c>
      <c r="I1321" s="259" t="e">
        <f t="shared" ca="1" si="162"/>
        <v>#N/A</v>
      </c>
      <c r="J1321" s="259" t="e">
        <f t="shared" ca="1" si="163"/>
        <v>#N/A</v>
      </c>
      <c r="K1321" s="259"/>
      <c r="L1321" s="259" t="e">
        <f ca="1">I1321+H1321+G1321+#REF!+J1321+K1321</f>
        <v>#N/A</v>
      </c>
    </row>
    <row r="1322" spans="4:12" hidden="1" x14ac:dyDescent="0.25"/>
    <row r="1323" spans="4:12" hidden="1" x14ac:dyDescent="0.25">
      <c r="D1323" s="255">
        <f ca="1">D1259+1</f>
        <v>30</v>
      </c>
      <c r="E1323" s="256" t="e">
        <f ca="1">VLOOKUP($D1323,$A$21:$B$40,2,0)</f>
        <v>#N/A</v>
      </c>
    </row>
    <row r="1324" spans="4:12" ht="45" hidden="1" x14ac:dyDescent="0.25">
      <c r="D1324" s="257" t="s">
        <v>41</v>
      </c>
      <c r="E1324" s="258" t="s">
        <v>42</v>
      </c>
      <c r="F1324" s="257" t="s">
        <v>43</v>
      </c>
      <c r="G1324" s="257" t="s">
        <v>44</v>
      </c>
      <c r="H1324" s="257" t="s">
        <v>45</v>
      </c>
      <c r="I1324" s="257" t="s">
        <v>46</v>
      </c>
      <c r="J1324" s="257" t="s">
        <v>47</v>
      </c>
      <c r="K1324" s="257" t="s">
        <v>48</v>
      </c>
      <c r="L1324" s="257" t="s">
        <v>49</v>
      </c>
    </row>
    <row r="1325" spans="4:12" hidden="1" x14ac:dyDescent="0.25">
      <c r="D1325" s="259">
        <v>0</v>
      </c>
      <c r="E1325" s="254">
        <f ca="1">DATE(2019,D1323,$F$1)</f>
        <v>44356</v>
      </c>
      <c r="F1325" s="259" t="e">
        <f ca="1">$B$2*E$1323+$B$8*$B$2*E$1323</f>
        <v>#N/A</v>
      </c>
      <c r="G1325" s="259">
        <v>0</v>
      </c>
      <c r="H1325" s="259">
        <v>0</v>
      </c>
      <c r="I1325" s="259">
        <v>0</v>
      </c>
      <c r="J1325" s="259">
        <v>0</v>
      </c>
      <c r="K1325" s="259" t="e">
        <f ca="1">$B$2*$B$10*E$1323</f>
        <v>#N/A</v>
      </c>
      <c r="L1325" s="259" t="e">
        <f ca="1">-($F1325-$B$8*$B$2*E$1323-K1325)</f>
        <v>#N/A</v>
      </c>
    </row>
    <row r="1326" spans="4:12" hidden="1" x14ac:dyDescent="0.25">
      <c r="D1326" s="259">
        <v>1</v>
      </c>
      <c r="E1326" s="254">
        <f ca="1">DATE(YEAR(E1325),MONTH(E1325)+1,DAY(E1325))</f>
        <v>44386</v>
      </c>
      <c r="F1326" s="259" t="e">
        <f ca="1">F1325-G1326</f>
        <v>#N/A</v>
      </c>
      <c r="G1326" s="259" t="e">
        <f t="shared" ref="G1326:G1385" ca="1" si="169">IF(D1326&lt;=$B$11,0,IF(AND(F1325&gt;-0.000001,F1325&lt;0.000001),0,F$1325/($B$5-$B$11)))</f>
        <v>#N/A</v>
      </c>
      <c r="H1326" s="259" t="e">
        <f ca="1">F1325*$B$4*(E1326-E1325)/$B$6</f>
        <v>#N/A</v>
      </c>
      <c r="I1326" s="259" t="e">
        <f t="shared" ref="I1326:I1385" ca="1" si="170">IF(D1326&lt;=$B$12,0,IF(F1325&gt;0.000001,$B$7*$B$2*E$1323,0))</f>
        <v>#N/A</v>
      </c>
      <c r="J1326" s="259" t="e">
        <f t="shared" ref="J1326:J1385" ca="1" si="171">IF(F1325&gt;0.000001,$B$13,0)*E$1323</f>
        <v>#N/A</v>
      </c>
      <c r="K1326" s="259"/>
      <c r="L1326" s="259" t="e">
        <f ca="1">I1326+H1326+G1326+#REF!+J1326+K1326</f>
        <v>#N/A</v>
      </c>
    </row>
    <row r="1327" spans="4:12" hidden="1" x14ac:dyDescent="0.25">
      <c r="D1327" s="259">
        <v>2</v>
      </c>
      <c r="E1327" s="254">
        <f t="shared" ref="E1327:E1385" ca="1" si="172">DATE(YEAR(E1326),MONTH(E1326)+1,DAY(E1326))</f>
        <v>44417</v>
      </c>
      <c r="F1327" s="259" t="e">
        <f ca="1">F1326-G1327</f>
        <v>#N/A</v>
      </c>
      <c r="G1327" s="259" t="e">
        <f t="shared" ca="1" si="169"/>
        <v>#N/A</v>
      </c>
      <c r="H1327" s="259" t="e">
        <f t="shared" ref="H1327:H1328" ca="1" si="173">F1326*$B$4*(E1327-E1326)/$B$6</f>
        <v>#N/A</v>
      </c>
      <c r="I1327" s="259" t="e">
        <f t="shared" ca="1" si="170"/>
        <v>#N/A</v>
      </c>
      <c r="J1327" s="259" t="e">
        <f t="shared" ca="1" si="171"/>
        <v>#N/A</v>
      </c>
      <c r="K1327" s="259"/>
      <c r="L1327" s="259" t="e">
        <f ca="1">I1327+H1327+G1327+#REF!+J1327+K1327</f>
        <v>#N/A</v>
      </c>
    </row>
    <row r="1328" spans="4:12" hidden="1" x14ac:dyDescent="0.25">
      <c r="D1328" s="259">
        <v>3</v>
      </c>
      <c r="E1328" s="254">
        <f t="shared" ca="1" si="172"/>
        <v>44448</v>
      </c>
      <c r="F1328" s="259" t="e">
        <f ca="1">F1327-G1328</f>
        <v>#N/A</v>
      </c>
      <c r="G1328" s="259" t="e">
        <f t="shared" ca="1" si="169"/>
        <v>#N/A</v>
      </c>
      <c r="H1328" s="259" t="e">
        <f t="shared" ca="1" si="173"/>
        <v>#N/A</v>
      </c>
      <c r="I1328" s="259" t="e">
        <f t="shared" ca="1" si="170"/>
        <v>#N/A</v>
      </c>
      <c r="J1328" s="259" t="e">
        <f t="shared" ca="1" si="171"/>
        <v>#N/A</v>
      </c>
      <c r="K1328" s="259"/>
      <c r="L1328" s="259" t="e">
        <f ca="1">I1328+H1328+G1328+#REF!+J1328+K1328</f>
        <v>#N/A</v>
      </c>
    </row>
    <row r="1329" spans="4:12" hidden="1" x14ac:dyDescent="0.25">
      <c r="D1329" s="259">
        <v>4</v>
      </c>
      <c r="E1329" s="254">
        <f t="shared" ca="1" si="172"/>
        <v>44478</v>
      </c>
      <c r="F1329" s="259" t="e">
        <f t="shared" ref="F1329:F1330" ca="1" si="174">F1328-G1329</f>
        <v>#N/A</v>
      </c>
      <c r="G1329" s="259" t="e">
        <f t="shared" ca="1" si="169"/>
        <v>#N/A</v>
      </c>
      <c r="H1329" s="259" t="e">
        <f ca="1">F1328*$B$4*(E1329-E1328)/$B$6</f>
        <v>#N/A</v>
      </c>
      <c r="I1329" s="259" t="e">
        <f t="shared" ca="1" si="170"/>
        <v>#N/A</v>
      </c>
      <c r="J1329" s="259" t="e">
        <f t="shared" ca="1" si="171"/>
        <v>#N/A</v>
      </c>
      <c r="K1329" s="259"/>
      <c r="L1329" s="259" t="e">
        <f ca="1">I1329+H1329+G1329+#REF!+J1329+K1329</f>
        <v>#N/A</v>
      </c>
    </row>
    <row r="1330" spans="4:12" hidden="1" x14ac:dyDescent="0.25">
      <c r="D1330" s="259">
        <v>5</v>
      </c>
      <c r="E1330" s="254">
        <f t="shared" ca="1" si="172"/>
        <v>44509</v>
      </c>
      <c r="F1330" s="259" t="e">
        <f t="shared" ca="1" si="174"/>
        <v>#N/A</v>
      </c>
      <c r="G1330" s="259" t="e">
        <f t="shared" ca="1" si="169"/>
        <v>#N/A</v>
      </c>
      <c r="H1330" s="259" t="e">
        <f ca="1">F1329*$B$4*(E1330-E1329)/$B$6</f>
        <v>#N/A</v>
      </c>
      <c r="I1330" s="259" t="e">
        <f t="shared" ca="1" si="170"/>
        <v>#N/A</v>
      </c>
      <c r="J1330" s="259" t="e">
        <f t="shared" ca="1" si="171"/>
        <v>#N/A</v>
      </c>
      <c r="K1330" s="259"/>
      <c r="L1330" s="259" t="e">
        <f ca="1">I1330+H1330+G1330+#REF!+J1330+K1330</f>
        <v>#N/A</v>
      </c>
    </row>
    <row r="1331" spans="4:12" hidden="1" x14ac:dyDescent="0.25">
      <c r="D1331" s="259">
        <v>6</v>
      </c>
      <c r="E1331" s="254">
        <f t="shared" ca="1" si="172"/>
        <v>44539</v>
      </c>
      <c r="F1331" s="259" t="e">
        <f ca="1">F1330-G1331</f>
        <v>#N/A</v>
      </c>
      <c r="G1331" s="259" t="e">
        <f t="shared" ca="1" si="169"/>
        <v>#N/A</v>
      </c>
      <c r="H1331" s="259" t="e">
        <f t="shared" ref="H1331:H1385" ca="1" si="175">F1330*$B$4*(E1331-E1330)/$B$6</f>
        <v>#N/A</v>
      </c>
      <c r="I1331" s="259" t="e">
        <f t="shared" ca="1" si="170"/>
        <v>#N/A</v>
      </c>
      <c r="J1331" s="259" t="e">
        <f t="shared" ca="1" si="171"/>
        <v>#N/A</v>
      </c>
      <c r="K1331" s="259"/>
      <c r="L1331" s="259" t="e">
        <f ca="1">I1331+H1331+G1331+#REF!+J1331+K1331</f>
        <v>#N/A</v>
      </c>
    </row>
    <row r="1332" spans="4:12" hidden="1" x14ac:dyDescent="0.25">
      <c r="D1332" s="259">
        <v>7</v>
      </c>
      <c r="E1332" s="254">
        <f t="shared" ca="1" si="172"/>
        <v>44570</v>
      </c>
      <c r="F1332" s="259" t="e">
        <f t="shared" ref="F1332:F1385" ca="1" si="176">F1331-G1332</f>
        <v>#N/A</v>
      </c>
      <c r="G1332" s="259" t="e">
        <f t="shared" ca="1" si="169"/>
        <v>#N/A</v>
      </c>
      <c r="H1332" s="259" t="e">
        <f t="shared" ca="1" si="175"/>
        <v>#N/A</v>
      </c>
      <c r="I1332" s="259" t="e">
        <f t="shared" ca="1" si="170"/>
        <v>#N/A</v>
      </c>
      <c r="J1332" s="259" t="e">
        <f t="shared" ca="1" si="171"/>
        <v>#N/A</v>
      </c>
      <c r="K1332" s="259"/>
      <c r="L1332" s="259" t="e">
        <f ca="1">I1332+H1332+G1332+#REF!+J1332+K1332</f>
        <v>#N/A</v>
      </c>
    </row>
    <row r="1333" spans="4:12" hidden="1" x14ac:dyDescent="0.25">
      <c r="D1333" s="259">
        <v>8</v>
      </c>
      <c r="E1333" s="254">
        <f t="shared" ca="1" si="172"/>
        <v>44601</v>
      </c>
      <c r="F1333" s="259" t="e">
        <f t="shared" ca="1" si="176"/>
        <v>#N/A</v>
      </c>
      <c r="G1333" s="259" t="e">
        <f t="shared" ca="1" si="169"/>
        <v>#N/A</v>
      </c>
      <c r="H1333" s="259" t="e">
        <f t="shared" ca="1" si="175"/>
        <v>#N/A</v>
      </c>
      <c r="I1333" s="259" t="e">
        <f t="shared" ca="1" si="170"/>
        <v>#N/A</v>
      </c>
      <c r="J1333" s="259" t="e">
        <f t="shared" ca="1" si="171"/>
        <v>#N/A</v>
      </c>
      <c r="K1333" s="259"/>
      <c r="L1333" s="259" t="e">
        <f ca="1">I1333+H1333+G1333+#REF!+J1333+K1333</f>
        <v>#N/A</v>
      </c>
    </row>
    <row r="1334" spans="4:12" hidden="1" x14ac:dyDescent="0.25">
      <c r="D1334" s="259">
        <v>9</v>
      </c>
      <c r="E1334" s="254">
        <f t="shared" ca="1" si="172"/>
        <v>44629</v>
      </c>
      <c r="F1334" s="259" t="e">
        <f t="shared" ca="1" si="176"/>
        <v>#N/A</v>
      </c>
      <c r="G1334" s="259" t="e">
        <f t="shared" ca="1" si="169"/>
        <v>#N/A</v>
      </c>
      <c r="H1334" s="259" t="e">
        <f t="shared" ca="1" si="175"/>
        <v>#N/A</v>
      </c>
      <c r="I1334" s="259" t="e">
        <f t="shared" ca="1" si="170"/>
        <v>#N/A</v>
      </c>
      <c r="J1334" s="259" t="e">
        <f t="shared" ca="1" si="171"/>
        <v>#N/A</v>
      </c>
      <c r="K1334" s="259"/>
      <c r="L1334" s="259" t="e">
        <f ca="1">I1334+H1334+G1334+#REF!+J1334+K1334</f>
        <v>#N/A</v>
      </c>
    </row>
    <row r="1335" spans="4:12" hidden="1" x14ac:dyDescent="0.25">
      <c r="D1335" s="259">
        <v>10</v>
      </c>
      <c r="E1335" s="254">
        <f t="shared" ca="1" si="172"/>
        <v>44660</v>
      </c>
      <c r="F1335" s="259" t="e">
        <f t="shared" ca="1" si="176"/>
        <v>#N/A</v>
      </c>
      <c r="G1335" s="259" t="e">
        <f t="shared" ca="1" si="169"/>
        <v>#N/A</v>
      </c>
      <c r="H1335" s="259" t="e">
        <f t="shared" ca="1" si="175"/>
        <v>#N/A</v>
      </c>
      <c r="I1335" s="259" t="e">
        <f t="shared" ca="1" si="170"/>
        <v>#N/A</v>
      </c>
      <c r="J1335" s="259" t="e">
        <f t="shared" ca="1" si="171"/>
        <v>#N/A</v>
      </c>
      <c r="K1335" s="259"/>
      <c r="L1335" s="259" t="e">
        <f ca="1">I1335+H1335+G1335+#REF!+J1335+K1335</f>
        <v>#N/A</v>
      </c>
    </row>
    <row r="1336" spans="4:12" hidden="1" x14ac:dyDescent="0.25">
      <c r="D1336" s="259">
        <v>11</v>
      </c>
      <c r="E1336" s="254">
        <f t="shared" ca="1" si="172"/>
        <v>44690</v>
      </c>
      <c r="F1336" s="259" t="e">
        <f t="shared" ca="1" si="176"/>
        <v>#N/A</v>
      </c>
      <c r="G1336" s="259" t="e">
        <f t="shared" ca="1" si="169"/>
        <v>#N/A</v>
      </c>
      <c r="H1336" s="259" t="e">
        <f t="shared" ca="1" si="175"/>
        <v>#N/A</v>
      </c>
      <c r="I1336" s="259" t="e">
        <f t="shared" ca="1" si="170"/>
        <v>#N/A</v>
      </c>
      <c r="J1336" s="259" t="e">
        <f t="shared" ca="1" si="171"/>
        <v>#N/A</v>
      </c>
      <c r="K1336" s="259"/>
      <c r="L1336" s="259" t="e">
        <f ca="1">I1336+H1336+G1336+#REF!+J1336+K1336</f>
        <v>#N/A</v>
      </c>
    </row>
    <row r="1337" spans="4:12" hidden="1" x14ac:dyDescent="0.25">
      <c r="D1337" s="259">
        <v>12</v>
      </c>
      <c r="E1337" s="254">
        <f t="shared" ca="1" si="172"/>
        <v>44721</v>
      </c>
      <c r="F1337" s="259" t="e">
        <f t="shared" ca="1" si="176"/>
        <v>#N/A</v>
      </c>
      <c r="G1337" s="259" t="e">
        <f t="shared" ca="1" si="169"/>
        <v>#N/A</v>
      </c>
      <c r="H1337" s="259" t="e">
        <f t="shared" ca="1" si="175"/>
        <v>#N/A</v>
      </c>
      <c r="I1337" s="259" t="e">
        <f t="shared" ca="1" si="170"/>
        <v>#N/A</v>
      </c>
      <c r="J1337" s="259" t="e">
        <f t="shared" ca="1" si="171"/>
        <v>#N/A</v>
      </c>
      <c r="K1337" s="259"/>
      <c r="L1337" s="259" t="e">
        <f ca="1">I1337+H1337+G1337+#REF!+J1337+K1337</f>
        <v>#N/A</v>
      </c>
    </row>
    <row r="1338" spans="4:12" hidden="1" x14ac:dyDescent="0.25">
      <c r="D1338" s="259">
        <v>13</v>
      </c>
      <c r="E1338" s="254">
        <f t="shared" ca="1" si="172"/>
        <v>44751</v>
      </c>
      <c r="F1338" s="259" t="e">
        <f t="shared" ca="1" si="176"/>
        <v>#N/A</v>
      </c>
      <c r="G1338" s="259" t="e">
        <f t="shared" ca="1" si="169"/>
        <v>#N/A</v>
      </c>
      <c r="H1338" s="259" t="e">
        <f t="shared" ca="1" si="175"/>
        <v>#N/A</v>
      </c>
      <c r="I1338" s="259" t="e">
        <f t="shared" ca="1" si="170"/>
        <v>#N/A</v>
      </c>
      <c r="J1338" s="259" t="e">
        <f t="shared" ca="1" si="171"/>
        <v>#N/A</v>
      </c>
      <c r="K1338" s="259"/>
      <c r="L1338" s="259" t="e">
        <f ca="1">I1338+H1338+G1338+#REF!+J1338+K1338</f>
        <v>#N/A</v>
      </c>
    </row>
    <row r="1339" spans="4:12" hidden="1" x14ac:dyDescent="0.25">
      <c r="D1339" s="259">
        <v>14</v>
      </c>
      <c r="E1339" s="254">
        <f t="shared" ca="1" si="172"/>
        <v>44782</v>
      </c>
      <c r="F1339" s="259" t="e">
        <f t="shared" ca="1" si="176"/>
        <v>#N/A</v>
      </c>
      <c r="G1339" s="259" t="e">
        <f t="shared" ca="1" si="169"/>
        <v>#N/A</v>
      </c>
      <c r="H1339" s="259" t="e">
        <f t="shared" ca="1" si="175"/>
        <v>#N/A</v>
      </c>
      <c r="I1339" s="259" t="e">
        <f t="shared" ca="1" si="170"/>
        <v>#N/A</v>
      </c>
      <c r="J1339" s="259" t="e">
        <f t="shared" ca="1" si="171"/>
        <v>#N/A</v>
      </c>
      <c r="K1339" s="259"/>
      <c r="L1339" s="259" t="e">
        <f ca="1">I1339+H1339+G1339+#REF!+J1339+K1339</f>
        <v>#N/A</v>
      </c>
    </row>
    <row r="1340" spans="4:12" hidden="1" x14ac:dyDescent="0.25">
      <c r="D1340" s="259">
        <v>15</v>
      </c>
      <c r="E1340" s="254">
        <f t="shared" ca="1" si="172"/>
        <v>44813</v>
      </c>
      <c r="F1340" s="259" t="e">
        <f t="shared" ca="1" si="176"/>
        <v>#N/A</v>
      </c>
      <c r="G1340" s="259" t="e">
        <f t="shared" ca="1" si="169"/>
        <v>#N/A</v>
      </c>
      <c r="H1340" s="259" t="e">
        <f t="shared" ca="1" si="175"/>
        <v>#N/A</v>
      </c>
      <c r="I1340" s="259" t="e">
        <f t="shared" ca="1" si="170"/>
        <v>#N/A</v>
      </c>
      <c r="J1340" s="259" t="e">
        <f t="shared" ca="1" si="171"/>
        <v>#N/A</v>
      </c>
      <c r="K1340" s="259"/>
      <c r="L1340" s="259" t="e">
        <f ca="1">I1340+H1340+G1340+#REF!+J1340+K1340</f>
        <v>#N/A</v>
      </c>
    </row>
    <row r="1341" spans="4:12" hidden="1" x14ac:dyDescent="0.25">
      <c r="D1341" s="259">
        <v>16</v>
      </c>
      <c r="E1341" s="254">
        <f t="shared" ca="1" si="172"/>
        <v>44843</v>
      </c>
      <c r="F1341" s="259" t="e">
        <f t="shared" ca="1" si="176"/>
        <v>#N/A</v>
      </c>
      <c r="G1341" s="259" t="e">
        <f t="shared" ca="1" si="169"/>
        <v>#N/A</v>
      </c>
      <c r="H1341" s="259" t="e">
        <f t="shared" ca="1" si="175"/>
        <v>#N/A</v>
      </c>
      <c r="I1341" s="259" t="e">
        <f t="shared" ca="1" si="170"/>
        <v>#N/A</v>
      </c>
      <c r="J1341" s="259" t="e">
        <f t="shared" ca="1" si="171"/>
        <v>#N/A</v>
      </c>
      <c r="K1341" s="259"/>
      <c r="L1341" s="259" t="e">
        <f ca="1">I1341+H1341+G1341+#REF!+J1341+K1341</f>
        <v>#N/A</v>
      </c>
    </row>
    <row r="1342" spans="4:12" hidden="1" x14ac:dyDescent="0.25">
      <c r="D1342" s="259">
        <v>17</v>
      </c>
      <c r="E1342" s="254">
        <f t="shared" ca="1" si="172"/>
        <v>44874</v>
      </c>
      <c r="F1342" s="259" t="e">
        <f t="shared" ca="1" si="176"/>
        <v>#N/A</v>
      </c>
      <c r="G1342" s="259" t="e">
        <f t="shared" ca="1" si="169"/>
        <v>#N/A</v>
      </c>
      <c r="H1342" s="259" t="e">
        <f t="shared" ca="1" si="175"/>
        <v>#N/A</v>
      </c>
      <c r="I1342" s="259" t="e">
        <f t="shared" ca="1" si="170"/>
        <v>#N/A</v>
      </c>
      <c r="J1342" s="259" t="e">
        <f t="shared" ca="1" si="171"/>
        <v>#N/A</v>
      </c>
      <c r="K1342" s="259"/>
      <c r="L1342" s="259" t="e">
        <f ca="1">I1342+H1342+G1342+#REF!+J1342+K1342</f>
        <v>#N/A</v>
      </c>
    </row>
    <row r="1343" spans="4:12" hidden="1" x14ac:dyDescent="0.25">
      <c r="D1343" s="259">
        <v>18</v>
      </c>
      <c r="E1343" s="254">
        <f t="shared" ca="1" si="172"/>
        <v>44904</v>
      </c>
      <c r="F1343" s="259" t="e">
        <f t="shared" ca="1" si="176"/>
        <v>#N/A</v>
      </c>
      <c r="G1343" s="259" t="e">
        <f t="shared" ca="1" si="169"/>
        <v>#N/A</v>
      </c>
      <c r="H1343" s="259" t="e">
        <f t="shared" ca="1" si="175"/>
        <v>#N/A</v>
      </c>
      <c r="I1343" s="259" t="e">
        <f t="shared" ca="1" si="170"/>
        <v>#N/A</v>
      </c>
      <c r="J1343" s="259" t="e">
        <f t="shared" ca="1" si="171"/>
        <v>#N/A</v>
      </c>
      <c r="K1343" s="259"/>
      <c r="L1343" s="259" t="e">
        <f ca="1">I1343+H1343+G1343+#REF!+J1343+K1343</f>
        <v>#N/A</v>
      </c>
    </row>
    <row r="1344" spans="4:12" hidden="1" x14ac:dyDescent="0.25">
      <c r="D1344" s="259">
        <v>19</v>
      </c>
      <c r="E1344" s="254">
        <f t="shared" ca="1" si="172"/>
        <v>44935</v>
      </c>
      <c r="F1344" s="259" t="e">
        <f t="shared" ca="1" si="176"/>
        <v>#N/A</v>
      </c>
      <c r="G1344" s="259" t="e">
        <f t="shared" ca="1" si="169"/>
        <v>#N/A</v>
      </c>
      <c r="H1344" s="259" t="e">
        <f t="shared" ca="1" si="175"/>
        <v>#N/A</v>
      </c>
      <c r="I1344" s="259" t="e">
        <f t="shared" ca="1" si="170"/>
        <v>#N/A</v>
      </c>
      <c r="J1344" s="259" t="e">
        <f t="shared" ca="1" si="171"/>
        <v>#N/A</v>
      </c>
      <c r="K1344" s="259"/>
      <c r="L1344" s="259" t="e">
        <f ca="1">I1344+H1344+G1344+#REF!+J1344+K1344</f>
        <v>#N/A</v>
      </c>
    </row>
    <row r="1345" spans="4:12" hidden="1" x14ac:dyDescent="0.25">
      <c r="D1345" s="259">
        <v>20</v>
      </c>
      <c r="E1345" s="254">
        <f t="shared" ca="1" si="172"/>
        <v>44966</v>
      </c>
      <c r="F1345" s="259" t="e">
        <f t="shared" ca="1" si="176"/>
        <v>#N/A</v>
      </c>
      <c r="G1345" s="259" t="e">
        <f t="shared" ca="1" si="169"/>
        <v>#N/A</v>
      </c>
      <c r="H1345" s="259" t="e">
        <f t="shared" ca="1" si="175"/>
        <v>#N/A</v>
      </c>
      <c r="I1345" s="259" t="e">
        <f t="shared" ca="1" si="170"/>
        <v>#N/A</v>
      </c>
      <c r="J1345" s="259" t="e">
        <f t="shared" ca="1" si="171"/>
        <v>#N/A</v>
      </c>
      <c r="K1345" s="259"/>
      <c r="L1345" s="259" t="e">
        <f ca="1">I1345+H1345+G1345+#REF!+J1345+K1345</f>
        <v>#N/A</v>
      </c>
    </row>
    <row r="1346" spans="4:12" hidden="1" x14ac:dyDescent="0.25">
      <c r="D1346" s="259">
        <v>21</v>
      </c>
      <c r="E1346" s="254">
        <f t="shared" ca="1" si="172"/>
        <v>44994</v>
      </c>
      <c r="F1346" s="259" t="e">
        <f t="shared" ca="1" si="176"/>
        <v>#N/A</v>
      </c>
      <c r="G1346" s="259" t="e">
        <f t="shared" ca="1" si="169"/>
        <v>#N/A</v>
      </c>
      <c r="H1346" s="259" t="e">
        <f t="shared" ca="1" si="175"/>
        <v>#N/A</v>
      </c>
      <c r="I1346" s="259" t="e">
        <f t="shared" ca="1" si="170"/>
        <v>#N/A</v>
      </c>
      <c r="J1346" s="259" t="e">
        <f t="shared" ca="1" si="171"/>
        <v>#N/A</v>
      </c>
      <c r="K1346" s="259"/>
      <c r="L1346" s="259" t="e">
        <f ca="1">I1346+H1346+G1346+#REF!+J1346+K1346</f>
        <v>#N/A</v>
      </c>
    </row>
    <row r="1347" spans="4:12" hidden="1" x14ac:dyDescent="0.25">
      <c r="D1347" s="259">
        <v>22</v>
      </c>
      <c r="E1347" s="254">
        <f t="shared" ca="1" si="172"/>
        <v>45025</v>
      </c>
      <c r="F1347" s="259" t="e">
        <f t="shared" ca="1" si="176"/>
        <v>#N/A</v>
      </c>
      <c r="G1347" s="259" t="e">
        <f t="shared" ca="1" si="169"/>
        <v>#N/A</v>
      </c>
      <c r="H1347" s="259" t="e">
        <f t="shared" ca="1" si="175"/>
        <v>#N/A</v>
      </c>
      <c r="I1347" s="259" t="e">
        <f t="shared" ca="1" si="170"/>
        <v>#N/A</v>
      </c>
      <c r="J1347" s="259" t="e">
        <f t="shared" ca="1" si="171"/>
        <v>#N/A</v>
      </c>
      <c r="K1347" s="259"/>
      <c r="L1347" s="259" t="e">
        <f ca="1">I1347+H1347+G1347+#REF!+J1347+K1347</f>
        <v>#N/A</v>
      </c>
    </row>
    <row r="1348" spans="4:12" hidden="1" x14ac:dyDescent="0.25">
      <c r="D1348" s="259">
        <v>23</v>
      </c>
      <c r="E1348" s="254">
        <f t="shared" ca="1" si="172"/>
        <v>45055</v>
      </c>
      <c r="F1348" s="259" t="e">
        <f t="shared" ca="1" si="176"/>
        <v>#N/A</v>
      </c>
      <c r="G1348" s="259" t="e">
        <f t="shared" ca="1" si="169"/>
        <v>#N/A</v>
      </c>
      <c r="H1348" s="259" t="e">
        <f t="shared" ca="1" si="175"/>
        <v>#N/A</v>
      </c>
      <c r="I1348" s="259" t="e">
        <f t="shared" ca="1" si="170"/>
        <v>#N/A</v>
      </c>
      <c r="J1348" s="259" t="e">
        <f t="shared" ca="1" si="171"/>
        <v>#N/A</v>
      </c>
      <c r="K1348" s="259"/>
      <c r="L1348" s="259" t="e">
        <f ca="1">I1348+H1348+G1348+#REF!+J1348+K1348</f>
        <v>#N/A</v>
      </c>
    </row>
    <row r="1349" spans="4:12" hidden="1" x14ac:dyDescent="0.25">
      <c r="D1349" s="259">
        <v>24</v>
      </c>
      <c r="E1349" s="254">
        <f t="shared" ca="1" si="172"/>
        <v>45086</v>
      </c>
      <c r="F1349" s="259" t="e">
        <f t="shared" ca="1" si="176"/>
        <v>#N/A</v>
      </c>
      <c r="G1349" s="259" t="e">
        <f t="shared" ca="1" si="169"/>
        <v>#N/A</v>
      </c>
      <c r="H1349" s="259" t="e">
        <f t="shared" ca="1" si="175"/>
        <v>#N/A</v>
      </c>
      <c r="I1349" s="259" t="e">
        <f t="shared" ca="1" si="170"/>
        <v>#N/A</v>
      </c>
      <c r="J1349" s="259" t="e">
        <f t="shared" ca="1" si="171"/>
        <v>#N/A</v>
      </c>
      <c r="K1349" s="259"/>
      <c r="L1349" s="259" t="e">
        <f ca="1">I1349+H1349+G1349+#REF!+J1349+K1349</f>
        <v>#N/A</v>
      </c>
    </row>
    <row r="1350" spans="4:12" hidden="1" x14ac:dyDescent="0.25">
      <c r="D1350" s="259">
        <v>25</v>
      </c>
      <c r="E1350" s="254">
        <f t="shared" ca="1" si="172"/>
        <v>45116</v>
      </c>
      <c r="F1350" s="259" t="e">
        <f t="shared" ca="1" si="176"/>
        <v>#N/A</v>
      </c>
      <c r="G1350" s="259" t="e">
        <f t="shared" ca="1" si="169"/>
        <v>#N/A</v>
      </c>
      <c r="H1350" s="259" t="e">
        <f t="shared" ca="1" si="175"/>
        <v>#N/A</v>
      </c>
      <c r="I1350" s="259" t="e">
        <f t="shared" ca="1" si="170"/>
        <v>#N/A</v>
      </c>
      <c r="J1350" s="259" t="e">
        <f t="shared" ca="1" si="171"/>
        <v>#N/A</v>
      </c>
      <c r="K1350" s="259"/>
      <c r="L1350" s="259" t="e">
        <f ca="1">I1350+H1350+G1350+#REF!+J1350+K1350</f>
        <v>#N/A</v>
      </c>
    </row>
    <row r="1351" spans="4:12" hidden="1" x14ac:dyDescent="0.25">
      <c r="D1351" s="259">
        <v>26</v>
      </c>
      <c r="E1351" s="254">
        <f t="shared" ca="1" si="172"/>
        <v>45147</v>
      </c>
      <c r="F1351" s="259" t="e">
        <f t="shared" ca="1" si="176"/>
        <v>#N/A</v>
      </c>
      <c r="G1351" s="259" t="e">
        <f t="shared" ca="1" si="169"/>
        <v>#N/A</v>
      </c>
      <c r="H1351" s="259" t="e">
        <f t="shared" ca="1" si="175"/>
        <v>#N/A</v>
      </c>
      <c r="I1351" s="259" t="e">
        <f t="shared" ca="1" si="170"/>
        <v>#N/A</v>
      </c>
      <c r="J1351" s="259" t="e">
        <f t="shared" ca="1" si="171"/>
        <v>#N/A</v>
      </c>
      <c r="K1351" s="259"/>
      <c r="L1351" s="259" t="e">
        <f ca="1">I1351+H1351+G1351+#REF!+J1351+K1351</f>
        <v>#N/A</v>
      </c>
    </row>
    <row r="1352" spans="4:12" hidden="1" x14ac:dyDescent="0.25">
      <c r="D1352" s="259">
        <v>27</v>
      </c>
      <c r="E1352" s="254">
        <f t="shared" ca="1" si="172"/>
        <v>45178</v>
      </c>
      <c r="F1352" s="259" t="e">
        <f t="shared" ca="1" si="176"/>
        <v>#N/A</v>
      </c>
      <c r="G1352" s="259" t="e">
        <f t="shared" ca="1" si="169"/>
        <v>#N/A</v>
      </c>
      <c r="H1352" s="259" t="e">
        <f t="shared" ca="1" si="175"/>
        <v>#N/A</v>
      </c>
      <c r="I1352" s="259" t="e">
        <f t="shared" ca="1" si="170"/>
        <v>#N/A</v>
      </c>
      <c r="J1352" s="259" t="e">
        <f t="shared" ca="1" si="171"/>
        <v>#N/A</v>
      </c>
      <c r="K1352" s="259"/>
      <c r="L1352" s="259" t="e">
        <f ca="1">I1352+H1352+G1352+#REF!+J1352+K1352</f>
        <v>#N/A</v>
      </c>
    </row>
    <row r="1353" spans="4:12" hidden="1" x14ac:dyDescent="0.25">
      <c r="D1353" s="259">
        <v>28</v>
      </c>
      <c r="E1353" s="254">
        <f t="shared" ca="1" si="172"/>
        <v>45208</v>
      </c>
      <c r="F1353" s="259" t="e">
        <f t="shared" ca="1" si="176"/>
        <v>#N/A</v>
      </c>
      <c r="G1353" s="259" t="e">
        <f t="shared" ca="1" si="169"/>
        <v>#N/A</v>
      </c>
      <c r="H1353" s="259" t="e">
        <f t="shared" ca="1" si="175"/>
        <v>#N/A</v>
      </c>
      <c r="I1353" s="259" t="e">
        <f t="shared" ca="1" si="170"/>
        <v>#N/A</v>
      </c>
      <c r="J1353" s="259" t="e">
        <f t="shared" ca="1" si="171"/>
        <v>#N/A</v>
      </c>
      <c r="K1353" s="259"/>
      <c r="L1353" s="259" t="e">
        <f ca="1">I1353+H1353+G1353+#REF!+J1353+K1353</f>
        <v>#N/A</v>
      </c>
    </row>
    <row r="1354" spans="4:12" hidden="1" x14ac:dyDescent="0.25">
      <c r="D1354" s="259">
        <v>29</v>
      </c>
      <c r="E1354" s="254">
        <f t="shared" ca="1" si="172"/>
        <v>45239</v>
      </c>
      <c r="F1354" s="259" t="e">
        <f t="shared" ca="1" si="176"/>
        <v>#N/A</v>
      </c>
      <c r="G1354" s="259" t="e">
        <f t="shared" ca="1" si="169"/>
        <v>#N/A</v>
      </c>
      <c r="H1354" s="259" t="e">
        <f t="shared" ca="1" si="175"/>
        <v>#N/A</v>
      </c>
      <c r="I1354" s="259" t="e">
        <f t="shared" ca="1" si="170"/>
        <v>#N/A</v>
      </c>
      <c r="J1354" s="259" t="e">
        <f t="shared" ca="1" si="171"/>
        <v>#N/A</v>
      </c>
      <c r="K1354" s="259"/>
      <c r="L1354" s="259" t="e">
        <f ca="1">I1354+H1354+G1354+#REF!+J1354+K1354</f>
        <v>#N/A</v>
      </c>
    </row>
    <row r="1355" spans="4:12" hidden="1" x14ac:dyDescent="0.25">
      <c r="D1355" s="259">
        <v>30</v>
      </c>
      <c r="E1355" s="254">
        <f t="shared" ca="1" si="172"/>
        <v>45269</v>
      </c>
      <c r="F1355" s="259" t="e">
        <f t="shared" ca="1" si="176"/>
        <v>#N/A</v>
      </c>
      <c r="G1355" s="259" t="e">
        <f t="shared" ca="1" si="169"/>
        <v>#N/A</v>
      </c>
      <c r="H1355" s="259" t="e">
        <f t="shared" ca="1" si="175"/>
        <v>#N/A</v>
      </c>
      <c r="I1355" s="259" t="e">
        <f t="shared" ca="1" si="170"/>
        <v>#N/A</v>
      </c>
      <c r="J1355" s="259" t="e">
        <f t="shared" ca="1" si="171"/>
        <v>#N/A</v>
      </c>
      <c r="K1355" s="259"/>
      <c r="L1355" s="259" t="e">
        <f ca="1">I1355+H1355+G1355+#REF!+J1355+K1355</f>
        <v>#N/A</v>
      </c>
    </row>
    <row r="1356" spans="4:12" hidden="1" x14ac:dyDescent="0.25">
      <c r="D1356" s="259">
        <v>31</v>
      </c>
      <c r="E1356" s="254">
        <f t="shared" ca="1" si="172"/>
        <v>45300</v>
      </c>
      <c r="F1356" s="259" t="e">
        <f t="shared" ca="1" si="176"/>
        <v>#N/A</v>
      </c>
      <c r="G1356" s="259" t="e">
        <f t="shared" ca="1" si="169"/>
        <v>#N/A</v>
      </c>
      <c r="H1356" s="259" t="e">
        <f t="shared" ca="1" si="175"/>
        <v>#N/A</v>
      </c>
      <c r="I1356" s="259" t="e">
        <f t="shared" ca="1" si="170"/>
        <v>#N/A</v>
      </c>
      <c r="J1356" s="259" t="e">
        <f t="shared" ca="1" si="171"/>
        <v>#N/A</v>
      </c>
      <c r="K1356" s="259"/>
      <c r="L1356" s="259" t="e">
        <f ca="1">I1356+H1356+G1356+#REF!+J1356+K1356</f>
        <v>#N/A</v>
      </c>
    </row>
    <row r="1357" spans="4:12" hidden="1" x14ac:dyDescent="0.25">
      <c r="D1357" s="259">
        <v>32</v>
      </c>
      <c r="E1357" s="254">
        <f t="shared" ca="1" si="172"/>
        <v>45331</v>
      </c>
      <c r="F1357" s="259" t="e">
        <f t="shared" ca="1" si="176"/>
        <v>#N/A</v>
      </c>
      <c r="G1357" s="259" t="e">
        <f t="shared" ca="1" si="169"/>
        <v>#N/A</v>
      </c>
      <c r="H1357" s="259" t="e">
        <f t="shared" ca="1" si="175"/>
        <v>#N/A</v>
      </c>
      <c r="I1357" s="259" t="e">
        <f t="shared" ca="1" si="170"/>
        <v>#N/A</v>
      </c>
      <c r="J1357" s="259" t="e">
        <f t="shared" ca="1" si="171"/>
        <v>#N/A</v>
      </c>
      <c r="K1357" s="259"/>
      <c r="L1357" s="259" t="e">
        <f ca="1">I1357+H1357+G1357+#REF!+J1357+K1357</f>
        <v>#N/A</v>
      </c>
    </row>
    <row r="1358" spans="4:12" hidden="1" x14ac:dyDescent="0.25">
      <c r="D1358" s="259">
        <v>33</v>
      </c>
      <c r="E1358" s="254">
        <f t="shared" ca="1" si="172"/>
        <v>45360</v>
      </c>
      <c r="F1358" s="259" t="e">
        <f t="shared" ca="1" si="176"/>
        <v>#N/A</v>
      </c>
      <c r="G1358" s="259" t="e">
        <f t="shared" ca="1" si="169"/>
        <v>#N/A</v>
      </c>
      <c r="H1358" s="259" t="e">
        <f t="shared" ca="1" si="175"/>
        <v>#N/A</v>
      </c>
      <c r="I1358" s="259" t="e">
        <f t="shared" ca="1" si="170"/>
        <v>#N/A</v>
      </c>
      <c r="J1358" s="259" t="e">
        <f t="shared" ca="1" si="171"/>
        <v>#N/A</v>
      </c>
      <c r="K1358" s="259"/>
      <c r="L1358" s="259" t="e">
        <f ca="1">I1358+H1358+G1358+#REF!+J1358+K1358</f>
        <v>#N/A</v>
      </c>
    </row>
    <row r="1359" spans="4:12" hidden="1" x14ac:dyDescent="0.25">
      <c r="D1359" s="259">
        <v>34</v>
      </c>
      <c r="E1359" s="254">
        <f t="shared" ca="1" si="172"/>
        <v>45391</v>
      </c>
      <c r="F1359" s="259" t="e">
        <f t="shared" ca="1" si="176"/>
        <v>#N/A</v>
      </c>
      <c r="G1359" s="259" t="e">
        <f t="shared" ca="1" si="169"/>
        <v>#N/A</v>
      </c>
      <c r="H1359" s="259" t="e">
        <f t="shared" ca="1" si="175"/>
        <v>#N/A</v>
      </c>
      <c r="I1359" s="259" t="e">
        <f t="shared" ca="1" si="170"/>
        <v>#N/A</v>
      </c>
      <c r="J1359" s="259" t="e">
        <f t="shared" ca="1" si="171"/>
        <v>#N/A</v>
      </c>
      <c r="K1359" s="259"/>
      <c r="L1359" s="259" t="e">
        <f ca="1">I1359+H1359+G1359+#REF!+J1359+K1359</f>
        <v>#N/A</v>
      </c>
    </row>
    <row r="1360" spans="4:12" hidden="1" x14ac:dyDescent="0.25">
      <c r="D1360" s="259">
        <v>35</v>
      </c>
      <c r="E1360" s="254">
        <f t="shared" ca="1" si="172"/>
        <v>45421</v>
      </c>
      <c r="F1360" s="259" t="e">
        <f t="shared" ca="1" si="176"/>
        <v>#N/A</v>
      </c>
      <c r="G1360" s="259" t="e">
        <f t="shared" ca="1" si="169"/>
        <v>#N/A</v>
      </c>
      <c r="H1360" s="259" t="e">
        <f t="shared" ca="1" si="175"/>
        <v>#N/A</v>
      </c>
      <c r="I1360" s="259" t="e">
        <f t="shared" ca="1" si="170"/>
        <v>#N/A</v>
      </c>
      <c r="J1360" s="259" t="e">
        <f t="shared" ca="1" si="171"/>
        <v>#N/A</v>
      </c>
      <c r="K1360" s="259"/>
      <c r="L1360" s="259" t="e">
        <f ca="1">I1360+H1360+G1360+#REF!+J1360+K1360</f>
        <v>#N/A</v>
      </c>
    </row>
    <row r="1361" spans="4:12" hidden="1" x14ac:dyDescent="0.25">
      <c r="D1361" s="259">
        <v>36</v>
      </c>
      <c r="E1361" s="254">
        <f t="shared" ca="1" si="172"/>
        <v>45452</v>
      </c>
      <c r="F1361" s="259" t="e">
        <f t="shared" ca="1" si="176"/>
        <v>#N/A</v>
      </c>
      <c r="G1361" s="259" t="e">
        <f t="shared" ca="1" si="169"/>
        <v>#N/A</v>
      </c>
      <c r="H1361" s="259" t="e">
        <f t="shared" ca="1" si="175"/>
        <v>#N/A</v>
      </c>
      <c r="I1361" s="259" t="e">
        <f t="shared" ca="1" si="170"/>
        <v>#N/A</v>
      </c>
      <c r="J1361" s="259" t="e">
        <f t="shared" ca="1" si="171"/>
        <v>#N/A</v>
      </c>
      <c r="K1361" s="259"/>
      <c r="L1361" s="259" t="e">
        <f ca="1">I1361+H1361+G1361+#REF!+J1361+K1361</f>
        <v>#N/A</v>
      </c>
    </row>
    <row r="1362" spans="4:12" hidden="1" x14ac:dyDescent="0.25">
      <c r="D1362" s="259">
        <v>37</v>
      </c>
      <c r="E1362" s="254">
        <f t="shared" ca="1" si="172"/>
        <v>45482</v>
      </c>
      <c r="F1362" s="259" t="e">
        <f t="shared" ca="1" si="176"/>
        <v>#N/A</v>
      </c>
      <c r="G1362" s="259" t="e">
        <f t="shared" ca="1" si="169"/>
        <v>#N/A</v>
      </c>
      <c r="H1362" s="259" t="e">
        <f t="shared" ca="1" si="175"/>
        <v>#N/A</v>
      </c>
      <c r="I1362" s="259" t="e">
        <f t="shared" ca="1" si="170"/>
        <v>#N/A</v>
      </c>
      <c r="J1362" s="259" t="e">
        <f t="shared" ca="1" si="171"/>
        <v>#N/A</v>
      </c>
      <c r="K1362" s="259"/>
      <c r="L1362" s="259" t="e">
        <f ca="1">I1362+H1362+G1362+#REF!+J1362+K1362</f>
        <v>#N/A</v>
      </c>
    </row>
    <row r="1363" spans="4:12" hidden="1" x14ac:dyDescent="0.25">
      <c r="D1363" s="259">
        <v>38</v>
      </c>
      <c r="E1363" s="254">
        <f t="shared" ca="1" si="172"/>
        <v>45513</v>
      </c>
      <c r="F1363" s="259" t="e">
        <f t="shared" ca="1" si="176"/>
        <v>#N/A</v>
      </c>
      <c r="G1363" s="259" t="e">
        <f t="shared" ca="1" si="169"/>
        <v>#N/A</v>
      </c>
      <c r="H1363" s="259" t="e">
        <f t="shared" ca="1" si="175"/>
        <v>#N/A</v>
      </c>
      <c r="I1363" s="259" t="e">
        <f t="shared" ca="1" si="170"/>
        <v>#N/A</v>
      </c>
      <c r="J1363" s="259" t="e">
        <f t="shared" ca="1" si="171"/>
        <v>#N/A</v>
      </c>
      <c r="K1363" s="259"/>
      <c r="L1363" s="259" t="e">
        <f ca="1">I1363+H1363+G1363+#REF!+J1363+K1363</f>
        <v>#N/A</v>
      </c>
    </row>
    <row r="1364" spans="4:12" hidden="1" x14ac:dyDescent="0.25">
      <c r="D1364" s="259">
        <v>39</v>
      </c>
      <c r="E1364" s="254">
        <f t="shared" ca="1" si="172"/>
        <v>45544</v>
      </c>
      <c r="F1364" s="259" t="e">
        <f t="shared" ca="1" si="176"/>
        <v>#N/A</v>
      </c>
      <c r="G1364" s="259" t="e">
        <f t="shared" ca="1" si="169"/>
        <v>#N/A</v>
      </c>
      <c r="H1364" s="259" t="e">
        <f t="shared" ca="1" si="175"/>
        <v>#N/A</v>
      </c>
      <c r="I1364" s="259" t="e">
        <f t="shared" ca="1" si="170"/>
        <v>#N/A</v>
      </c>
      <c r="J1364" s="259" t="e">
        <f t="shared" ca="1" si="171"/>
        <v>#N/A</v>
      </c>
      <c r="K1364" s="259"/>
      <c r="L1364" s="259" t="e">
        <f ca="1">I1364+H1364+G1364+#REF!+J1364+K1364</f>
        <v>#N/A</v>
      </c>
    </row>
    <row r="1365" spans="4:12" hidden="1" x14ac:dyDescent="0.25">
      <c r="D1365" s="259">
        <v>40</v>
      </c>
      <c r="E1365" s="254">
        <f t="shared" ca="1" si="172"/>
        <v>45574</v>
      </c>
      <c r="F1365" s="259" t="e">
        <f t="shared" ca="1" si="176"/>
        <v>#N/A</v>
      </c>
      <c r="G1365" s="259" t="e">
        <f t="shared" ca="1" si="169"/>
        <v>#N/A</v>
      </c>
      <c r="H1365" s="259" t="e">
        <f t="shared" ca="1" si="175"/>
        <v>#N/A</v>
      </c>
      <c r="I1365" s="259" t="e">
        <f t="shared" ca="1" si="170"/>
        <v>#N/A</v>
      </c>
      <c r="J1365" s="259" t="e">
        <f t="shared" ca="1" si="171"/>
        <v>#N/A</v>
      </c>
      <c r="K1365" s="259"/>
      <c r="L1365" s="259" t="e">
        <f ca="1">I1365+H1365+G1365+#REF!+J1365+K1365</f>
        <v>#N/A</v>
      </c>
    </row>
    <row r="1366" spans="4:12" hidden="1" x14ac:dyDescent="0.25">
      <c r="D1366" s="259">
        <v>41</v>
      </c>
      <c r="E1366" s="254">
        <f t="shared" ca="1" si="172"/>
        <v>45605</v>
      </c>
      <c r="F1366" s="259" t="e">
        <f t="shared" ca="1" si="176"/>
        <v>#N/A</v>
      </c>
      <c r="G1366" s="259" t="e">
        <f t="shared" ca="1" si="169"/>
        <v>#N/A</v>
      </c>
      <c r="H1366" s="259" t="e">
        <f t="shared" ca="1" si="175"/>
        <v>#N/A</v>
      </c>
      <c r="I1366" s="259" t="e">
        <f t="shared" ca="1" si="170"/>
        <v>#N/A</v>
      </c>
      <c r="J1366" s="259" t="e">
        <f t="shared" ca="1" si="171"/>
        <v>#N/A</v>
      </c>
      <c r="K1366" s="259"/>
      <c r="L1366" s="259" t="e">
        <f ca="1">I1366+H1366+G1366+#REF!+J1366+K1366</f>
        <v>#N/A</v>
      </c>
    </row>
    <row r="1367" spans="4:12" hidden="1" x14ac:dyDescent="0.25">
      <c r="D1367" s="259">
        <v>42</v>
      </c>
      <c r="E1367" s="254">
        <f t="shared" ca="1" si="172"/>
        <v>45635</v>
      </c>
      <c r="F1367" s="259" t="e">
        <f t="shared" ca="1" si="176"/>
        <v>#N/A</v>
      </c>
      <c r="G1367" s="259" t="e">
        <f t="shared" ca="1" si="169"/>
        <v>#N/A</v>
      </c>
      <c r="H1367" s="259" t="e">
        <f t="shared" ca="1" si="175"/>
        <v>#N/A</v>
      </c>
      <c r="I1367" s="259" t="e">
        <f t="shared" ca="1" si="170"/>
        <v>#N/A</v>
      </c>
      <c r="J1367" s="259" t="e">
        <f t="shared" ca="1" si="171"/>
        <v>#N/A</v>
      </c>
      <c r="K1367" s="259"/>
      <c r="L1367" s="259" t="e">
        <f ca="1">I1367+H1367+G1367+#REF!+J1367+K1367</f>
        <v>#N/A</v>
      </c>
    </row>
    <row r="1368" spans="4:12" hidden="1" x14ac:dyDescent="0.25">
      <c r="D1368" s="259">
        <v>43</v>
      </c>
      <c r="E1368" s="254">
        <f t="shared" ca="1" si="172"/>
        <v>45666</v>
      </c>
      <c r="F1368" s="259" t="e">
        <f t="shared" ca="1" si="176"/>
        <v>#N/A</v>
      </c>
      <c r="G1368" s="259" t="e">
        <f t="shared" ca="1" si="169"/>
        <v>#N/A</v>
      </c>
      <c r="H1368" s="259" t="e">
        <f t="shared" ca="1" si="175"/>
        <v>#N/A</v>
      </c>
      <c r="I1368" s="259" t="e">
        <f t="shared" ca="1" si="170"/>
        <v>#N/A</v>
      </c>
      <c r="J1368" s="259" t="e">
        <f t="shared" ca="1" si="171"/>
        <v>#N/A</v>
      </c>
      <c r="K1368" s="259"/>
      <c r="L1368" s="259" t="e">
        <f ca="1">I1368+H1368+G1368+#REF!+J1368+K1368</f>
        <v>#N/A</v>
      </c>
    </row>
    <row r="1369" spans="4:12" hidden="1" x14ac:dyDescent="0.25">
      <c r="D1369" s="259">
        <v>44</v>
      </c>
      <c r="E1369" s="254">
        <f t="shared" ca="1" si="172"/>
        <v>45697</v>
      </c>
      <c r="F1369" s="259" t="e">
        <f t="shared" ca="1" si="176"/>
        <v>#N/A</v>
      </c>
      <c r="G1369" s="259" t="e">
        <f t="shared" ca="1" si="169"/>
        <v>#N/A</v>
      </c>
      <c r="H1369" s="259" t="e">
        <f t="shared" ca="1" si="175"/>
        <v>#N/A</v>
      </c>
      <c r="I1369" s="259" t="e">
        <f t="shared" ca="1" si="170"/>
        <v>#N/A</v>
      </c>
      <c r="J1369" s="259" t="e">
        <f t="shared" ca="1" si="171"/>
        <v>#N/A</v>
      </c>
      <c r="K1369" s="259"/>
      <c r="L1369" s="259" t="e">
        <f ca="1">I1369+H1369+G1369+#REF!+J1369+K1369</f>
        <v>#N/A</v>
      </c>
    </row>
    <row r="1370" spans="4:12" hidden="1" x14ac:dyDescent="0.25">
      <c r="D1370" s="259">
        <v>45</v>
      </c>
      <c r="E1370" s="254">
        <f t="shared" ca="1" si="172"/>
        <v>45725</v>
      </c>
      <c r="F1370" s="259" t="e">
        <f t="shared" ca="1" si="176"/>
        <v>#N/A</v>
      </c>
      <c r="G1370" s="259" t="e">
        <f t="shared" ca="1" si="169"/>
        <v>#N/A</v>
      </c>
      <c r="H1370" s="259" t="e">
        <f t="shared" ca="1" si="175"/>
        <v>#N/A</v>
      </c>
      <c r="I1370" s="259" t="e">
        <f t="shared" ca="1" si="170"/>
        <v>#N/A</v>
      </c>
      <c r="J1370" s="259" t="e">
        <f t="shared" ca="1" si="171"/>
        <v>#N/A</v>
      </c>
      <c r="K1370" s="259"/>
      <c r="L1370" s="259" t="e">
        <f ca="1">I1370+H1370+G1370+#REF!+J1370+K1370</f>
        <v>#N/A</v>
      </c>
    </row>
    <row r="1371" spans="4:12" hidden="1" x14ac:dyDescent="0.25">
      <c r="D1371" s="259">
        <v>46</v>
      </c>
      <c r="E1371" s="254">
        <f t="shared" ca="1" si="172"/>
        <v>45756</v>
      </c>
      <c r="F1371" s="259" t="e">
        <f t="shared" ca="1" si="176"/>
        <v>#N/A</v>
      </c>
      <c r="G1371" s="259" t="e">
        <f t="shared" ca="1" si="169"/>
        <v>#N/A</v>
      </c>
      <c r="H1371" s="259" t="e">
        <f t="shared" ca="1" si="175"/>
        <v>#N/A</v>
      </c>
      <c r="I1371" s="259" t="e">
        <f t="shared" ca="1" si="170"/>
        <v>#N/A</v>
      </c>
      <c r="J1371" s="259" t="e">
        <f t="shared" ca="1" si="171"/>
        <v>#N/A</v>
      </c>
      <c r="K1371" s="259"/>
      <c r="L1371" s="259" t="e">
        <f ca="1">I1371+H1371+G1371+#REF!+J1371+K1371</f>
        <v>#N/A</v>
      </c>
    </row>
    <row r="1372" spans="4:12" hidden="1" x14ac:dyDescent="0.25">
      <c r="D1372" s="259">
        <v>47</v>
      </c>
      <c r="E1372" s="254">
        <f t="shared" ca="1" si="172"/>
        <v>45786</v>
      </c>
      <c r="F1372" s="259" t="e">
        <f t="shared" ca="1" si="176"/>
        <v>#N/A</v>
      </c>
      <c r="G1372" s="259" t="e">
        <f t="shared" ca="1" si="169"/>
        <v>#N/A</v>
      </c>
      <c r="H1372" s="259" t="e">
        <f t="shared" ca="1" si="175"/>
        <v>#N/A</v>
      </c>
      <c r="I1372" s="259" t="e">
        <f t="shared" ca="1" si="170"/>
        <v>#N/A</v>
      </c>
      <c r="J1372" s="259" t="e">
        <f t="shared" ca="1" si="171"/>
        <v>#N/A</v>
      </c>
      <c r="K1372" s="259"/>
      <c r="L1372" s="259" t="e">
        <f ca="1">I1372+H1372+G1372+#REF!+J1372+K1372</f>
        <v>#N/A</v>
      </c>
    </row>
    <row r="1373" spans="4:12" hidden="1" x14ac:dyDescent="0.25">
      <c r="D1373" s="259">
        <v>48</v>
      </c>
      <c r="E1373" s="254">
        <f t="shared" ca="1" si="172"/>
        <v>45817</v>
      </c>
      <c r="F1373" s="259" t="e">
        <f t="shared" ca="1" si="176"/>
        <v>#N/A</v>
      </c>
      <c r="G1373" s="259" t="e">
        <f t="shared" ca="1" si="169"/>
        <v>#N/A</v>
      </c>
      <c r="H1373" s="259" t="e">
        <f t="shared" ca="1" si="175"/>
        <v>#N/A</v>
      </c>
      <c r="I1373" s="259" t="e">
        <f t="shared" ca="1" si="170"/>
        <v>#N/A</v>
      </c>
      <c r="J1373" s="259" t="e">
        <f t="shared" ca="1" si="171"/>
        <v>#N/A</v>
      </c>
      <c r="K1373" s="259"/>
      <c r="L1373" s="259" t="e">
        <f ca="1">I1373+H1373+G1373+#REF!+J1373+K1373</f>
        <v>#N/A</v>
      </c>
    </row>
    <row r="1374" spans="4:12" hidden="1" x14ac:dyDescent="0.25">
      <c r="D1374" s="259">
        <v>49</v>
      </c>
      <c r="E1374" s="254">
        <f t="shared" ca="1" si="172"/>
        <v>45847</v>
      </c>
      <c r="F1374" s="259" t="e">
        <f t="shared" ca="1" si="176"/>
        <v>#N/A</v>
      </c>
      <c r="G1374" s="259" t="e">
        <f t="shared" ca="1" si="169"/>
        <v>#N/A</v>
      </c>
      <c r="H1374" s="259" t="e">
        <f t="shared" ca="1" si="175"/>
        <v>#N/A</v>
      </c>
      <c r="I1374" s="259" t="e">
        <f t="shared" ca="1" si="170"/>
        <v>#N/A</v>
      </c>
      <c r="J1374" s="259" t="e">
        <f t="shared" ca="1" si="171"/>
        <v>#N/A</v>
      </c>
      <c r="K1374" s="259"/>
      <c r="L1374" s="259" t="e">
        <f ca="1">I1374+H1374+G1374+#REF!+J1374+K1374</f>
        <v>#N/A</v>
      </c>
    </row>
    <row r="1375" spans="4:12" hidden="1" x14ac:dyDescent="0.25">
      <c r="D1375" s="259">
        <v>50</v>
      </c>
      <c r="E1375" s="254">
        <f t="shared" ca="1" si="172"/>
        <v>45878</v>
      </c>
      <c r="F1375" s="259" t="e">
        <f t="shared" ca="1" si="176"/>
        <v>#N/A</v>
      </c>
      <c r="G1375" s="259" t="e">
        <f t="shared" ca="1" si="169"/>
        <v>#N/A</v>
      </c>
      <c r="H1375" s="259" t="e">
        <f t="shared" ca="1" si="175"/>
        <v>#N/A</v>
      </c>
      <c r="I1375" s="259" t="e">
        <f t="shared" ca="1" si="170"/>
        <v>#N/A</v>
      </c>
      <c r="J1375" s="259" t="e">
        <f t="shared" ca="1" si="171"/>
        <v>#N/A</v>
      </c>
      <c r="K1375" s="259"/>
      <c r="L1375" s="259" t="e">
        <f ca="1">I1375+H1375+G1375+#REF!+J1375+K1375</f>
        <v>#N/A</v>
      </c>
    </row>
    <row r="1376" spans="4:12" hidden="1" x14ac:dyDescent="0.25">
      <c r="D1376" s="259">
        <v>51</v>
      </c>
      <c r="E1376" s="254">
        <f t="shared" ca="1" si="172"/>
        <v>45909</v>
      </c>
      <c r="F1376" s="259" t="e">
        <f t="shared" ca="1" si="176"/>
        <v>#N/A</v>
      </c>
      <c r="G1376" s="259" t="e">
        <f t="shared" ca="1" si="169"/>
        <v>#N/A</v>
      </c>
      <c r="H1376" s="259" t="e">
        <f t="shared" ca="1" si="175"/>
        <v>#N/A</v>
      </c>
      <c r="I1376" s="259" t="e">
        <f t="shared" ca="1" si="170"/>
        <v>#N/A</v>
      </c>
      <c r="J1376" s="259" t="e">
        <f t="shared" ca="1" si="171"/>
        <v>#N/A</v>
      </c>
      <c r="K1376" s="259"/>
      <c r="L1376" s="259" t="e">
        <f ca="1">I1376+H1376+G1376+#REF!+J1376+K1376</f>
        <v>#N/A</v>
      </c>
    </row>
    <row r="1377" spans="4:12" hidden="1" x14ac:dyDescent="0.25">
      <c r="D1377" s="259">
        <v>52</v>
      </c>
      <c r="E1377" s="254">
        <f t="shared" ca="1" si="172"/>
        <v>45939</v>
      </c>
      <c r="F1377" s="259" t="e">
        <f t="shared" ca="1" si="176"/>
        <v>#N/A</v>
      </c>
      <c r="G1377" s="259" t="e">
        <f t="shared" ca="1" si="169"/>
        <v>#N/A</v>
      </c>
      <c r="H1377" s="259" t="e">
        <f t="shared" ca="1" si="175"/>
        <v>#N/A</v>
      </c>
      <c r="I1377" s="259" t="e">
        <f t="shared" ca="1" si="170"/>
        <v>#N/A</v>
      </c>
      <c r="J1377" s="259" t="e">
        <f t="shared" ca="1" si="171"/>
        <v>#N/A</v>
      </c>
      <c r="K1377" s="259"/>
      <c r="L1377" s="259" t="e">
        <f ca="1">I1377+H1377+G1377+#REF!+J1377+K1377</f>
        <v>#N/A</v>
      </c>
    </row>
    <row r="1378" spans="4:12" hidden="1" x14ac:dyDescent="0.25">
      <c r="D1378" s="259">
        <v>53</v>
      </c>
      <c r="E1378" s="254">
        <f t="shared" ca="1" si="172"/>
        <v>45970</v>
      </c>
      <c r="F1378" s="259" t="e">
        <f t="shared" ca="1" si="176"/>
        <v>#N/A</v>
      </c>
      <c r="G1378" s="259" t="e">
        <f t="shared" ca="1" si="169"/>
        <v>#N/A</v>
      </c>
      <c r="H1378" s="259" t="e">
        <f t="shared" ca="1" si="175"/>
        <v>#N/A</v>
      </c>
      <c r="I1378" s="259" t="e">
        <f t="shared" ca="1" si="170"/>
        <v>#N/A</v>
      </c>
      <c r="J1378" s="259" t="e">
        <f t="shared" ca="1" si="171"/>
        <v>#N/A</v>
      </c>
      <c r="K1378" s="259"/>
      <c r="L1378" s="259" t="e">
        <f ca="1">I1378+H1378+G1378+#REF!+J1378+K1378</f>
        <v>#N/A</v>
      </c>
    </row>
    <row r="1379" spans="4:12" hidden="1" x14ac:dyDescent="0.25">
      <c r="D1379" s="259">
        <v>54</v>
      </c>
      <c r="E1379" s="254">
        <f t="shared" ca="1" si="172"/>
        <v>46000</v>
      </c>
      <c r="F1379" s="259" t="e">
        <f t="shared" ca="1" si="176"/>
        <v>#N/A</v>
      </c>
      <c r="G1379" s="259" t="e">
        <f t="shared" ca="1" si="169"/>
        <v>#N/A</v>
      </c>
      <c r="H1379" s="259" t="e">
        <f t="shared" ca="1" si="175"/>
        <v>#N/A</v>
      </c>
      <c r="I1379" s="259" t="e">
        <f t="shared" ca="1" si="170"/>
        <v>#N/A</v>
      </c>
      <c r="J1379" s="259" t="e">
        <f t="shared" ca="1" si="171"/>
        <v>#N/A</v>
      </c>
      <c r="K1379" s="259"/>
      <c r="L1379" s="259" t="e">
        <f ca="1">I1379+H1379+G1379+#REF!+J1379+K1379</f>
        <v>#N/A</v>
      </c>
    </row>
    <row r="1380" spans="4:12" hidden="1" x14ac:dyDescent="0.25">
      <c r="D1380" s="259">
        <v>55</v>
      </c>
      <c r="E1380" s="254">
        <f t="shared" ca="1" si="172"/>
        <v>46031</v>
      </c>
      <c r="F1380" s="259" t="e">
        <f t="shared" ca="1" si="176"/>
        <v>#N/A</v>
      </c>
      <c r="G1380" s="259" t="e">
        <f t="shared" ca="1" si="169"/>
        <v>#N/A</v>
      </c>
      <c r="H1380" s="259" t="e">
        <f t="shared" ca="1" si="175"/>
        <v>#N/A</v>
      </c>
      <c r="I1380" s="259" t="e">
        <f t="shared" ca="1" si="170"/>
        <v>#N/A</v>
      </c>
      <c r="J1380" s="259" t="e">
        <f t="shared" ca="1" si="171"/>
        <v>#N/A</v>
      </c>
      <c r="K1380" s="259"/>
      <c r="L1380" s="259" t="e">
        <f ca="1">I1380+H1380+G1380+#REF!+J1380+K1380</f>
        <v>#N/A</v>
      </c>
    </row>
    <row r="1381" spans="4:12" hidden="1" x14ac:dyDescent="0.25">
      <c r="D1381" s="259">
        <v>56</v>
      </c>
      <c r="E1381" s="254">
        <f t="shared" ca="1" si="172"/>
        <v>46062</v>
      </c>
      <c r="F1381" s="259" t="e">
        <f t="shared" ca="1" si="176"/>
        <v>#N/A</v>
      </c>
      <c r="G1381" s="259" t="e">
        <f t="shared" ca="1" si="169"/>
        <v>#N/A</v>
      </c>
      <c r="H1381" s="259" t="e">
        <f t="shared" ca="1" si="175"/>
        <v>#N/A</v>
      </c>
      <c r="I1381" s="259" t="e">
        <f t="shared" ca="1" si="170"/>
        <v>#N/A</v>
      </c>
      <c r="J1381" s="259" t="e">
        <f t="shared" ca="1" si="171"/>
        <v>#N/A</v>
      </c>
      <c r="K1381" s="259"/>
      <c r="L1381" s="259" t="e">
        <f ca="1">I1381+H1381+G1381+#REF!+J1381+K1381</f>
        <v>#N/A</v>
      </c>
    </row>
    <row r="1382" spans="4:12" hidden="1" x14ac:dyDescent="0.25">
      <c r="D1382" s="259">
        <v>57</v>
      </c>
      <c r="E1382" s="254">
        <f t="shared" ca="1" si="172"/>
        <v>46090</v>
      </c>
      <c r="F1382" s="259" t="e">
        <f t="shared" ca="1" si="176"/>
        <v>#N/A</v>
      </c>
      <c r="G1382" s="259" t="e">
        <f t="shared" ca="1" si="169"/>
        <v>#N/A</v>
      </c>
      <c r="H1382" s="259" t="e">
        <f t="shared" ca="1" si="175"/>
        <v>#N/A</v>
      </c>
      <c r="I1382" s="259" t="e">
        <f t="shared" ca="1" si="170"/>
        <v>#N/A</v>
      </c>
      <c r="J1382" s="259" t="e">
        <f t="shared" ca="1" si="171"/>
        <v>#N/A</v>
      </c>
      <c r="K1382" s="259"/>
      <c r="L1382" s="259" t="e">
        <f ca="1">I1382+H1382+G1382+#REF!+J1382+K1382</f>
        <v>#N/A</v>
      </c>
    </row>
    <row r="1383" spans="4:12" hidden="1" x14ac:dyDescent="0.25">
      <c r="D1383" s="259">
        <v>58</v>
      </c>
      <c r="E1383" s="254">
        <f t="shared" ca="1" si="172"/>
        <v>46121</v>
      </c>
      <c r="F1383" s="259" t="e">
        <f t="shared" ca="1" si="176"/>
        <v>#N/A</v>
      </c>
      <c r="G1383" s="259" t="e">
        <f t="shared" ca="1" si="169"/>
        <v>#N/A</v>
      </c>
      <c r="H1383" s="259" t="e">
        <f t="shared" ca="1" si="175"/>
        <v>#N/A</v>
      </c>
      <c r="I1383" s="259" t="e">
        <f t="shared" ca="1" si="170"/>
        <v>#N/A</v>
      </c>
      <c r="J1383" s="259" t="e">
        <f t="shared" ca="1" si="171"/>
        <v>#N/A</v>
      </c>
      <c r="K1383" s="259"/>
      <c r="L1383" s="259" t="e">
        <f ca="1">I1383+H1383+G1383+#REF!+J1383+K1383</f>
        <v>#N/A</v>
      </c>
    </row>
    <row r="1384" spans="4:12" hidden="1" x14ac:dyDescent="0.25">
      <c r="D1384" s="259">
        <v>59</v>
      </c>
      <c r="E1384" s="254">
        <f t="shared" ca="1" si="172"/>
        <v>46151</v>
      </c>
      <c r="F1384" s="259" t="e">
        <f t="shared" ca="1" si="176"/>
        <v>#N/A</v>
      </c>
      <c r="G1384" s="259" t="e">
        <f t="shared" ca="1" si="169"/>
        <v>#N/A</v>
      </c>
      <c r="H1384" s="259" t="e">
        <f t="shared" ca="1" si="175"/>
        <v>#N/A</v>
      </c>
      <c r="I1384" s="259" t="e">
        <f t="shared" ca="1" si="170"/>
        <v>#N/A</v>
      </c>
      <c r="J1384" s="259" t="e">
        <f t="shared" ca="1" si="171"/>
        <v>#N/A</v>
      </c>
      <c r="K1384" s="259"/>
      <c r="L1384" s="259" t="e">
        <f ca="1">I1384+H1384+G1384+#REF!+J1384+K1384</f>
        <v>#N/A</v>
      </c>
    </row>
    <row r="1385" spans="4:12" hidden="1" x14ac:dyDescent="0.25">
      <c r="D1385" s="259">
        <v>60</v>
      </c>
      <c r="E1385" s="254">
        <f t="shared" ca="1" si="172"/>
        <v>46182</v>
      </c>
      <c r="F1385" s="259" t="e">
        <f t="shared" ca="1" si="176"/>
        <v>#N/A</v>
      </c>
      <c r="G1385" s="259" t="e">
        <f t="shared" ca="1" si="169"/>
        <v>#N/A</v>
      </c>
      <c r="H1385" s="259" t="e">
        <f t="shared" ca="1" si="175"/>
        <v>#N/A</v>
      </c>
      <c r="I1385" s="259" t="e">
        <f t="shared" ca="1" si="170"/>
        <v>#N/A</v>
      </c>
      <c r="J1385" s="259" t="e">
        <f t="shared" ca="1" si="171"/>
        <v>#N/A</v>
      </c>
      <c r="K1385" s="259"/>
      <c r="L1385" s="259" t="e">
        <f ca="1">I1385+H1385+G1385+#REF!+J1385+K1385</f>
        <v>#N/A</v>
      </c>
    </row>
    <row r="1386" spans="4:12" hidden="1" x14ac:dyDescent="0.25"/>
    <row r="1387" spans="4:12" hidden="1" x14ac:dyDescent="0.25"/>
    <row r="1388" spans="4:12" hidden="1" x14ac:dyDescent="0.25"/>
    <row r="1389" spans="4:12" hidden="1" x14ac:dyDescent="0.25"/>
    <row r="1390" spans="4:12" hidden="1" x14ac:dyDescent="0.25"/>
    <row r="1391" spans="4:12" hidden="1" x14ac:dyDescent="0.25"/>
    <row r="1392" spans="4:1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</sheetData>
  <sheetProtection algorithmName="SHA-512" hashValue="B1OpWxrhgGqGF8xhKcG1lOXLh5IRvCHK31m+gPrwwN+b7FgYoHEzyTij+N0r+HINGuNQ8egDs+54IS/cJFVrvg==" saltValue="yGdf+4bdFnGEeqhwWcOcoA==" spinCount="100000" sheet="1" objects="1" scenarios="1"/>
  <mergeCells count="8">
    <mergeCell ref="A17:B17"/>
    <mergeCell ref="A1:B1"/>
    <mergeCell ref="G1:H2"/>
    <mergeCell ref="I1:K2"/>
    <mergeCell ref="O3:O4"/>
    <mergeCell ref="O5:O9"/>
    <mergeCell ref="A14:A15"/>
    <mergeCell ref="B14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03"/>
  <sheetViews>
    <sheetView showGridLines="0" zoomScale="110" zoomScaleNormal="110" workbookViewId="0">
      <selection activeCell="Q8" sqref="Q8"/>
    </sheetView>
  </sheetViews>
  <sheetFormatPr defaultRowHeight="15" x14ac:dyDescent="0.25"/>
  <cols>
    <col min="1" max="1" width="29.7109375" style="208" customWidth="1"/>
    <col min="2" max="2" width="11.85546875" style="208" customWidth="1"/>
    <col min="3" max="3" width="1.7109375" style="204" customWidth="1"/>
    <col min="4" max="4" width="7.42578125" style="269" customWidth="1"/>
    <col min="5" max="5" width="9" style="301" customWidth="1"/>
    <col min="6" max="6" width="11.5703125" style="269" customWidth="1"/>
    <col min="7" max="7" width="10.5703125" style="269" customWidth="1"/>
    <col min="8" max="8" width="9.42578125" style="269" customWidth="1"/>
    <col min="9" max="9" width="11.140625" style="269" customWidth="1"/>
    <col min="10" max="10" width="9" style="269" hidden="1" customWidth="1"/>
    <col min="11" max="11" width="10.140625" style="269" customWidth="1"/>
    <col min="12" max="12" width="9.7109375" style="269" customWidth="1"/>
    <col min="13" max="13" width="13.42578125" style="208" hidden="1" customWidth="1"/>
    <col min="14" max="14" width="6.140625" style="208" hidden="1" customWidth="1"/>
    <col min="15" max="15" width="12.140625" style="208" customWidth="1"/>
    <col min="16" max="38" width="14.28515625" style="208" customWidth="1"/>
    <col min="39" max="16384" width="9.140625" style="208"/>
  </cols>
  <sheetData>
    <row r="1" spans="1:20" ht="35.25" customHeight="1" thickBot="1" x14ac:dyDescent="0.3">
      <c r="A1" s="333" t="s">
        <v>151</v>
      </c>
      <c r="B1" s="334"/>
      <c r="D1" s="275">
        <f ca="1">MONTH(TODAY())</f>
        <v>9</v>
      </c>
      <c r="E1" s="276">
        <v>1</v>
      </c>
      <c r="F1" s="275">
        <f ca="1">DAY(TODAY())</f>
        <v>9</v>
      </c>
      <c r="G1" s="352" t="s">
        <v>145</v>
      </c>
      <c r="H1" s="352"/>
      <c r="I1" s="354">
        <f>F4</f>
        <v>11560</v>
      </c>
      <c r="J1" s="355"/>
      <c r="K1" s="356"/>
      <c r="L1" s="277"/>
      <c r="M1" s="205"/>
      <c r="N1" s="206">
        <v>0.05</v>
      </c>
      <c r="O1" s="207"/>
    </row>
    <row r="2" spans="1:20" ht="23.25" customHeight="1" thickBot="1" x14ac:dyDescent="0.3">
      <c r="A2" s="209" t="s">
        <v>146</v>
      </c>
      <c r="B2" s="202">
        <v>10000</v>
      </c>
      <c r="E2" s="269"/>
      <c r="G2" s="353"/>
      <c r="H2" s="353"/>
      <c r="I2" s="357"/>
      <c r="J2" s="358"/>
      <c r="K2" s="359"/>
      <c r="L2" s="278"/>
      <c r="M2" s="211"/>
      <c r="N2" s="212" t="s">
        <v>50</v>
      </c>
      <c r="O2" s="210"/>
    </row>
    <row r="3" spans="1:20" ht="25.5" customHeight="1" thickBot="1" x14ac:dyDescent="0.3">
      <c r="A3" s="213" t="s">
        <v>149</v>
      </c>
      <c r="B3" s="203">
        <v>0</v>
      </c>
      <c r="D3" s="279" t="s">
        <v>58</v>
      </c>
      <c r="E3" s="279" t="s">
        <v>126</v>
      </c>
      <c r="F3" s="279" t="s">
        <v>143</v>
      </c>
      <c r="G3" s="279" t="s">
        <v>144</v>
      </c>
      <c r="H3" s="279" t="s">
        <v>142</v>
      </c>
      <c r="I3" s="280" t="s">
        <v>13</v>
      </c>
      <c r="J3" s="280" t="s">
        <v>47</v>
      </c>
      <c r="K3" s="281" t="s">
        <v>61</v>
      </c>
      <c r="L3" s="282" t="s">
        <v>138</v>
      </c>
      <c r="M3" s="282"/>
      <c r="N3" s="282"/>
      <c r="O3" s="360" t="s">
        <v>150</v>
      </c>
    </row>
    <row r="4" spans="1:20" ht="16.5" customHeight="1" thickBot="1" x14ac:dyDescent="0.3">
      <c r="A4" s="213" t="s">
        <v>153</v>
      </c>
      <c r="B4" s="201">
        <v>12</v>
      </c>
      <c r="D4" s="283"/>
      <c r="E4" s="284">
        <f ca="1">DATE(2019,D1,$F$1)</f>
        <v>43717</v>
      </c>
      <c r="F4" s="285">
        <f>_xlfn.CEILING.MATH(($B$2-B3)*E$1+$B$7*($B$2-B3)*E$1+B10*B4)</f>
        <v>11560</v>
      </c>
      <c r="G4" s="286"/>
      <c r="H4" s="287"/>
      <c r="I4" s="287"/>
      <c r="J4" s="287">
        <v>0</v>
      </c>
      <c r="K4" s="286">
        <f>$B$2*$B$8*E$1</f>
        <v>0</v>
      </c>
      <c r="L4" s="287">
        <f>-($F4-$B$7*($B$2-B3)*E$1-K4-B10*B4)</f>
        <v>-10000</v>
      </c>
      <c r="M4" s="216">
        <f>L4-K4</f>
        <v>-10000</v>
      </c>
      <c r="N4" s="217" t="e">
        <f>#REF!*-$N$1</f>
        <v>#REF!</v>
      </c>
      <c r="O4" s="361"/>
    </row>
    <row r="5" spans="1:20" ht="15.75" thickBot="1" x14ac:dyDescent="0.3">
      <c r="A5" s="260" t="s">
        <v>55</v>
      </c>
      <c r="B5" s="261">
        <v>1.0000000000000001E-5</v>
      </c>
      <c r="D5" s="288">
        <v>1</v>
      </c>
      <c r="E5" s="289">
        <f ca="1">DATE(YEAR(E4),MONTH(E4)+1,DAY(E4))</f>
        <v>43747</v>
      </c>
      <c r="F5" s="290">
        <f>F4-G5</f>
        <v>10596.666666666666</v>
      </c>
      <c r="G5" s="290">
        <f>IF(D5&lt;=$B$11,0,IF(AND(F4&gt;-0.000001,F4&lt;0.000001),0,F$4/($B$4-$B$11)))</f>
        <v>963.33333333333337</v>
      </c>
      <c r="H5" s="290">
        <f ca="1">F4*$B$5*(E5-E4)/360</f>
        <v>9.633333333333334E-3</v>
      </c>
      <c r="I5" s="290">
        <f t="shared" ref="I5:I40" si="0">IF(D5&lt;=$B$9,0,IF(F4&gt;0.000001,$B$6*$F$4*E$1,0))</f>
        <v>0</v>
      </c>
      <c r="J5" s="290">
        <f t="shared" ref="J5:J40" si="1">IF(F4&gt;0.000001,$B$10,0)*E$1</f>
        <v>30</v>
      </c>
      <c r="K5" s="290"/>
      <c r="L5" s="290">
        <f ca="1">I5+H5+G5+K5</f>
        <v>963.34296666666671</v>
      </c>
      <c r="M5" s="218">
        <f ca="1">I5+H5+G5+K5</f>
        <v>963.34296666666671</v>
      </c>
      <c r="N5" s="219" t="e">
        <f>(#REF!-#REF!)*-$N$1</f>
        <v>#REF!</v>
      </c>
      <c r="O5" s="329">
        <f ca="1">I1/B9+H5</f>
        <v>1156.0096333333333</v>
      </c>
    </row>
    <row r="6" spans="1:20" ht="15.75" thickBot="1" x14ac:dyDescent="0.3">
      <c r="A6" s="262" t="s">
        <v>135</v>
      </c>
      <c r="B6" s="263">
        <v>0.03</v>
      </c>
      <c r="D6" s="291">
        <v>2</v>
      </c>
      <c r="E6" s="292">
        <f t="shared" ref="E6:E40" ca="1" si="2">DATE(YEAR(E5),MONTH(E5)+1,DAY(E5))</f>
        <v>43778</v>
      </c>
      <c r="F6" s="293">
        <f>F5-G6</f>
        <v>9633.3333333333321</v>
      </c>
      <c r="G6" s="290">
        <f t="shared" ref="G6:G40" si="3">IF(D6&lt;=$B$11,0,IF(AND(F5&gt;-0.000001,F5&lt;0.000001),0,F$4/($B$4-$B$11)))</f>
        <v>963.33333333333337</v>
      </c>
      <c r="H6" s="290">
        <f t="shared" ref="H6:H40" ca="1" si="4">F5*$B$5*(E6-E5)/360</f>
        <v>9.124907407407408E-3</v>
      </c>
      <c r="I6" s="293">
        <f t="shared" si="0"/>
        <v>0</v>
      </c>
      <c r="J6" s="293">
        <f t="shared" si="1"/>
        <v>30</v>
      </c>
      <c r="K6" s="293"/>
      <c r="L6" s="293">
        <f t="shared" ref="L6:L40" ca="1" si="5">I6+H6+G6+K6</f>
        <v>963.34245824074083</v>
      </c>
      <c r="M6" s="218">
        <f t="shared" ref="M6:M40" ca="1" si="6">I6+H6+G6+K6</f>
        <v>963.34245824074083</v>
      </c>
      <c r="N6" s="219" t="e">
        <f>(#REF!-#REF!)*-$N$1</f>
        <v>#REF!</v>
      </c>
      <c r="O6" s="330"/>
      <c r="R6" s="220"/>
    </row>
    <row r="7" spans="1:20" ht="15.75" thickBot="1" x14ac:dyDescent="0.3">
      <c r="A7" s="264" t="s">
        <v>57</v>
      </c>
      <c r="B7" s="263">
        <v>0.12</v>
      </c>
      <c r="D7" s="291">
        <v>3</v>
      </c>
      <c r="E7" s="292">
        <f t="shared" ca="1" si="2"/>
        <v>43808</v>
      </c>
      <c r="F7" s="293">
        <f>F6-G7</f>
        <v>8669.9999999999982</v>
      </c>
      <c r="G7" s="290">
        <f t="shared" si="3"/>
        <v>963.33333333333337</v>
      </c>
      <c r="H7" s="290">
        <f t="shared" ca="1" si="4"/>
        <v>8.027777777777776E-3</v>
      </c>
      <c r="I7" s="293">
        <f t="shared" si="0"/>
        <v>0</v>
      </c>
      <c r="J7" s="293">
        <f t="shared" si="1"/>
        <v>30</v>
      </c>
      <c r="K7" s="293"/>
      <c r="L7" s="293">
        <f t="shared" ca="1" si="5"/>
        <v>963.34136111111115</v>
      </c>
      <c r="M7" s="218">
        <f t="shared" ca="1" si="6"/>
        <v>963.34136111111115</v>
      </c>
      <c r="N7" s="219" t="e">
        <f>(#REF!-#REF!)*-$N$1</f>
        <v>#REF!</v>
      </c>
      <c r="O7" s="330"/>
      <c r="P7" s="221"/>
    </row>
    <row r="8" spans="1:20" ht="15.75" thickBot="1" x14ac:dyDescent="0.3">
      <c r="A8" s="265" t="s">
        <v>60</v>
      </c>
      <c r="B8" s="263">
        <v>0</v>
      </c>
      <c r="D8" s="291">
        <v>4</v>
      </c>
      <c r="E8" s="292">
        <f t="shared" ca="1" si="2"/>
        <v>43839</v>
      </c>
      <c r="F8" s="293">
        <f t="shared" ref="F8:F40" si="7">F7-G8</f>
        <v>7706.6666666666652</v>
      </c>
      <c r="G8" s="290">
        <f t="shared" si="3"/>
        <v>963.33333333333337</v>
      </c>
      <c r="H8" s="290">
        <f t="shared" ca="1" si="4"/>
        <v>7.4658333333333321E-3</v>
      </c>
      <c r="I8" s="293">
        <f t="shared" si="0"/>
        <v>0</v>
      </c>
      <c r="J8" s="293">
        <f t="shared" si="1"/>
        <v>30</v>
      </c>
      <c r="K8" s="293"/>
      <c r="L8" s="293">
        <f t="shared" ca="1" si="5"/>
        <v>963.34079916666667</v>
      </c>
      <c r="M8" s="218">
        <f t="shared" ca="1" si="6"/>
        <v>963.34079916666667</v>
      </c>
      <c r="N8" s="219" t="e">
        <f>(#REF!-#REF!)*-$N$1</f>
        <v>#REF!</v>
      </c>
      <c r="O8" s="330"/>
    </row>
    <row r="9" spans="1:20" ht="15.75" thickBot="1" x14ac:dyDescent="0.3">
      <c r="A9" s="266" t="s">
        <v>139</v>
      </c>
      <c r="B9" s="267">
        <v>10</v>
      </c>
      <c r="D9" s="291">
        <v>5</v>
      </c>
      <c r="E9" s="292">
        <f t="shared" ca="1" si="2"/>
        <v>43870</v>
      </c>
      <c r="F9" s="293">
        <f t="shared" si="7"/>
        <v>6743.3333333333321</v>
      </c>
      <c r="G9" s="290">
        <f t="shared" si="3"/>
        <v>963.33333333333337</v>
      </c>
      <c r="H9" s="290">
        <f t="shared" ca="1" si="4"/>
        <v>6.6362962962962955E-3</v>
      </c>
      <c r="I9" s="293">
        <f t="shared" si="0"/>
        <v>0</v>
      </c>
      <c r="J9" s="293">
        <f t="shared" si="1"/>
        <v>30</v>
      </c>
      <c r="K9" s="293"/>
      <c r="L9" s="293">
        <f t="shared" ca="1" si="5"/>
        <v>963.33996962962965</v>
      </c>
      <c r="M9" s="218">
        <f t="shared" ca="1" si="6"/>
        <v>963.33996962962965</v>
      </c>
      <c r="N9" s="219" t="e">
        <f>(#REF!-#REF!)*-$N$1</f>
        <v>#REF!</v>
      </c>
      <c r="O9" s="330"/>
    </row>
    <row r="10" spans="1:20" ht="15.75" thickBot="1" x14ac:dyDescent="0.3">
      <c r="A10" s="268" t="s">
        <v>59</v>
      </c>
      <c r="B10" s="267">
        <v>30</v>
      </c>
      <c r="D10" s="291">
        <v>6</v>
      </c>
      <c r="E10" s="292">
        <f t="shared" ca="1" si="2"/>
        <v>43899</v>
      </c>
      <c r="F10" s="293">
        <f>F9-G10</f>
        <v>5779.9999999999991</v>
      </c>
      <c r="G10" s="290">
        <f t="shared" si="3"/>
        <v>963.33333333333337</v>
      </c>
      <c r="H10" s="290">
        <f t="shared" ca="1" si="4"/>
        <v>5.4321296296296296E-3</v>
      </c>
      <c r="I10" s="293">
        <f t="shared" si="0"/>
        <v>0</v>
      </c>
      <c r="J10" s="293">
        <f t="shared" si="1"/>
        <v>30</v>
      </c>
      <c r="K10" s="293"/>
      <c r="L10" s="293">
        <f t="shared" ca="1" si="5"/>
        <v>963.33876546296301</v>
      </c>
      <c r="M10" s="218">
        <f t="shared" ca="1" si="6"/>
        <v>963.33876546296301</v>
      </c>
      <c r="N10" s="219" t="e">
        <f>(#REF!-#REF!)*-$N$1</f>
        <v>#REF!</v>
      </c>
      <c r="O10" s="330"/>
    </row>
    <row r="11" spans="1:20" x14ac:dyDescent="0.25">
      <c r="A11" s="269"/>
      <c r="B11" s="269"/>
      <c r="D11" s="291">
        <v>7</v>
      </c>
      <c r="E11" s="292">
        <f t="shared" ca="1" si="2"/>
        <v>43930</v>
      </c>
      <c r="F11" s="293">
        <f t="shared" si="7"/>
        <v>4816.6666666666661</v>
      </c>
      <c r="G11" s="290">
        <f t="shared" si="3"/>
        <v>963.33333333333337</v>
      </c>
      <c r="H11" s="290">
        <f t="shared" ca="1" si="4"/>
        <v>4.9772222222222214E-3</v>
      </c>
      <c r="I11" s="293">
        <f t="shared" si="0"/>
        <v>0</v>
      </c>
      <c r="J11" s="293">
        <f t="shared" si="1"/>
        <v>30</v>
      </c>
      <c r="K11" s="293"/>
      <c r="L11" s="293">
        <f t="shared" ca="1" si="5"/>
        <v>963.33831055555561</v>
      </c>
      <c r="M11" s="218">
        <f t="shared" ca="1" si="6"/>
        <v>963.33831055555561</v>
      </c>
      <c r="N11" s="219" t="e">
        <f>(#REF!-#REF!)*-$N$1</f>
        <v>#REF!</v>
      </c>
      <c r="O11" s="330"/>
    </row>
    <row r="12" spans="1:20" s="210" customFormat="1" x14ac:dyDescent="0.25">
      <c r="A12" s="269"/>
      <c r="B12" s="269"/>
      <c r="C12" s="222"/>
      <c r="D12" s="291">
        <v>8</v>
      </c>
      <c r="E12" s="292">
        <f t="shared" ca="1" si="2"/>
        <v>43960</v>
      </c>
      <c r="F12" s="293">
        <f t="shared" si="7"/>
        <v>3853.3333333333326</v>
      </c>
      <c r="G12" s="290">
        <f t="shared" si="3"/>
        <v>963.33333333333337</v>
      </c>
      <c r="H12" s="290">
        <f t="shared" ca="1" si="4"/>
        <v>4.013888888888888E-3</v>
      </c>
      <c r="I12" s="293">
        <f t="shared" si="0"/>
        <v>0</v>
      </c>
      <c r="J12" s="293">
        <f t="shared" si="1"/>
        <v>30</v>
      </c>
      <c r="K12" s="293"/>
      <c r="L12" s="293">
        <f t="shared" ca="1" si="5"/>
        <v>963.33734722222221</v>
      </c>
      <c r="M12" s="218">
        <f t="shared" ca="1" si="6"/>
        <v>963.33734722222221</v>
      </c>
      <c r="N12" s="219" t="e">
        <f>(#REF!-#REF!)*-$N$1</f>
        <v>#REF!</v>
      </c>
      <c r="O12" s="330"/>
      <c r="P12" s="223"/>
      <c r="R12" s="208"/>
      <c r="S12" s="208"/>
      <c r="T12" s="208"/>
    </row>
    <row r="13" spans="1:20" s="210" customFormat="1" ht="15.75" customHeight="1" x14ac:dyDescent="0.25">
      <c r="A13" s="272"/>
      <c r="B13" s="273"/>
      <c r="C13" s="222"/>
      <c r="D13" s="291">
        <v>9</v>
      </c>
      <c r="E13" s="292">
        <f t="shared" ca="1" si="2"/>
        <v>43991</v>
      </c>
      <c r="F13" s="293">
        <f t="shared" si="7"/>
        <v>2889.9999999999991</v>
      </c>
      <c r="G13" s="290">
        <f t="shared" si="3"/>
        <v>963.33333333333337</v>
      </c>
      <c r="H13" s="290">
        <f t="shared" ca="1" si="4"/>
        <v>3.3181481481481478E-3</v>
      </c>
      <c r="I13" s="293">
        <f t="shared" si="0"/>
        <v>0</v>
      </c>
      <c r="J13" s="293">
        <f t="shared" si="1"/>
        <v>30</v>
      </c>
      <c r="K13" s="293"/>
      <c r="L13" s="293">
        <f t="shared" ca="1" si="5"/>
        <v>963.33665148148157</v>
      </c>
      <c r="M13" s="218">
        <f t="shared" ca="1" si="6"/>
        <v>963.33665148148157</v>
      </c>
      <c r="N13" s="219" t="e">
        <f>(#REF!-#REF!)*-$N$1</f>
        <v>#REF!</v>
      </c>
      <c r="O13" s="330"/>
      <c r="P13" s="223"/>
      <c r="R13" s="208"/>
      <c r="S13" s="208"/>
      <c r="T13" s="208"/>
    </row>
    <row r="14" spans="1:20" s="210" customFormat="1" x14ac:dyDescent="0.25">
      <c r="A14" s="337" t="s">
        <v>148</v>
      </c>
      <c r="B14" s="351">
        <f ca="1">L41-(B2-B3)</f>
        <v>2253.6635264814813</v>
      </c>
      <c r="C14" s="222"/>
      <c r="D14" s="291">
        <v>10</v>
      </c>
      <c r="E14" s="292">
        <f t="shared" ca="1" si="2"/>
        <v>44021</v>
      </c>
      <c r="F14" s="293">
        <f t="shared" si="7"/>
        <v>1926.6666666666656</v>
      </c>
      <c r="G14" s="290">
        <f t="shared" si="3"/>
        <v>963.33333333333337</v>
      </c>
      <c r="H14" s="290">
        <f t="shared" ca="1" si="4"/>
        <v>2.4083333333333326E-3</v>
      </c>
      <c r="I14" s="293">
        <f t="shared" si="0"/>
        <v>0</v>
      </c>
      <c r="J14" s="293">
        <f t="shared" si="1"/>
        <v>30</v>
      </c>
      <c r="K14" s="293"/>
      <c r="L14" s="293">
        <f t="shared" ca="1" si="5"/>
        <v>963.33574166666665</v>
      </c>
      <c r="M14" s="218">
        <f t="shared" ca="1" si="6"/>
        <v>963.33574166666665</v>
      </c>
      <c r="N14" s="219" t="e">
        <f>(#REF!-#REF!)*-$N$1</f>
        <v>#REF!</v>
      </c>
      <c r="O14" s="331"/>
      <c r="R14" s="208"/>
      <c r="S14" s="208"/>
      <c r="T14" s="208"/>
    </row>
    <row r="15" spans="1:20" s="210" customFormat="1" x14ac:dyDescent="0.25">
      <c r="A15" s="337"/>
      <c r="B15" s="351"/>
      <c r="C15" s="222"/>
      <c r="D15" s="294">
        <v>11</v>
      </c>
      <c r="E15" s="295">
        <f t="shared" ca="1" si="2"/>
        <v>44052</v>
      </c>
      <c r="F15" s="296">
        <f t="shared" si="7"/>
        <v>963.33333333333223</v>
      </c>
      <c r="G15" s="297">
        <f t="shared" si="3"/>
        <v>963.33333333333337</v>
      </c>
      <c r="H15" s="297">
        <f t="shared" ca="1" si="4"/>
        <v>1.6590740740740732E-3</v>
      </c>
      <c r="I15" s="296">
        <f t="shared" si="0"/>
        <v>346.8</v>
      </c>
      <c r="J15" s="296">
        <f t="shared" si="1"/>
        <v>30</v>
      </c>
      <c r="K15" s="296"/>
      <c r="L15" s="296">
        <f t="shared" ca="1" si="5"/>
        <v>1310.1349924074075</v>
      </c>
      <c r="M15" s="218">
        <f t="shared" ca="1" si="6"/>
        <v>1310.1349924074075</v>
      </c>
      <c r="N15" s="219" t="e">
        <f>(#REF!-#REF!)*-$N$1</f>
        <v>#REF!</v>
      </c>
      <c r="R15" s="208"/>
      <c r="S15" s="208"/>
      <c r="T15" s="208"/>
    </row>
    <row r="16" spans="1:20" x14ac:dyDescent="0.25">
      <c r="A16" s="269"/>
      <c r="B16" s="269"/>
      <c r="D16" s="294">
        <v>12</v>
      </c>
      <c r="E16" s="295">
        <f t="shared" ca="1" si="2"/>
        <v>44083</v>
      </c>
      <c r="F16" s="296">
        <f t="shared" si="7"/>
        <v>-1.1368683772161603E-12</v>
      </c>
      <c r="G16" s="297">
        <f t="shared" si="3"/>
        <v>963.33333333333337</v>
      </c>
      <c r="H16" s="297">
        <f t="shared" ca="1" si="4"/>
        <v>8.2953703703703618E-4</v>
      </c>
      <c r="I16" s="296">
        <f t="shared" si="0"/>
        <v>346.8</v>
      </c>
      <c r="J16" s="296">
        <f t="shared" si="1"/>
        <v>30</v>
      </c>
      <c r="K16" s="296"/>
      <c r="L16" s="296">
        <f t="shared" ca="1" si="5"/>
        <v>1310.1341628703703</v>
      </c>
      <c r="M16" s="218">
        <f t="shared" ca="1" si="6"/>
        <v>1310.1341628703703</v>
      </c>
      <c r="N16" s="219" t="e">
        <f>(#REF!-#REF!)*-$N$1</f>
        <v>#REF!</v>
      </c>
    </row>
    <row r="17" spans="1:14" ht="15.75" customHeight="1" x14ac:dyDescent="0.25">
      <c r="A17" s="332" t="s">
        <v>147</v>
      </c>
      <c r="B17" s="332"/>
      <c r="C17" s="208"/>
      <c r="D17" s="294">
        <v>13</v>
      </c>
      <c r="E17" s="295">
        <f t="shared" ca="1" si="2"/>
        <v>44113</v>
      </c>
      <c r="F17" s="296">
        <f t="shared" si="7"/>
        <v>-1.1368683772161603E-12</v>
      </c>
      <c r="G17" s="297">
        <f t="shared" si="3"/>
        <v>0</v>
      </c>
      <c r="H17" s="297">
        <f t="shared" ca="1" si="4"/>
        <v>-9.4739031434680029E-19</v>
      </c>
      <c r="I17" s="296">
        <f t="shared" si="0"/>
        <v>0</v>
      </c>
      <c r="J17" s="296">
        <f t="shared" si="1"/>
        <v>0</v>
      </c>
      <c r="K17" s="296"/>
      <c r="L17" s="296">
        <f t="shared" ca="1" si="5"/>
        <v>-9.4739031434680029E-19</v>
      </c>
      <c r="M17" s="218">
        <f t="shared" ca="1" si="6"/>
        <v>-9.4739031434680029E-19</v>
      </c>
      <c r="N17" s="219" t="e">
        <f>(#REF!-#REF!)*-$N$1</f>
        <v>#REF!</v>
      </c>
    </row>
    <row r="18" spans="1:14" x14ac:dyDescent="0.25">
      <c r="A18" s="274"/>
      <c r="B18" s="271"/>
      <c r="C18" s="208"/>
      <c r="D18" s="294">
        <v>14</v>
      </c>
      <c r="E18" s="295">
        <f t="shared" ca="1" si="2"/>
        <v>44144</v>
      </c>
      <c r="F18" s="296">
        <f t="shared" si="7"/>
        <v>-1.1368683772161603E-12</v>
      </c>
      <c r="G18" s="297">
        <f t="shared" si="3"/>
        <v>0</v>
      </c>
      <c r="H18" s="297">
        <f t="shared" ca="1" si="4"/>
        <v>-9.7896999149169367E-19</v>
      </c>
      <c r="I18" s="296">
        <f t="shared" si="0"/>
        <v>0</v>
      </c>
      <c r="J18" s="296">
        <f t="shared" si="1"/>
        <v>0</v>
      </c>
      <c r="K18" s="296"/>
      <c r="L18" s="296">
        <f t="shared" ca="1" si="5"/>
        <v>-9.7896999149169367E-19</v>
      </c>
      <c r="M18" s="218">
        <f t="shared" ca="1" si="6"/>
        <v>-9.7896999149169367E-19</v>
      </c>
      <c r="N18" s="219" t="e">
        <f>(#REF!-#REF!)*-$N$1</f>
        <v>#REF!</v>
      </c>
    </row>
    <row r="19" spans="1:14" x14ac:dyDescent="0.25">
      <c r="A19" s="308" t="s">
        <v>155</v>
      </c>
      <c r="B19" s="309" t="s">
        <v>156</v>
      </c>
      <c r="C19" s="208"/>
      <c r="D19" s="294">
        <v>15</v>
      </c>
      <c r="E19" s="295">
        <f t="shared" ca="1" si="2"/>
        <v>44174</v>
      </c>
      <c r="F19" s="296">
        <f t="shared" si="7"/>
        <v>-1.1368683772161603E-12</v>
      </c>
      <c r="G19" s="297">
        <f t="shared" si="3"/>
        <v>0</v>
      </c>
      <c r="H19" s="297">
        <f t="shared" ca="1" si="4"/>
        <v>-9.4739031434680029E-19</v>
      </c>
      <c r="I19" s="296">
        <f t="shared" si="0"/>
        <v>0</v>
      </c>
      <c r="J19" s="296">
        <f t="shared" si="1"/>
        <v>0</v>
      </c>
      <c r="K19" s="296"/>
      <c r="L19" s="296">
        <f t="shared" ca="1" si="5"/>
        <v>-9.4739031434680029E-19</v>
      </c>
      <c r="M19" s="218">
        <f t="shared" ca="1" si="6"/>
        <v>-9.4739031434680029E-19</v>
      </c>
      <c r="N19" s="219" t="e">
        <f>(#REF!-#REF!)*-$N$1</f>
        <v>#REF!</v>
      </c>
    </row>
    <row r="20" spans="1:14" x14ac:dyDescent="0.25">
      <c r="A20" s="269"/>
      <c r="B20" s="269"/>
      <c r="C20" s="208"/>
      <c r="D20" s="294">
        <v>16</v>
      </c>
      <c r="E20" s="295">
        <f t="shared" ca="1" si="2"/>
        <v>44205</v>
      </c>
      <c r="F20" s="296">
        <f t="shared" si="7"/>
        <v>-1.1368683772161603E-12</v>
      </c>
      <c r="G20" s="297">
        <f t="shared" si="3"/>
        <v>0</v>
      </c>
      <c r="H20" s="297">
        <f t="shared" ca="1" si="4"/>
        <v>-9.7896999149169367E-19</v>
      </c>
      <c r="I20" s="296">
        <f t="shared" si="0"/>
        <v>0</v>
      </c>
      <c r="J20" s="296">
        <f t="shared" si="1"/>
        <v>0</v>
      </c>
      <c r="K20" s="296"/>
      <c r="L20" s="296">
        <f t="shared" ca="1" si="5"/>
        <v>-9.7896999149169367E-19</v>
      </c>
      <c r="M20" s="218">
        <f t="shared" ca="1" si="6"/>
        <v>-9.7896999149169367E-19</v>
      </c>
      <c r="N20" s="219" t="e">
        <f>(#REF!-#REF!)*-$N$1</f>
        <v>#REF!</v>
      </c>
    </row>
    <row r="21" spans="1:14" x14ac:dyDescent="0.25">
      <c r="A21" s="269"/>
      <c r="B21" s="269"/>
      <c r="C21" s="208"/>
      <c r="D21" s="294">
        <v>17</v>
      </c>
      <c r="E21" s="295">
        <f t="shared" ca="1" si="2"/>
        <v>44236</v>
      </c>
      <c r="F21" s="296">
        <f t="shared" si="7"/>
        <v>-1.1368683772161603E-12</v>
      </c>
      <c r="G21" s="297">
        <f t="shared" si="3"/>
        <v>0</v>
      </c>
      <c r="H21" s="297">
        <f t="shared" ca="1" si="4"/>
        <v>-9.7896999149169367E-19</v>
      </c>
      <c r="I21" s="296">
        <f t="shared" si="0"/>
        <v>0</v>
      </c>
      <c r="J21" s="296">
        <f t="shared" si="1"/>
        <v>0</v>
      </c>
      <c r="K21" s="296"/>
      <c r="L21" s="296">
        <f t="shared" ca="1" si="5"/>
        <v>-9.7896999149169367E-19</v>
      </c>
      <c r="M21" s="218">
        <f t="shared" ca="1" si="6"/>
        <v>-9.7896999149169367E-19</v>
      </c>
      <c r="N21" s="219" t="e">
        <f>(#REF!-#REF!)*-$N$1</f>
        <v>#REF!</v>
      </c>
    </row>
    <row r="22" spans="1:14" x14ac:dyDescent="0.25">
      <c r="A22" s="269"/>
      <c r="B22" s="269"/>
      <c r="C22" s="208"/>
      <c r="D22" s="294">
        <v>18</v>
      </c>
      <c r="E22" s="295">
        <f t="shared" ca="1" si="2"/>
        <v>44264</v>
      </c>
      <c r="F22" s="296">
        <f t="shared" si="7"/>
        <v>-1.1368683772161603E-12</v>
      </c>
      <c r="G22" s="297">
        <f t="shared" si="3"/>
        <v>0</v>
      </c>
      <c r="H22" s="297">
        <f t="shared" ca="1" si="4"/>
        <v>-8.8423096005701353E-19</v>
      </c>
      <c r="I22" s="296">
        <f t="shared" si="0"/>
        <v>0</v>
      </c>
      <c r="J22" s="296">
        <f t="shared" si="1"/>
        <v>0</v>
      </c>
      <c r="K22" s="296"/>
      <c r="L22" s="296">
        <f t="shared" ca="1" si="5"/>
        <v>-8.8423096005701353E-19</v>
      </c>
      <c r="M22" s="218">
        <f t="shared" ca="1" si="6"/>
        <v>-8.8423096005701353E-19</v>
      </c>
      <c r="N22" s="219" t="e">
        <f>(#REF!-#REF!)*-$N$1</f>
        <v>#REF!</v>
      </c>
    </row>
    <row r="23" spans="1:14" x14ac:dyDescent="0.25">
      <c r="C23" s="208"/>
      <c r="D23" s="294">
        <v>19</v>
      </c>
      <c r="E23" s="295">
        <f t="shared" ca="1" si="2"/>
        <v>44295</v>
      </c>
      <c r="F23" s="296">
        <f t="shared" si="7"/>
        <v>-1.1368683772161603E-12</v>
      </c>
      <c r="G23" s="297">
        <f t="shared" si="3"/>
        <v>0</v>
      </c>
      <c r="H23" s="297">
        <f t="shared" ca="1" si="4"/>
        <v>-9.7896999149169367E-19</v>
      </c>
      <c r="I23" s="296">
        <f t="shared" si="0"/>
        <v>0</v>
      </c>
      <c r="J23" s="296">
        <f t="shared" si="1"/>
        <v>0</v>
      </c>
      <c r="K23" s="296"/>
      <c r="L23" s="296">
        <f t="shared" ca="1" si="5"/>
        <v>-9.7896999149169367E-19</v>
      </c>
      <c r="M23" s="218">
        <f t="shared" ca="1" si="6"/>
        <v>-9.7896999149169367E-19</v>
      </c>
      <c r="N23" s="219" t="e">
        <f>(#REF!-#REF!)*-$N$1</f>
        <v>#REF!</v>
      </c>
    </row>
    <row r="24" spans="1:14" x14ac:dyDescent="0.25">
      <c r="C24" s="208"/>
      <c r="D24" s="294">
        <v>20</v>
      </c>
      <c r="E24" s="295">
        <f t="shared" ca="1" si="2"/>
        <v>44325</v>
      </c>
      <c r="F24" s="296">
        <f t="shared" si="7"/>
        <v>-1.1368683772161603E-12</v>
      </c>
      <c r="G24" s="297">
        <f t="shared" si="3"/>
        <v>0</v>
      </c>
      <c r="H24" s="297">
        <f t="shared" ca="1" si="4"/>
        <v>-9.4739031434680029E-19</v>
      </c>
      <c r="I24" s="296">
        <f t="shared" si="0"/>
        <v>0</v>
      </c>
      <c r="J24" s="296">
        <f t="shared" si="1"/>
        <v>0</v>
      </c>
      <c r="K24" s="296"/>
      <c r="L24" s="296">
        <f t="shared" ca="1" si="5"/>
        <v>-9.4739031434680029E-19</v>
      </c>
      <c r="M24" s="218">
        <f t="shared" ca="1" si="6"/>
        <v>-9.4739031434680029E-19</v>
      </c>
      <c r="N24" s="219" t="e">
        <f>(#REF!-#REF!)*-$N$1</f>
        <v>#REF!</v>
      </c>
    </row>
    <row r="25" spans="1:14" x14ac:dyDescent="0.25">
      <c r="C25" s="208"/>
      <c r="D25" s="294">
        <v>21</v>
      </c>
      <c r="E25" s="295">
        <f t="shared" ca="1" si="2"/>
        <v>44356</v>
      </c>
      <c r="F25" s="296">
        <f t="shared" si="7"/>
        <v>-1.1368683772161603E-12</v>
      </c>
      <c r="G25" s="297">
        <f t="shared" si="3"/>
        <v>0</v>
      </c>
      <c r="H25" s="297">
        <f t="shared" ca="1" si="4"/>
        <v>-9.7896999149169367E-19</v>
      </c>
      <c r="I25" s="296">
        <f t="shared" si="0"/>
        <v>0</v>
      </c>
      <c r="J25" s="296">
        <f t="shared" si="1"/>
        <v>0</v>
      </c>
      <c r="K25" s="296"/>
      <c r="L25" s="296">
        <f t="shared" ca="1" si="5"/>
        <v>-9.7896999149169367E-19</v>
      </c>
      <c r="M25" s="218">
        <f t="shared" ca="1" si="6"/>
        <v>-9.7896999149169367E-19</v>
      </c>
      <c r="N25" s="219" t="e">
        <f>(#REF!-#REF!)*-$N$1</f>
        <v>#REF!</v>
      </c>
    </row>
    <row r="26" spans="1:14" x14ac:dyDescent="0.25">
      <c r="C26" s="208"/>
      <c r="D26" s="294">
        <v>22</v>
      </c>
      <c r="E26" s="295">
        <f t="shared" ca="1" si="2"/>
        <v>44386</v>
      </c>
      <c r="F26" s="296">
        <f t="shared" si="7"/>
        <v>-1.1368683772161603E-12</v>
      </c>
      <c r="G26" s="297">
        <f t="shared" si="3"/>
        <v>0</v>
      </c>
      <c r="H26" s="297">
        <f t="shared" ca="1" si="4"/>
        <v>-9.4739031434680029E-19</v>
      </c>
      <c r="I26" s="296">
        <f t="shared" si="0"/>
        <v>0</v>
      </c>
      <c r="J26" s="296">
        <f t="shared" si="1"/>
        <v>0</v>
      </c>
      <c r="K26" s="296"/>
      <c r="L26" s="296">
        <f t="shared" ca="1" si="5"/>
        <v>-9.4739031434680029E-19</v>
      </c>
      <c r="M26" s="218">
        <f t="shared" ca="1" si="6"/>
        <v>-9.4739031434680029E-19</v>
      </c>
      <c r="N26" s="219" t="e">
        <f>(#REF!-#REF!)*-$N$1</f>
        <v>#REF!</v>
      </c>
    </row>
    <row r="27" spans="1:14" x14ac:dyDescent="0.25">
      <c r="C27" s="208"/>
      <c r="D27" s="294">
        <v>23</v>
      </c>
      <c r="E27" s="295">
        <f t="shared" ca="1" si="2"/>
        <v>44417</v>
      </c>
      <c r="F27" s="296">
        <f t="shared" si="7"/>
        <v>-1.1368683772161603E-12</v>
      </c>
      <c r="G27" s="297">
        <f t="shared" si="3"/>
        <v>0</v>
      </c>
      <c r="H27" s="297">
        <f t="shared" ca="1" si="4"/>
        <v>-9.7896999149169367E-19</v>
      </c>
      <c r="I27" s="296">
        <f t="shared" si="0"/>
        <v>0</v>
      </c>
      <c r="J27" s="296">
        <f t="shared" si="1"/>
        <v>0</v>
      </c>
      <c r="K27" s="296"/>
      <c r="L27" s="296">
        <f t="shared" ca="1" si="5"/>
        <v>-9.7896999149169367E-19</v>
      </c>
      <c r="M27" s="218">
        <f t="shared" ca="1" si="6"/>
        <v>-9.7896999149169367E-19</v>
      </c>
      <c r="N27" s="219" t="e">
        <f>(#REF!-#REF!)*-$N$1</f>
        <v>#REF!</v>
      </c>
    </row>
    <row r="28" spans="1:14" x14ac:dyDescent="0.25">
      <c r="C28" s="208"/>
      <c r="D28" s="294">
        <v>24</v>
      </c>
      <c r="E28" s="295">
        <f t="shared" ca="1" si="2"/>
        <v>44448</v>
      </c>
      <c r="F28" s="296">
        <f t="shared" si="7"/>
        <v>-1.1368683772161603E-12</v>
      </c>
      <c r="G28" s="297">
        <f t="shared" si="3"/>
        <v>0</v>
      </c>
      <c r="H28" s="297">
        <f t="shared" ca="1" si="4"/>
        <v>-9.7896999149169367E-19</v>
      </c>
      <c r="I28" s="296">
        <f t="shared" si="0"/>
        <v>0</v>
      </c>
      <c r="J28" s="296">
        <f t="shared" si="1"/>
        <v>0</v>
      </c>
      <c r="K28" s="296"/>
      <c r="L28" s="296">
        <f t="shared" ca="1" si="5"/>
        <v>-9.7896999149169367E-19</v>
      </c>
      <c r="M28" s="218">
        <f t="shared" ca="1" si="6"/>
        <v>-9.7896999149169367E-19</v>
      </c>
      <c r="N28" s="219" t="e">
        <f>(#REF!-#REF!)*-$N$1</f>
        <v>#REF!</v>
      </c>
    </row>
    <row r="29" spans="1:14" x14ac:dyDescent="0.25">
      <c r="C29" s="208"/>
      <c r="D29" s="294">
        <v>25</v>
      </c>
      <c r="E29" s="295">
        <f t="shared" ca="1" si="2"/>
        <v>44478</v>
      </c>
      <c r="F29" s="296">
        <f t="shared" si="7"/>
        <v>-1.1368683772161603E-12</v>
      </c>
      <c r="G29" s="297">
        <f t="shared" si="3"/>
        <v>0</v>
      </c>
      <c r="H29" s="297">
        <f t="shared" ca="1" si="4"/>
        <v>-9.4739031434680029E-19</v>
      </c>
      <c r="I29" s="296">
        <f t="shared" si="0"/>
        <v>0</v>
      </c>
      <c r="J29" s="296">
        <f t="shared" si="1"/>
        <v>0</v>
      </c>
      <c r="K29" s="296"/>
      <c r="L29" s="296">
        <f t="shared" ca="1" si="5"/>
        <v>-9.4739031434680029E-19</v>
      </c>
      <c r="M29" s="218">
        <f t="shared" ca="1" si="6"/>
        <v>-9.4739031434680029E-19</v>
      </c>
      <c r="N29" s="219" t="e">
        <f>(#REF!-#REF!)*-$N$1</f>
        <v>#REF!</v>
      </c>
    </row>
    <row r="30" spans="1:14" x14ac:dyDescent="0.25">
      <c r="C30" s="208"/>
      <c r="D30" s="294">
        <v>26</v>
      </c>
      <c r="E30" s="295">
        <f t="shared" ca="1" si="2"/>
        <v>44509</v>
      </c>
      <c r="F30" s="296">
        <f t="shared" si="7"/>
        <v>-1.1368683772161603E-12</v>
      </c>
      <c r="G30" s="297">
        <f t="shared" si="3"/>
        <v>0</v>
      </c>
      <c r="H30" s="297">
        <f t="shared" ca="1" si="4"/>
        <v>-9.7896999149169367E-19</v>
      </c>
      <c r="I30" s="296">
        <f t="shared" si="0"/>
        <v>0</v>
      </c>
      <c r="J30" s="296">
        <f t="shared" si="1"/>
        <v>0</v>
      </c>
      <c r="K30" s="296"/>
      <c r="L30" s="296">
        <f t="shared" ca="1" si="5"/>
        <v>-9.7896999149169367E-19</v>
      </c>
      <c r="M30" s="218">
        <f t="shared" ca="1" si="6"/>
        <v>-9.7896999149169367E-19</v>
      </c>
      <c r="N30" s="219" t="e">
        <f>(#REF!-#REF!)*-$N$1</f>
        <v>#REF!</v>
      </c>
    </row>
    <row r="31" spans="1:14" x14ac:dyDescent="0.25">
      <c r="C31" s="208"/>
      <c r="D31" s="294">
        <v>27</v>
      </c>
      <c r="E31" s="295">
        <f t="shared" ca="1" si="2"/>
        <v>44539</v>
      </c>
      <c r="F31" s="296">
        <f t="shared" si="7"/>
        <v>-1.1368683772161603E-12</v>
      </c>
      <c r="G31" s="297">
        <f t="shared" si="3"/>
        <v>0</v>
      </c>
      <c r="H31" s="297">
        <f t="shared" ca="1" si="4"/>
        <v>-9.4739031434680029E-19</v>
      </c>
      <c r="I31" s="296">
        <f t="shared" si="0"/>
        <v>0</v>
      </c>
      <c r="J31" s="296">
        <f t="shared" si="1"/>
        <v>0</v>
      </c>
      <c r="K31" s="296"/>
      <c r="L31" s="296">
        <f t="shared" ca="1" si="5"/>
        <v>-9.4739031434680029E-19</v>
      </c>
      <c r="M31" s="218">
        <f t="shared" ca="1" si="6"/>
        <v>-9.4739031434680029E-19</v>
      </c>
      <c r="N31" s="219" t="e">
        <f>(#REF!-#REF!)*-$N$1</f>
        <v>#REF!</v>
      </c>
    </row>
    <row r="32" spans="1:14" x14ac:dyDescent="0.25">
      <c r="C32" s="208"/>
      <c r="D32" s="294">
        <v>28</v>
      </c>
      <c r="E32" s="295">
        <f t="shared" ca="1" si="2"/>
        <v>44570</v>
      </c>
      <c r="F32" s="296">
        <f t="shared" si="7"/>
        <v>-1.1368683772161603E-12</v>
      </c>
      <c r="G32" s="297">
        <f t="shared" si="3"/>
        <v>0</v>
      </c>
      <c r="H32" s="297">
        <f t="shared" ca="1" si="4"/>
        <v>-9.7896999149169367E-19</v>
      </c>
      <c r="I32" s="296">
        <f t="shared" si="0"/>
        <v>0</v>
      </c>
      <c r="J32" s="296">
        <f t="shared" si="1"/>
        <v>0</v>
      </c>
      <c r="K32" s="296"/>
      <c r="L32" s="296">
        <f t="shared" ca="1" si="5"/>
        <v>-9.7896999149169367E-19</v>
      </c>
      <c r="M32" s="218">
        <f t="shared" ca="1" si="6"/>
        <v>-9.7896999149169367E-19</v>
      </c>
      <c r="N32" s="219" t="e">
        <f>(#REF!-#REF!)*-$N$1</f>
        <v>#REF!</v>
      </c>
    </row>
    <row r="33" spans="3:14" x14ac:dyDescent="0.25">
      <c r="C33" s="208"/>
      <c r="D33" s="294">
        <v>29</v>
      </c>
      <c r="E33" s="295">
        <f t="shared" ca="1" si="2"/>
        <v>44601</v>
      </c>
      <c r="F33" s="296">
        <f t="shared" si="7"/>
        <v>-1.1368683772161603E-12</v>
      </c>
      <c r="G33" s="297">
        <f t="shared" si="3"/>
        <v>0</v>
      </c>
      <c r="H33" s="297">
        <f t="shared" ca="1" si="4"/>
        <v>-9.7896999149169367E-19</v>
      </c>
      <c r="I33" s="296">
        <f t="shared" si="0"/>
        <v>0</v>
      </c>
      <c r="J33" s="296">
        <f t="shared" si="1"/>
        <v>0</v>
      </c>
      <c r="K33" s="296"/>
      <c r="L33" s="296">
        <f t="shared" ca="1" si="5"/>
        <v>-9.7896999149169367E-19</v>
      </c>
      <c r="M33" s="218">
        <f t="shared" ca="1" si="6"/>
        <v>-9.7896999149169367E-19</v>
      </c>
      <c r="N33" s="219" t="e">
        <f>(#REF!-#REF!)*-$N$1</f>
        <v>#REF!</v>
      </c>
    </row>
    <row r="34" spans="3:14" x14ac:dyDescent="0.25">
      <c r="C34" s="208"/>
      <c r="D34" s="294">
        <v>30</v>
      </c>
      <c r="E34" s="295">
        <f t="shared" ca="1" si="2"/>
        <v>44629</v>
      </c>
      <c r="F34" s="296">
        <f t="shared" si="7"/>
        <v>-1.1368683772161603E-12</v>
      </c>
      <c r="G34" s="297">
        <f t="shared" si="3"/>
        <v>0</v>
      </c>
      <c r="H34" s="297">
        <f t="shared" ca="1" si="4"/>
        <v>-8.8423096005701353E-19</v>
      </c>
      <c r="I34" s="296">
        <f t="shared" si="0"/>
        <v>0</v>
      </c>
      <c r="J34" s="296">
        <f t="shared" si="1"/>
        <v>0</v>
      </c>
      <c r="K34" s="296"/>
      <c r="L34" s="296">
        <f t="shared" ca="1" si="5"/>
        <v>-8.8423096005701353E-19</v>
      </c>
      <c r="M34" s="218">
        <f t="shared" ca="1" si="6"/>
        <v>-8.8423096005701353E-19</v>
      </c>
      <c r="N34" s="219" t="e">
        <f>(#REF!-#REF!)*-$N$1</f>
        <v>#REF!</v>
      </c>
    </row>
    <row r="35" spans="3:14" x14ac:dyDescent="0.25">
      <c r="C35" s="208"/>
      <c r="D35" s="294">
        <v>31</v>
      </c>
      <c r="E35" s="295">
        <f t="shared" ca="1" si="2"/>
        <v>44660</v>
      </c>
      <c r="F35" s="296">
        <f t="shared" si="7"/>
        <v>-1.1368683772161603E-12</v>
      </c>
      <c r="G35" s="297">
        <f t="shared" si="3"/>
        <v>0</v>
      </c>
      <c r="H35" s="297">
        <f t="shared" ca="1" si="4"/>
        <v>-9.7896999149169367E-19</v>
      </c>
      <c r="I35" s="296">
        <f t="shared" si="0"/>
        <v>0</v>
      </c>
      <c r="J35" s="296">
        <f t="shared" si="1"/>
        <v>0</v>
      </c>
      <c r="K35" s="296"/>
      <c r="L35" s="296">
        <f t="shared" ca="1" si="5"/>
        <v>-9.7896999149169367E-19</v>
      </c>
      <c r="M35" s="218">
        <f t="shared" ca="1" si="6"/>
        <v>-9.7896999149169367E-19</v>
      </c>
      <c r="N35" s="219" t="e">
        <f>(#REF!-#REF!)*-$N$1</f>
        <v>#REF!</v>
      </c>
    </row>
    <row r="36" spans="3:14" x14ac:dyDescent="0.25">
      <c r="C36" s="208"/>
      <c r="D36" s="294">
        <v>32</v>
      </c>
      <c r="E36" s="295">
        <f t="shared" ca="1" si="2"/>
        <v>44690</v>
      </c>
      <c r="F36" s="296">
        <f t="shared" si="7"/>
        <v>-1.1368683772161603E-12</v>
      </c>
      <c r="G36" s="297">
        <f t="shared" si="3"/>
        <v>0</v>
      </c>
      <c r="H36" s="297">
        <f t="shared" ca="1" si="4"/>
        <v>-9.4739031434680029E-19</v>
      </c>
      <c r="I36" s="296">
        <f t="shared" si="0"/>
        <v>0</v>
      </c>
      <c r="J36" s="296">
        <f t="shared" si="1"/>
        <v>0</v>
      </c>
      <c r="K36" s="296"/>
      <c r="L36" s="296">
        <f t="shared" ca="1" si="5"/>
        <v>-9.4739031434680029E-19</v>
      </c>
      <c r="M36" s="218">
        <f t="shared" ca="1" si="6"/>
        <v>-9.4739031434680029E-19</v>
      </c>
      <c r="N36" s="219" t="e">
        <f>(#REF!-#REF!)*-$N$1</f>
        <v>#REF!</v>
      </c>
    </row>
    <row r="37" spans="3:14" x14ac:dyDescent="0.25">
      <c r="C37" s="208"/>
      <c r="D37" s="294">
        <v>33</v>
      </c>
      <c r="E37" s="295">
        <f t="shared" ca="1" si="2"/>
        <v>44721</v>
      </c>
      <c r="F37" s="296">
        <f t="shared" si="7"/>
        <v>-1.1368683772161603E-12</v>
      </c>
      <c r="G37" s="297">
        <f t="shared" si="3"/>
        <v>0</v>
      </c>
      <c r="H37" s="297">
        <f t="shared" ca="1" si="4"/>
        <v>-9.7896999149169367E-19</v>
      </c>
      <c r="I37" s="296">
        <f t="shared" si="0"/>
        <v>0</v>
      </c>
      <c r="J37" s="296">
        <f t="shared" si="1"/>
        <v>0</v>
      </c>
      <c r="K37" s="296"/>
      <c r="L37" s="296">
        <f t="shared" ca="1" si="5"/>
        <v>-9.7896999149169367E-19</v>
      </c>
      <c r="M37" s="218">
        <f t="shared" ca="1" si="6"/>
        <v>-9.7896999149169367E-19</v>
      </c>
      <c r="N37" s="219" t="e">
        <f>(#REF!-#REF!)*-$N$1</f>
        <v>#REF!</v>
      </c>
    </row>
    <row r="38" spans="3:14" x14ac:dyDescent="0.25">
      <c r="C38" s="208"/>
      <c r="D38" s="294">
        <v>34</v>
      </c>
      <c r="E38" s="295">
        <f t="shared" ca="1" si="2"/>
        <v>44751</v>
      </c>
      <c r="F38" s="296">
        <f t="shared" si="7"/>
        <v>-1.1368683772161603E-12</v>
      </c>
      <c r="G38" s="297">
        <f t="shared" si="3"/>
        <v>0</v>
      </c>
      <c r="H38" s="297">
        <f t="shared" ca="1" si="4"/>
        <v>-9.4739031434680029E-19</v>
      </c>
      <c r="I38" s="296">
        <f t="shared" si="0"/>
        <v>0</v>
      </c>
      <c r="J38" s="296">
        <f t="shared" si="1"/>
        <v>0</v>
      </c>
      <c r="K38" s="296"/>
      <c r="L38" s="296">
        <f t="shared" ca="1" si="5"/>
        <v>-9.4739031434680029E-19</v>
      </c>
      <c r="M38" s="218">
        <f t="shared" ca="1" si="6"/>
        <v>-9.4739031434680029E-19</v>
      </c>
      <c r="N38" s="219" t="e">
        <f>(#REF!-#REF!)*-$N$1</f>
        <v>#REF!</v>
      </c>
    </row>
    <row r="39" spans="3:14" x14ac:dyDescent="0.25">
      <c r="C39" s="208"/>
      <c r="D39" s="294">
        <v>35</v>
      </c>
      <c r="E39" s="295">
        <f t="shared" ca="1" si="2"/>
        <v>44782</v>
      </c>
      <c r="F39" s="296">
        <f t="shared" si="7"/>
        <v>-1.1368683772161603E-12</v>
      </c>
      <c r="G39" s="297">
        <f t="shared" si="3"/>
        <v>0</v>
      </c>
      <c r="H39" s="297">
        <f t="shared" ca="1" si="4"/>
        <v>-9.7896999149169367E-19</v>
      </c>
      <c r="I39" s="296">
        <f t="shared" si="0"/>
        <v>0</v>
      </c>
      <c r="J39" s="296">
        <f t="shared" si="1"/>
        <v>0</v>
      </c>
      <c r="K39" s="296"/>
      <c r="L39" s="296">
        <f t="shared" ca="1" si="5"/>
        <v>-9.7896999149169367E-19</v>
      </c>
      <c r="M39" s="218">
        <f t="shared" ca="1" si="6"/>
        <v>-9.7896999149169367E-19</v>
      </c>
      <c r="N39" s="219" t="e">
        <f>(#REF!-#REF!)*-$N$1</f>
        <v>#REF!</v>
      </c>
    </row>
    <row r="40" spans="3:14" x14ac:dyDescent="0.25">
      <c r="C40" s="208"/>
      <c r="D40" s="294">
        <v>36</v>
      </c>
      <c r="E40" s="295">
        <f t="shared" ca="1" si="2"/>
        <v>44813</v>
      </c>
      <c r="F40" s="296">
        <f t="shared" si="7"/>
        <v>-1.1368683772161603E-12</v>
      </c>
      <c r="G40" s="297">
        <f t="shared" si="3"/>
        <v>0</v>
      </c>
      <c r="H40" s="297">
        <f t="shared" ca="1" si="4"/>
        <v>-9.7896999149169367E-19</v>
      </c>
      <c r="I40" s="296">
        <f t="shared" si="0"/>
        <v>0</v>
      </c>
      <c r="J40" s="296">
        <f t="shared" si="1"/>
        <v>0</v>
      </c>
      <c r="K40" s="296"/>
      <c r="L40" s="296">
        <f t="shared" ca="1" si="5"/>
        <v>-9.7896999149169367E-19</v>
      </c>
      <c r="M40" s="218">
        <f t="shared" ca="1" si="6"/>
        <v>-9.7896999149169367E-19</v>
      </c>
      <c r="N40" s="219" t="e">
        <f>(#REF!-#REF!)*-$N$1</f>
        <v>#REF!</v>
      </c>
    </row>
    <row r="41" spans="3:14" x14ac:dyDescent="0.25">
      <c r="C41" s="208"/>
      <c r="D41" s="298" t="s">
        <v>132</v>
      </c>
      <c r="E41" s="299"/>
      <c r="F41" s="300"/>
      <c r="G41" s="300">
        <f t="shared" ref="G41:J41" si="8">SUM(G5:G40)</f>
        <v>11560.000000000002</v>
      </c>
      <c r="H41" s="300">
        <f t="shared" ca="1" si="8"/>
        <v>6.3526481481481462E-2</v>
      </c>
      <c r="I41" s="300">
        <f t="shared" si="8"/>
        <v>693.6</v>
      </c>
      <c r="J41" s="300">
        <f t="shared" si="8"/>
        <v>360</v>
      </c>
      <c r="K41" s="300"/>
      <c r="L41" s="300">
        <f ca="1">SUM(L5:L40)</f>
        <v>12253.663526481481</v>
      </c>
      <c r="M41" s="221"/>
      <c r="N41" s="224"/>
    </row>
    <row r="42" spans="3:14" x14ac:dyDescent="0.25">
      <c r="C42" s="208"/>
      <c r="J42" s="302"/>
      <c r="K42" s="302"/>
      <c r="L42" s="302"/>
      <c r="M42" s="204"/>
    </row>
    <row r="43" spans="3:14" hidden="1" x14ac:dyDescent="0.25">
      <c r="C43" s="208"/>
      <c r="D43" s="303">
        <f ca="1">D1+1</f>
        <v>10</v>
      </c>
      <c r="E43" s="304" t="e">
        <f ca="1">VLOOKUP($D43,$A$21:$B$40,2,0)</f>
        <v>#N/A</v>
      </c>
      <c r="M43" s="204"/>
    </row>
    <row r="44" spans="3:14" ht="45" hidden="1" x14ac:dyDescent="0.25">
      <c r="C44" s="208"/>
      <c r="D44" s="305" t="s">
        <v>41</v>
      </c>
      <c r="E44" s="306" t="s">
        <v>42</v>
      </c>
      <c r="F44" s="305" t="s">
        <v>43</v>
      </c>
      <c r="G44" s="305" t="s">
        <v>44</v>
      </c>
      <c r="H44" s="305" t="s">
        <v>45</v>
      </c>
      <c r="I44" s="305" t="s">
        <v>46</v>
      </c>
      <c r="J44" s="305" t="s">
        <v>47</v>
      </c>
      <c r="K44" s="305" t="s">
        <v>48</v>
      </c>
      <c r="L44" s="305" t="s">
        <v>49</v>
      </c>
      <c r="M44" s="204"/>
    </row>
    <row r="45" spans="3:14" hidden="1" x14ac:dyDescent="0.25">
      <c r="C45" s="208"/>
      <c r="D45" s="307">
        <v>0</v>
      </c>
      <c r="E45" s="301">
        <f ca="1">DATE(2019,D43,$F$1)</f>
        <v>43747</v>
      </c>
      <c r="F45" s="307" t="e">
        <f ca="1">$B$2*E$43+$B$8*$B$2*E$43</f>
        <v>#N/A</v>
      </c>
      <c r="G45" s="307">
        <v>0</v>
      </c>
      <c r="H45" s="307">
        <v>0</v>
      </c>
      <c r="I45" s="307">
        <v>0</v>
      </c>
      <c r="J45" s="307">
        <v>0</v>
      </c>
      <c r="K45" s="307" t="e">
        <f ca="1">$B$2*$B$10*E$43</f>
        <v>#N/A</v>
      </c>
      <c r="L45" s="307" t="e">
        <f ca="1">-($F45-$B$8*$B$2*E$43-K45)</f>
        <v>#N/A</v>
      </c>
      <c r="M45" s="204"/>
    </row>
    <row r="46" spans="3:14" hidden="1" x14ac:dyDescent="0.25">
      <c r="C46" s="208"/>
      <c r="D46" s="307">
        <v>1</v>
      </c>
      <c r="E46" s="301">
        <f ca="1">DATE(YEAR(E45),MONTH(E45)+1,DAY(E45))</f>
        <v>43778</v>
      </c>
      <c r="F46" s="307" t="e">
        <f ca="1">F45-G46</f>
        <v>#N/A</v>
      </c>
      <c r="G46" s="307" t="e">
        <f t="shared" ref="G46:G105" ca="1" si="9">IF(D46&lt;=$B$11,0,IF(AND(F45&gt;-0.000001,F45&lt;0.000001),0,F$45/($B$5-$B$11)))</f>
        <v>#N/A</v>
      </c>
      <c r="H46" s="307" t="e">
        <f ca="1">F45*$B$4*(E46-E45)/$B$6</f>
        <v>#N/A</v>
      </c>
      <c r="I46" s="307" t="e">
        <f t="shared" ref="I46:I105" ca="1" si="10">IF(D46&lt;=$B$12,0,IF(F45&gt;0.000001,$B$7*$B$2*E$43,0))</f>
        <v>#N/A</v>
      </c>
      <c r="J46" s="307" t="e">
        <f t="shared" ref="J46:J105" ca="1" si="11">IF(F45&gt;0.000001,$B$13,0)*E$43</f>
        <v>#N/A</v>
      </c>
      <c r="K46" s="307"/>
      <c r="L46" s="307" t="e">
        <f ca="1">I46+H46+G46+#REF!+J46+K46</f>
        <v>#N/A</v>
      </c>
      <c r="M46" s="204"/>
    </row>
    <row r="47" spans="3:14" hidden="1" x14ac:dyDescent="0.25">
      <c r="C47" s="208"/>
      <c r="D47" s="307">
        <v>2</v>
      </c>
      <c r="E47" s="301">
        <f t="shared" ref="E47:E105" ca="1" si="12">DATE(YEAR(E46),MONTH(E46)+1,DAY(E46))</f>
        <v>43808</v>
      </c>
      <c r="F47" s="307" t="e">
        <f ca="1">F46-G47</f>
        <v>#N/A</v>
      </c>
      <c r="G47" s="307" t="e">
        <f t="shared" ca="1" si="9"/>
        <v>#N/A</v>
      </c>
      <c r="H47" s="307" t="e">
        <f t="shared" ref="H47:H48" ca="1" si="13">F46*$B$4*(E47-E46)/$B$6</f>
        <v>#N/A</v>
      </c>
      <c r="I47" s="307" t="e">
        <f t="shared" ca="1" si="10"/>
        <v>#N/A</v>
      </c>
      <c r="J47" s="307" t="e">
        <f t="shared" ca="1" si="11"/>
        <v>#N/A</v>
      </c>
      <c r="K47" s="307"/>
      <c r="L47" s="307" t="e">
        <f ca="1">I47+H47+G47+#REF!+J47+K47</f>
        <v>#N/A</v>
      </c>
      <c r="M47" s="204"/>
    </row>
    <row r="48" spans="3:14" hidden="1" x14ac:dyDescent="0.25">
      <c r="C48" s="208"/>
      <c r="D48" s="307">
        <v>3</v>
      </c>
      <c r="E48" s="301">
        <f t="shared" ca="1" si="12"/>
        <v>43839</v>
      </c>
      <c r="F48" s="307" t="e">
        <f ca="1">F47-G48</f>
        <v>#N/A</v>
      </c>
      <c r="G48" s="307" t="e">
        <f t="shared" ca="1" si="9"/>
        <v>#N/A</v>
      </c>
      <c r="H48" s="307" t="e">
        <f t="shared" ca="1" si="13"/>
        <v>#N/A</v>
      </c>
      <c r="I48" s="307" t="e">
        <f t="shared" ca="1" si="10"/>
        <v>#N/A</v>
      </c>
      <c r="J48" s="307" t="e">
        <f t="shared" ca="1" si="11"/>
        <v>#N/A</v>
      </c>
      <c r="K48" s="307"/>
      <c r="L48" s="307" t="e">
        <f ca="1">I48+H48+G48+#REF!+J48+K48</f>
        <v>#N/A</v>
      </c>
      <c r="M48" s="204"/>
    </row>
    <row r="49" spans="3:13" hidden="1" x14ac:dyDescent="0.25">
      <c r="C49" s="208"/>
      <c r="D49" s="307">
        <v>4</v>
      </c>
      <c r="E49" s="301">
        <f t="shared" ca="1" si="12"/>
        <v>43870</v>
      </c>
      <c r="F49" s="307" t="e">
        <f t="shared" ref="F49:F50" ca="1" si="14">F48-G49</f>
        <v>#N/A</v>
      </c>
      <c r="G49" s="307" t="e">
        <f t="shared" ca="1" si="9"/>
        <v>#N/A</v>
      </c>
      <c r="H49" s="307" t="e">
        <f ca="1">F48*$B$4*(E49-E48)/$B$6</f>
        <v>#N/A</v>
      </c>
      <c r="I49" s="307" t="e">
        <f t="shared" ca="1" si="10"/>
        <v>#N/A</v>
      </c>
      <c r="J49" s="307" t="e">
        <f t="shared" ca="1" si="11"/>
        <v>#N/A</v>
      </c>
      <c r="K49" s="307"/>
      <c r="L49" s="307" t="e">
        <f ca="1">I49+H49+G49+#REF!+J49+K49</f>
        <v>#N/A</v>
      </c>
      <c r="M49" s="204"/>
    </row>
    <row r="50" spans="3:13" hidden="1" x14ac:dyDescent="0.25">
      <c r="C50" s="208"/>
      <c r="D50" s="307">
        <v>5</v>
      </c>
      <c r="E50" s="301">
        <f t="shared" ca="1" si="12"/>
        <v>43899</v>
      </c>
      <c r="F50" s="307" t="e">
        <f t="shared" ca="1" si="14"/>
        <v>#N/A</v>
      </c>
      <c r="G50" s="307" t="e">
        <f t="shared" ca="1" si="9"/>
        <v>#N/A</v>
      </c>
      <c r="H50" s="307" t="e">
        <f ca="1">F49*$B$4*(E50-E49)/$B$6</f>
        <v>#N/A</v>
      </c>
      <c r="I50" s="307" t="e">
        <f t="shared" ca="1" si="10"/>
        <v>#N/A</v>
      </c>
      <c r="J50" s="307" t="e">
        <f t="shared" ca="1" si="11"/>
        <v>#N/A</v>
      </c>
      <c r="K50" s="307"/>
      <c r="L50" s="307" t="e">
        <f ca="1">I50+H50+G50+#REF!+J50+K50</f>
        <v>#N/A</v>
      </c>
      <c r="M50" s="204"/>
    </row>
    <row r="51" spans="3:13" hidden="1" x14ac:dyDescent="0.25">
      <c r="C51" s="208"/>
      <c r="D51" s="307">
        <v>6</v>
      </c>
      <c r="E51" s="301">
        <f t="shared" ca="1" si="12"/>
        <v>43930</v>
      </c>
      <c r="F51" s="307" t="e">
        <f ca="1">F50-G51</f>
        <v>#N/A</v>
      </c>
      <c r="G51" s="307" t="e">
        <f t="shared" ca="1" si="9"/>
        <v>#N/A</v>
      </c>
      <c r="H51" s="307" t="e">
        <f t="shared" ref="H51:H105" ca="1" si="15">F50*$B$4*(E51-E50)/$B$6</f>
        <v>#N/A</v>
      </c>
      <c r="I51" s="307" t="e">
        <f t="shared" ca="1" si="10"/>
        <v>#N/A</v>
      </c>
      <c r="J51" s="307" t="e">
        <f t="shared" ca="1" si="11"/>
        <v>#N/A</v>
      </c>
      <c r="K51" s="307"/>
      <c r="L51" s="307" t="e">
        <f ca="1">I51+H51+G51+#REF!+J51+K51</f>
        <v>#N/A</v>
      </c>
      <c r="M51" s="204"/>
    </row>
    <row r="52" spans="3:13" hidden="1" x14ac:dyDescent="0.25">
      <c r="C52" s="208"/>
      <c r="D52" s="307">
        <v>7</v>
      </c>
      <c r="E52" s="301">
        <f t="shared" ca="1" si="12"/>
        <v>43960</v>
      </c>
      <c r="F52" s="307" t="e">
        <f t="shared" ref="F52:F105" ca="1" si="16">F51-G52</f>
        <v>#N/A</v>
      </c>
      <c r="G52" s="307" t="e">
        <f t="shared" ca="1" si="9"/>
        <v>#N/A</v>
      </c>
      <c r="H52" s="307" t="e">
        <f t="shared" ca="1" si="15"/>
        <v>#N/A</v>
      </c>
      <c r="I52" s="307" t="e">
        <f t="shared" ca="1" si="10"/>
        <v>#N/A</v>
      </c>
      <c r="J52" s="307" t="e">
        <f t="shared" ca="1" si="11"/>
        <v>#N/A</v>
      </c>
      <c r="K52" s="307"/>
      <c r="L52" s="307" t="e">
        <f ca="1">I52+H52+G52+#REF!+J52+K52</f>
        <v>#N/A</v>
      </c>
      <c r="M52" s="204"/>
    </row>
    <row r="53" spans="3:13" hidden="1" x14ac:dyDescent="0.25">
      <c r="C53" s="208"/>
      <c r="D53" s="307">
        <v>8</v>
      </c>
      <c r="E53" s="301">
        <f t="shared" ca="1" si="12"/>
        <v>43991</v>
      </c>
      <c r="F53" s="307" t="e">
        <f t="shared" ca="1" si="16"/>
        <v>#N/A</v>
      </c>
      <c r="G53" s="307" t="e">
        <f t="shared" ca="1" si="9"/>
        <v>#N/A</v>
      </c>
      <c r="H53" s="307" t="e">
        <f t="shared" ca="1" si="15"/>
        <v>#N/A</v>
      </c>
      <c r="I53" s="307" t="e">
        <f t="shared" ca="1" si="10"/>
        <v>#N/A</v>
      </c>
      <c r="J53" s="307" t="e">
        <f t="shared" ca="1" si="11"/>
        <v>#N/A</v>
      </c>
      <c r="K53" s="307"/>
      <c r="L53" s="307" t="e">
        <f ca="1">I53+H53+G53+#REF!+J53+K53</f>
        <v>#N/A</v>
      </c>
      <c r="M53" s="204"/>
    </row>
    <row r="54" spans="3:13" hidden="1" x14ac:dyDescent="0.25">
      <c r="C54" s="208"/>
      <c r="D54" s="307">
        <v>9</v>
      </c>
      <c r="E54" s="301">
        <f t="shared" ca="1" si="12"/>
        <v>44021</v>
      </c>
      <c r="F54" s="307" t="e">
        <f t="shared" ca="1" si="16"/>
        <v>#N/A</v>
      </c>
      <c r="G54" s="307" t="e">
        <f t="shared" ca="1" si="9"/>
        <v>#N/A</v>
      </c>
      <c r="H54" s="307" t="e">
        <f t="shared" ca="1" si="15"/>
        <v>#N/A</v>
      </c>
      <c r="I54" s="307" t="e">
        <f t="shared" ca="1" si="10"/>
        <v>#N/A</v>
      </c>
      <c r="J54" s="307" t="e">
        <f t="shared" ca="1" si="11"/>
        <v>#N/A</v>
      </c>
      <c r="K54" s="307"/>
      <c r="L54" s="307" t="e">
        <f ca="1">I54+H54+G54+#REF!+J54+K54</f>
        <v>#N/A</v>
      </c>
    </row>
    <row r="55" spans="3:13" hidden="1" x14ac:dyDescent="0.25">
      <c r="C55" s="208"/>
      <c r="D55" s="307">
        <v>10</v>
      </c>
      <c r="E55" s="301">
        <f t="shared" ca="1" si="12"/>
        <v>44052</v>
      </c>
      <c r="F55" s="307" t="e">
        <f t="shared" ca="1" si="16"/>
        <v>#N/A</v>
      </c>
      <c r="G55" s="307" t="e">
        <f t="shared" ca="1" si="9"/>
        <v>#N/A</v>
      </c>
      <c r="H55" s="307" t="e">
        <f t="shared" ca="1" si="15"/>
        <v>#N/A</v>
      </c>
      <c r="I55" s="307" t="e">
        <f t="shared" ca="1" si="10"/>
        <v>#N/A</v>
      </c>
      <c r="J55" s="307" t="e">
        <f t="shared" ca="1" si="11"/>
        <v>#N/A</v>
      </c>
      <c r="K55" s="307"/>
      <c r="L55" s="307" t="e">
        <f ca="1">I55+H55+G55+#REF!+J55+K55</f>
        <v>#N/A</v>
      </c>
    </row>
    <row r="56" spans="3:13" hidden="1" x14ac:dyDescent="0.25">
      <c r="D56" s="307">
        <v>11</v>
      </c>
      <c r="E56" s="301">
        <f t="shared" ca="1" si="12"/>
        <v>44083</v>
      </c>
      <c r="F56" s="307" t="e">
        <f t="shared" ca="1" si="16"/>
        <v>#N/A</v>
      </c>
      <c r="G56" s="307" t="e">
        <f t="shared" ca="1" si="9"/>
        <v>#N/A</v>
      </c>
      <c r="H56" s="307" t="e">
        <f t="shared" ca="1" si="15"/>
        <v>#N/A</v>
      </c>
      <c r="I56" s="307" t="e">
        <f t="shared" ca="1" si="10"/>
        <v>#N/A</v>
      </c>
      <c r="J56" s="307" t="e">
        <f t="shared" ca="1" si="11"/>
        <v>#N/A</v>
      </c>
      <c r="K56" s="307"/>
      <c r="L56" s="307" t="e">
        <f ca="1">I56+H56+G56+#REF!+J56+K56</f>
        <v>#N/A</v>
      </c>
    </row>
    <row r="57" spans="3:13" hidden="1" x14ac:dyDescent="0.25">
      <c r="D57" s="307">
        <v>12</v>
      </c>
      <c r="E57" s="301">
        <f t="shared" ca="1" si="12"/>
        <v>44113</v>
      </c>
      <c r="F57" s="307" t="e">
        <f t="shared" ca="1" si="16"/>
        <v>#N/A</v>
      </c>
      <c r="G57" s="307" t="e">
        <f t="shared" ca="1" si="9"/>
        <v>#N/A</v>
      </c>
      <c r="H57" s="307" t="e">
        <f t="shared" ca="1" si="15"/>
        <v>#N/A</v>
      </c>
      <c r="I57" s="307" t="e">
        <f t="shared" ca="1" si="10"/>
        <v>#N/A</v>
      </c>
      <c r="J57" s="307" t="e">
        <f t="shared" ca="1" si="11"/>
        <v>#N/A</v>
      </c>
      <c r="K57" s="307"/>
      <c r="L57" s="307" t="e">
        <f ca="1">I57+H57+G57+#REF!+J57+K57</f>
        <v>#N/A</v>
      </c>
    </row>
    <row r="58" spans="3:13" hidden="1" x14ac:dyDescent="0.25">
      <c r="D58" s="307">
        <v>13</v>
      </c>
      <c r="E58" s="301">
        <f t="shared" ca="1" si="12"/>
        <v>44144</v>
      </c>
      <c r="F58" s="307" t="e">
        <f t="shared" ca="1" si="16"/>
        <v>#N/A</v>
      </c>
      <c r="G58" s="307" t="e">
        <f t="shared" ca="1" si="9"/>
        <v>#N/A</v>
      </c>
      <c r="H58" s="307" t="e">
        <f t="shared" ca="1" si="15"/>
        <v>#N/A</v>
      </c>
      <c r="I58" s="307" t="e">
        <f t="shared" ca="1" si="10"/>
        <v>#N/A</v>
      </c>
      <c r="J58" s="307" t="e">
        <f t="shared" ca="1" si="11"/>
        <v>#N/A</v>
      </c>
      <c r="K58" s="307"/>
      <c r="L58" s="307" t="e">
        <f ca="1">I58+H58+G58+#REF!+J58+K58</f>
        <v>#N/A</v>
      </c>
    </row>
    <row r="59" spans="3:13" hidden="1" x14ac:dyDescent="0.25">
      <c r="D59" s="307">
        <v>14</v>
      </c>
      <c r="E59" s="301">
        <f t="shared" ca="1" si="12"/>
        <v>44174</v>
      </c>
      <c r="F59" s="307" t="e">
        <f t="shared" ca="1" si="16"/>
        <v>#N/A</v>
      </c>
      <c r="G59" s="307" t="e">
        <f t="shared" ca="1" si="9"/>
        <v>#N/A</v>
      </c>
      <c r="H59" s="307" t="e">
        <f t="shared" ca="1" si="15"/>
        <v>#N/A</v>
      </c>
      <c r="I59" s="307" t="e">
        <f t="shared" ca="1" si="10"/>
        <v>#N/A</v>
      </c>
      <c r="J59" s="307" t="e">
        <f t="shared" ca="1" si="11"/>
        <v>#N/A</v>
      </c>
      <c r="K59" s="307"/>
      <c r="L59" s="307" t="e">
        <f ca="1">I59+H59+G59+#REF!+J59+K59</f>
        <v>#N/A</v>
      </c>
    </row>
    <row r="60" spans="3:13" hidden="1" x14ac:dyDescent="0.25">
      <c r="D60" s="307">
        <v>15</v>
      </c>
      <c r="E60" s="301">
        <f t="shared" ca="1" si="12"/>
        <v>44205</v>
      </c>
      <c r="F60" s="307" t="e">
        <f t="shared" ca="1" si="16"/>
        <v>#N/A</v>
      </c>
      <c r="G60" s="307" t="e">
        <f t="shared" ca="1" si="9"/>
        <v>#N/A</v>
      </c>
      <c r="H60" s="307" t="e">
        <f t="shared" ca="1" si="15"/>
        <v>#N/A</v>
      </c>
      <c r="I60" s="307" t="e">
        <f t="shared" ca="1" si="10"/>
        <v>#N/A</v>
      </c>
      <c r="J60" s="307" t="e">
        <f t="shared" ca="1" si="11"/>
        <v>#N/A</v>
      </c>
      <c r="K60" s="307"/>
      <c r="L60" s="307" t="e">
        <f ca="1">I60+H60+G60+#REF!+J60+K60</f>
        <v>#N/A</v>
      </c>
    </row>
    <row r="61" spans="3:13" hidden="1" x14ac:dyDescent="0.25">
      <c r="D61" s="307">
        <v>16</v>
      </c>
      <c r="E61" s="301">
        <f t="shared" ca="1" si="12"/>
        <v>44236</v>
      </c>
      <c r="F61" s="307" t="e">
        <f t="shared" ca="1" si="16"/>
        <v>#N/A</v>
      </c>
      <c r="G61" s="307" t="e">
        <f t="shared" ca="1" si="9"/>
        <v>#N/A</v>
      </c>
      <c r="H61" s="307" t="e">
        <f t="shared" ca="1" si="15"/>
        <v>#N/A</v>
      </c>
      <c r="I61" s="307" t="e">
        <f t="shared" ca="1" si="10"/>
        <v>#N/A</v>
      </c>
      <c r="J61" s="307" t="e">
        <f t="shared" ca="1" si="11"/>
        <v>#N/A</v>
      </c>
      <c r="K61" s="307"/>
      <c r="L61" s="307" t="e">
        <f ca="1">I61+H61+G61+#REF!+J61+K61</f>
        <v>#N/A</v>
      </c>
    </row>
    <row r="62" spans="3:13" hidden="1" x14ac:dyDescent="0.25">
      <c r="D62" s="307">
        <v>17</v>
      </c>
      <c r="E62" s="301">
        <f t="shared" ca="1" si="12"/>
        <v>44264</v>
      </c>
      <c r="F62" s="307" t="e">
        <f t="shared" ca="1" si="16"/>
        <v>#N/A</v>
      </c>
      <c r="G62" s="307" t="e">
        <f t="shared" ca="1" si="9"/>
        <v>#N/A</v>
      </c>
      <c r="H62" s="307" t="e">
        <f t="shared" ca="1" si="15"/>
        <v>#N/A</v>
      </c>
      <c r="I62" s="307" t="e">
        <f t="shared" ca="1" si="10"/>
        <v>#N/A</v>
      </c>
      <c r="J62" s="307" t="e">
        <f t="shared" ca="1" si="11"/>
        <v>#N/A</v>
      </c>
      <c r="K62" s="307"/>
      <c r="L62" s="307" t="e">
        <f ca="1">I62+H62+G62+#REF!+J62+K62</f>
        <v>#N/A</v>
      </c>
    </row>
    <row r="63" spans="3:13" hidden="1" x14ac:dyDescent="0.25">
      <c r="D63" s="307">
        <v>18</v>
      </c>
      <c r="E63" s="301">
        <f t="shared" ca="1" si="12"/>
        <v>44295</v>
      </c>
      <c r="F63" s="307" t="e">
        <f t="shared" ca="1" si="16"/>
        <v>#N/A</v>
      </c>
      <c r="G63" s="307" t="e">
        <f t="shared" ca="1" si="9"/>
        <v>#N/A</v>
      </c>
      <c r="H63" s="307" t="e">
        <f t="shared" ca="1" si="15"/>
        <v>#N/A</v>
      </c>
      <c r="I63" s="307" t="e">
        <f t="shared" ca="1" si="10"/>
        <v>#N/A</v>
      </c>
      <c r="J63" s="307" t="e">
        <f t="shared" ca="1" si="11"/>
        <v>#N/A</v>
      </c>
      <c r="K63" s="307"/>
      <c r="L63" s="307" t="e">
        <f ca="1">I63+H63+G63+#REF!+J63+K63</f>
        <v>#N/A</v>
      </c>
    </row>
    <row r="64" spans="3:13" hidden="1" x14ac:dyDescent="0.25">
      <c r="D64" s="307">
        <v>19</v>
      </c>
      <c r="E64" s="301">
        <f t="shared" ca="1" si="12"/>
        <v>44325</v>
      </c>
      <c r="F64" s="307" t="e">
        <f t="shared" ca="1" si="16"/>
        <v>#N/A</v>
      </c>
      <c r="G64" s="307" t="e">
        <f t="shared" ca="1" si="9"/>
        <v>#N/A</v>
      </c>
      <c r="H64" s="307" t="e">
        <f t="shared" ca="1" si="15"/>
        <v>#N/A</v>
      </c>
      <c r="I64" s="307" t="e">
        <f t="shared" ca="1" si="10"/>
        <v>#N/A</v>
      </c>
      <c r="J64" s="307" t="e">
        <f t="shared" ca="1" si="11"/>
        <v>#N/A</v>
      </c>
      <c r="K64" s="307"/>
      <c r="L64" s="307" t="e">
        <f ca="1">I64+H64+G64+#REF!+J64+K64</f>
        <v>#N/A</v>
      </c>
    </row>
    <row r="65" spans="4:12" hidden="1" x14ac:dyDescent="0.25">
      <c r="D65" s="307">
        <v>20</v>
      </c>
      <c r="E65" s="301">
        <f t="shared" ca="1" si="12"/>
        <v>44356</v>
      </c>
      <c r="F65" s="307" t="e">
        <f t="shared" ca="1" si="16"/>
        <v>#N/A</v>
      </c>
      <c r="G65" s="307" t="e">
        <f t="shared" ca="1" si="9"/>
        <v>#N/A</v>
      </c>
      <c r="H65" s="307" t="e">
        <f t="shared" ca="1" si="15"/>
        <v>#N/A</v>
      </c>
      <c r="I65" s="307" t="e">
        <f t="shared" ca="1" si="10"/>
        <v>#N/A</v>
      </c>
      <c r="J65" s="307" t="e">
        <f t="shared" ca="1" si="11"/>
        <v>#N/A</v>
      </c>
      <c r="K65" s="307"/>
      <c r="L65" s="307" t="e">
        <f ca="1">I65+H65+G65+#REF!+J65+K65</f>
        <v>#N/A</v>
      </c>
    </row>
    <row r="66" spans="4:12" hidden="1" x14ac:dyDescent="0.25">
      <c r="D66" s="307">
        <v>21</v>
      </c>
      <c r="E66" s="301">
        <f t="shared" ca="1" si="12"/>
        <v>44386</v>
      </c>
      <c r="F66" s="307" t="e">
        <f t="shared" ca="1" si="16"/>
        <v>#N/A</v>
      </c>
      <c r="G66" s="307" t="e">
        <f t="shared" ca="1" si="9"/>
        <v>#N/A</v>
      </c>
      <c r="H66" s="307" t="e">
        <f t="shared" ca="1" si="15"/>
        <v>#N/A</v>
      </c>
      <c r="I66" s="307" t="e">
        <f t="shared" ca="1" si="10"/>
        <v>#N/A</v>
      </c>
      <c r="J66" s="307" t="e">
        <f t="shared" ca="1" si="11"/>
        <v>#N/A</v>
      </c>
      <c r="K66" s="307"/>
      <c r="L66" s="307" t="e">
        <f ca="1">I66+H66+G66+#REF!+J66+K66</f>
        <v>#N/A</v>
      </c>
    </row>
    <row r="67" spans="4:12" hidden="1" x14ac:dyDescent="0.25">
      <c r="D67" s="307">
        <v>22</v>
      </c>
      <c r="E67" s="301">
        <f t="shared" ca="1" si="12"/>
        <v>44417</v>
      </c>
      <c r="F67" s="307" t="e">
        <f t="shared" ca="1" si="16"/>
        <v>#N/A</v>
      </c>
      <c r="G67" s="307" t="e">
        <f t="shared" ca="1" si="9"/>
        <v>#N/A</v>
      </c>
      <c r="H67" s="307" t="e">
        <f t="shared" ca="1" si="15"/>
        <v>#N/A</v>
      </c>
      <c r="I67" s="307" t="e">
        <f t="shared" ca="1" si="10"/>
        <v>#N/A</v>
      </c>
      <c r="J67" s="307" t="e">
        <f t="shared" ca="1" si="11"/>
        <v>#N/A</v>
      </c>
      <c r="K67" s="307"/>
      <c r="L67" s="307" t="e">
        <f ca="1">I67+H67+G67+#REF!+J67+K67</f>
        <v>#N/A</v>
      </c>
    </row>
    <row r="68" spans="4:12" hidden="1" x14ac:dyDescent="0.25">
      <c r="D68" s="307">
        <v>23</v>
      </c>
      <c r="E68" s="301">
        <f t="shared" ca="1" si="12"/>
        <v>44448</v>
      </c>
      <c r="F68" s="307" t="e">
        <f t="shared" ca="1" si="16"/>
        <v>#N/A</v>
      </c>
      <c r="G68" s="307" t="e">
        <f t="shared" ca="1" si="9"/>
        <v>#N/A</v>
      </c>
      <c r="H68" s="307" t="e">
        <f t="shared" ca="1" si="15"/>
        <v>#N/A</v>
      </c>
      <c r="I68" s="307" t="e">
        <f t="shared" ca="1" si="10"/>
        <v>#N/A</v>
      </c>
      <c r="J68" s="307" t="e">
        <f t="shared" ca="1" si="11"/>
        <v>#N/A</v>
      </c>
      <c r="K68" s="307"/>
      <c r="L68" s="307" t="e">
        <f ca="1">I68+H68+G68+#REF!+J68+K68</f>
        <v>#N/A</v>
      </c>
    </row>
    <row r="69" spans="4:12" hidden="1" x14ac:dyDescent="0.25">
      <c r="D69" s="307">
        <v>24</v>
      </c>
      <c r="E69" s="301">
        <f t="shared" ca="1" si="12"/>
        <v>44478</v>
      </c>
      <c r="F69" s="307" t="e">
        <f t="shared" ca="1" si="16"/>
        <v>#N/A</v>
      </c>
      <c r="G69" s="307" t="e">
        <f t="shared" ca="1" si="9"/>
        <v>#N/A</v>
      </c>
      <c r="H69" s="307" t="e">
        <f t="shared" ca="1" si="15"/>
        <v>#N/A</v>
      </c>
      <c r="I69" s="307" t="e">
        <f t="shared" ca="1" si="10"/>
        <v>#N/A</v>
      </c>
      <c r="J69" s="307" t="e">
        <f t="shared" ca="1" si="11"/>
        <v>#N/A</v>
      </c>
      <c r="K69" s="307"/>
      <c r="L69" s="307" t="e">
        <f ca="1">I69+H69+G69+#REF!+J69+K69</f>
        <v>#N/A</v>
      </c>
    </row>
    <row r="70" spans="4:12" hidden="1" x14ac:dyDescent="0.25">
      <c r="D70" s="307">
        <v>25</v>
      </c>
      <c r="E70" s="301">
        <f t="shared" ca="1" si="12"/>
        <v>44509</v>
      </c>
      <c r="F70" s="307" t="e">
        <f t="shared" ca="1" si="16"/>
        <v>#N/A</v>
      </c>
      <c r="G70" s="307" t="e">
        <f t="shared" ca="1" si="9"/>
        <v>#N/A</v>
      </c>
      <c r="H70" s="307" t="e">
        <f t="shared" ca="1" si="15"/>
        <v>#N/A</v>
      </c>
      <c r="I70" s="307" t="e">
        <f t="shared" ca="1" si="10"/>
        <v>#N/A</v>
      </c>
      <c r="J70" s="307" t="e">
        <f t="shared" ca="1" si="11"/>
        <v>#N/A</v>
      </c>
      <c r="K70" s="307"/>
      <c r="L70" s="307" t="e">
        <f ca="1">I70+H70+G70+#REF!+J70+K70</f>
        <v>#N/A</v>
      </c>
    </row>
    <row r="71" spans="4:12" hidden="1" x14ac:dyDescent="0.25">
      <c r="D71" s="307">
        <v>26</v>
      </c>
      <c r="E71" s="301">
        <f t="shared" ca="1" si="12"/>
        <v>44539</v>
      </c>
      <c r="F71" s="307" t="e">
        <f t="shared" ca="1" si="16"/>
        <v>#N/A</v>
      </c>
      <c r="G71" s="307" t="e">
        <f t="shared" ca="1" si="9"/>
        <v>#N/A</v>
      </c>
      <c r="H71" s="307" t="e">
        <f t="shared" ca="1" si="15"/>
        <v>#N/A</v>
      </c>
      <c r="I71" s="307" t="e">
        <f t="shared" ca="1" si="10"/>
        <v>#N/A</v>
      </c>
      <c r="J71" s="307" t="e">
        <f t="shared" ca="1" si="11"/>
        <v>#N/A</v>
      </c>
      <c r="K71" s="307"/>
      <c r="L71" s="307" t="e">
        <f ca="1">I71+H71+G71+#REF!+J71+K71</f>
        <v>#N/A</v>
      </c>
    </row>
    <row r="72" spans="4:12" hidden="1" x14ac:dyDescent="0.25">
      <c r="D72" s="307">
        <v>27</v>
      </c>
      <c r="E72" s="301">
        <f t="shared" ca="1" si="12"/>
        <v>44570</v>
      </c>
      <c r="F72" s="307" t="e">
        <f t="shared" ca="1" si="16"/>
        <v>#N/A</v>
      </c>
      <c r="G72" s="307" t="e">
        <f t="shared" ca="1" si="9"/>
        <v>#N/A</v>
      </c>
      <c r="H72" s="307" t="e">
        <f t="shared" ca="1" si="15"/>
        <v>#N/A</v>
      </c>
      <c r="I72" s="307" t="e">
        <f t="shared" ca="1" si="10"/>
        <v>#N/A</v>
      </c>
      <c r="J72" s="307" t="e">
        <f t="shared" ca="1" si="11"/>
        <v>#N/A</v>
      </c>
      <c r="K72" s="307"/>
      <c r="L72" s="307" t="e">
        <f ca="1">I72+H72+G72+#REF!+J72+K72</f>
        <v>#N/A</v>
      </c>
    </row>
    <row r="73" spans="4:12" hidden="1" x14ac:dyDescent="0.25">
      <c r="D73" s="307">
        <v>28</v>
      </c>
      <c r="E73" s="301">
        <f t="shared" ca="1" si="12"/>
        <v>44601</v>
      </c>
      <c r="F73" s="307" t="e">
        <f t="shared" ca="1" si="16"/>
        <v>#N/A</v>
      </c>
      <c r="G73" s="307" t="e">
        <f t="shared" ca="1" si="9"/>
        <v>#N/A</v>
      </c>
      <c r="H73" s="307" t="e">
        <f t="shared" ca="1" si="15"/>
        <v>#N/A</v>
      </c>
      <c r="I73" s="307" t="e">
        <f t="shared" ca="1" si="10"/>
        <v>#N/A</v>
      </c>
      <c r="J73" s="307" t="e">
        <f t="shared" ca="1" si="11"/>
        <v>#N/A</v>
      </c>
      <c r="K73" s="307"/>
      <c r="L73" s="307" t="e">
        <f ca="1">I73+H73+G73+#REF!+J73+K73</f>
        <v>#N/A</v>
      </c>
    </row>
    <row r="74" spans="4:12" hidden="1" x14ac:dyDescent="0.25">
      <c r="D74" s="307">
        <v>29</v>
      </c>
      <c r="E74" s="301">
        <f t="shared" ca="1" si="12"/>
        <v>44629</v>
      </c>
      <c r="F74" s="307" t="e">
        <f t="shared" ca="1" si="16"/>
        <v>#N/A</v>
      </c>
      <c r="G74" s="307" t="e">
        <f t="shared" ca="1" si="9"/>
        <v>#N/A</v>
      </c>
      <c r="H74" s="307" t="e">
        <f t="shared" ca="1" si="15"/>
        <v>#N/A</v>
      </c>
      <c r="I74" s="307" t="e">
        <f t="shared" ca="1" si="10"/>
        <v>#N/A</v>
      </c>
      <c r="J74" s="307" t="e">
        <f t="shared" ca="1" si="11"/>
        <v>#N/A</v>
      </c>
      <c r="K74" s="307"/>
      <c r="L74" s="307" t="e">
        <f ca="1">I74+H74+G74+#REF!+J74+K74</f>
        <v>#N/A</v>
      </c>
    </row>
    <row r="75" spans="4:12" hidden="1" x14ac:dyDescent="0.25">
      <c r="D75" s="307">
        <v>30</v>
      </c>
      <c r="E75" s="301">
        <f t="shared" ca="1" si="12"/>
        <v>44660</v>
      </c>
      <c r="F75" s="307" t="e">
        <f t="shared" ca="1" si="16"/>
        <v>#N/A</v>
      </c>
      <c r="G75" s="307" t="e">
        <f t="shared" ca="1" si="9"/>
        <v>#N/A</v>
      </c>
      <c r="H75" s="307" t="e">
        <f t="shared" ca="1" si="15"/>
        <v>#N/A</v>
      </c>
      <c r="I75" s="307" t="e">
        <f t="shared" ca="1" si="10"/>
        <v>#N/A</v>
      </c>
      <c r="J75" s="307" t="e">
        <f t="shared" ca="1" si="11"/>
        <v>#N/A</v>
      </c>
      <c r="K75" s="307"/>
      <c r="L75" s="307" t="e">
        <f ca="1">I75+H75+G75+#REF!+J75+K75</f>
        <v>#N/A</v>
      </c>
    </row>
    <row r="76" spans="4:12" hidden="1" x14ac:dyDescent="0.25">
      <c r="D76" s="307">
        <v>31</v>
      </c>
      <c r="E76" s="301">
        <f t="shared" ca="1" si="12"/>
        <v>44690</v>
      </c>
      <c r="F76" s="307" t="e">
        <f t="shared" ca="1" si="16"/>
        <v>#N/A</v>
      </c>
      <c r="G76" s="307" t="e">
        <f t="shared" ca="1" si="9"/>
        <v>#N/A</v>
      </c>
      <c r="H76" s="307" t="e">
        <f t="shared" ca="1" si="15"/>
        <v>#N/A</v>
      </c>
      <c r="I76" s="307" t="e">
        <f t="shared" ca="1" si="10"/>
        <v>#N/A</v>
      </c>
      <c r="J76" s="307" t="e">
        <f t="shared" ca="1" si="11"/>
        <v>#N/A</v>
      </c>
      <c r="K76" s="307"/>
      <c r="L76" s="307" t="e">
        <f ca="1">I76+H76+G76+#REF!+J76+K76</f>
        <v>#N/A</v>
      </c>
    </row>
    <row r="77" spans="4:12" hidden="1" x14ac:dyDescent="0.25">
      <c r="D77" s="307">
        <v>32</v>
      </c>
      <c r="E77" s="301">
        <f t="shared" ca="1" si="12"/>
        <v>44721</v>
      </c>
      <c r="F77" s="307" t="e">
        <f t="shared" ca="1" si="16"/>
        <v>#N/A</v>
      </c>
      <c r="G77" s="307" t="e">
        <f t="shared" ca="1" si="9"/>
        <v>#N/A</v>
      </c>
      <c r="H77" s="307" t="e">
        <f t="shared" ca="1" si="15"/>
        <v>#N/A</v>
      </c>
      <c r="I77" s="307" t="e">
        <f t="shared" ca="1" si="10"/>
        <v>#N/A</v>
      </c>
      <c r="J77" s="307" t="e">
        <f t="shared" ca="1" si="11"/>
        <v>#N/A</v>
      </c>
      <c r="K77" s="307"/>
      <c r="L77" s="307" t="e">
        <f ca="1">I77+H77+G77+#REF!+J77+K77</f>
        <v>#N/A</v>
      </c>
    </row>
    <row r="78" spans="4:12" hidden="1" x14ac:dyDescent="0.25">
      <c r="D78" s="307">
        <v>33</v>
      </c>
      <c r="E78" s="301">
        <f t="shared" ca="1" si="12"/>
        <v>44751</v>
      </c>
      <c r="F78" s="307" t="e">
        <f t="shared" ca="1" si="16"/>
        <v>#N/A</v>
      </c>
      <c r="G78" s="307" t="e">
        <f t="shared" ca="1" si="9"/>
        <v>#N/A</v>
      </c>
      <c r="H78" s="307" t="e">
        <f t="shared" ca="1" si="15"/>
        <v>#N/A</v>
      </c>
      <c r="I78" s="307" t="e">
        <f t="shared" ca="1" si="10"/>
        <v>#N/A</v>
      </c>
      <c r="J78" s="307" t="e">
        <f t="shared" ca="1" si="11"/>
        <v>#N/A</v>
      </c>
      <c r="K78" s="307"/>
      <c r="L78" s="307" t="e">
        <f ca="1">I78+H78+G78+#REF!+J78+K78</f>
        <v>#N/A</v>
      </c>
    </row>
    <row r="79" spans="4:12" hidden="1" x14ac:dyDescent="0.25">
      <c r="D79" s="307">
        <v>34</v>
      </c>
      <c r="E79" s="301">
        <f t="shared" ca="1" si="12"/>
        <v>44782</v>
      </c>
      <c r="F79" s="307" t="e">
        <f t="shared" ca="1" si="16"/>
        <v>#N/A</v>
      </c>
      <c r="G79" s="307" t="e">
        <f t="shared" ca="1" si="9"/>
        <v>#N/A</v>
      </c>
      <c r="H79" s="307" t="e">
        <f t="shared" ca="1" si="15"/>
        <v>#N/A</v>
      </c>
      <c r="I79" s="307" t="e">
        <f t="shared" ca="1" si="10"/>
        <v>#N/A</v>
      </c>
      <c r="J79" s="307" t="e">
        <f t="shared" ca="1" si="11"/>
        <v>#N/A</v>
      </c>
      <c r="K79" s="307"/>
      <c r="L79" s="307" t="e">
        <f ca="1">I79+H79+G79+#REF!+J79+K79</f>
        <v>#N/A</v>
      </c>
    </row>
    <row r="80" spans="4:12" hidden="1" x14ac:dyDescent="0.25">
      <c r="D80" s="307">
        <v>35</v>
      </c>
      <c r="E80" s="301">
        <f t="shared" ca="1" si="12"/>
        <v>44813</v>
      </c>
      <c r="F80" s="307" t="e">
        <f t="shared" ca="1" si="16"/>
        <v>#N/A</v>
      </c>
      <c r="G80" s="307" t="e">
        <f t="shared" ca="1" si="9"/>
        <v>#N/A</v>
      </c>
      <c r="H80" s="307" t="e">
        <f t="shared" ca="1" si="15"/>
        <v>#N/A</v>
      </c>
      <c r="I80" s="307" t="e">
        <f t="shared" ca="1" si="10"/>
        <v>#N/A</v>
      </c>
      <c r="J80" s="307" t="e">
        <f t="shared" ca="1" si="11"/>
        <v>#N/A</v>
      </c>
      <c r="K80" s="307"/>
      <c r="L80" s="307" t="e">
        <f ca="1">I80+H80+G80+#REF!+J80+K80</f>
        <v>#N/A</v>
      </c>
    </row>
    <row r="81" spans="4:12" hidden="1" x14ac:dyDescent="0.25">
      <c r="D81" s="307">
        <v>36</v>
      </c>
      <c r="E81" s="301">
        <f t="shared" ca="1" si="12"/>
        <v>44843</v>
      </c>
      <c r="F81" s="307" t="e">
        <f t="shared" ca="1" si="16"/>
        <v>#N/A</v>
      </c>
      <c r="G81" s="307" t="e">
        <f t="shared" ca="1" si="9"/>
        <v>#N/A</v>
      </c>
      <c r="H81" s="307" t="e">
        <f t="shared" ca="1" si="15"/>
        <v>#N/A</v>
      </c>
      <c r="I81" s="307" t="e">
        <f t="shared" ca="1" si="10"/>
        <v>#N/A</v>
      </c>
      <c r="J81" s="307" t="e">
        <f t="shared" ca="1" si="11"/>
        <v>#N/A</v>
      </c>
      <c r="K81" s="307"/>
      <c r="L81" s="307" t="e">
        <f ca="1">I81+H81+G81+#REF!+J81+K81</f>
        <v>#N/A</v>
      </c>
    </row>
    <row r="82" spans="4:12" hidden="1" x14ac:dyDescent="0.25">
      <c r="D82" s="307">
        <v>37</v>
      </c>
      <c r="E82" s="301">
        <f t="shared" ca="1" si="12"/>
        <v>44874</v>
      </c>
      <c r="F82" s="307" t="e">
        <f t="shared" ca="1" si="16"/>
        <v>#N/A</v>
      </c>
      <c r="G82" s="307" t="e">
        <f t="shared" ca="1" si="9"/>
        <v>#N/A</v>
      </c>
      <c r="H82" s="307" t="e">
        <f t="shared" ca="1" si="15"/>
        <v>#N/A</v>
      </c>
      <c r="I82" s="307" t="e">
        <f t="shared" ca="1" si="10"/>
        <v>#N/A</v>
      </c>
      <c r="J82" s="307" t="e">
        <f t="shared" ca="1" si="11"/>
        <v>#N/A</v>
      </c>
      <c r="K82" s="307"/>
      <c r="L82" s="307" t="e">
        <f ca="1">I82+H82+G82+#REF!+J82+K82</f>
        <v>#N/A</v>
      </c>
    </row>
    <row r="83" spans="4:12" hidden="1" x14ac:dyDescent="0.25">
      <c r="D83" s="307">
        <v>38</v>
      </c>
      <c r="E83" s="301">
        <f t="shared" ca="1" si="12"/>
        <v>44904</v>
      </c>
      <c r="F83" s="307" t="e">
        <f t="shared" ca="1" si="16"/>
        <v>#N/A</v>
      </c>
      <c r="G83" s="307" t="e">
        <f t="shared" ca="1" si="9"/>
        <v>#N/A</v>
      </c>
      <c r="H83" s="307" t="e">
        <f t="shared" ca="1" si="15"/>
        <v>#N/A</v>
      </c>
      <c r="I83" s="307" t="e">
        <f t="shared" ca="1" si="10"/>
        <v>#N/A</v>
      </c>
      <c r="J83" s="307" t="e">
        <f t="shared" ca="1" si="11"/>
        <v>#N/A</v>
      </c>
      <c r="K83" s="307"/>
      <c r="L83" s="307" t="e">
        <f ca="1">I83+H83+G83+#REF!+J83+K83</f>
        <v>#N/A</v>
      </c>
    </row>
    <row r="84" spans="4:12" hidden="1" x14ac:dyDescent="0.25">
      <c r="D84" s="307">
        <v>39</v>
      </c>
      <c r="E84" s="301">
        <f t="shared" ca="1" si="12"/>
        <v>44935</v>
      </c>
      <c r="F84" s="307" t="e">
        <f t="shared" ca="1" si="16"/>
        <v>#N/A</v>
      </c>
      <c r="G84" s="307" t="e">
        <f t="shared" ca="1" si="9"/>
        <v>#N/A</v>
      </c>
      <c r="H84" s="307" t="e">
        <f t="shared" ca="1" si="15"/>
        <v>#N/A</v>
      </c>
      <c r="I84" s="307" t="e">
        <f t="shared" ca="1" si="10"/>
        <v>#N/A</v>
      </c>
      <c r="J84" s="307" t="e">
        <f t="shared" ca="1" si="11"/>
        <v>#N/A</v>
      </c>
      <c r="K84" s="307"/>
      <c r="L84" s="307" t="e">
        <f ca="1">I84+H84+G84+#REF!+J84+K84</f>
        <v>#N/A</v>
      </c>
    </row>
    <row r="85" spans="4:12" hidden="1" x14ac:dyDescent="0.25">
      <c r="D85" s="307">
        <v>40</v>
      </c>
      <c r="E85" s="301">
        <f t="shared" ca="1" si="12"/>
        <v>44966</v>
      </c>
      <c r="F85" s="307" t="e">
        <f t="shared" ca="1" si="16"/>
        <v>#N/A</v>
      </c>
      <c r="G85" s="307" t="e">
        <f t="shared" ca="1" si="9"/>
        <v>#N/A</v>
      </c>
      <c r="H85" s="307" t="e">
        <f t="shared" ca="1" si="15"/>
        <v>#N/A</v>
      </c>
      <c r="I85" s="307" t="e">
        <f t="shared" ca="1" si="10"/>
        <v>#N/A</v>
      </c>
      <c r="J85" s="307" t="e">
        <f t="shared" ca="1" si="11"/>
        <v>#N/A</v>
      </c>
      <c r="K85" s="307"/>
      <c r="L85" s="307" t="e">
        <f ca="1">I85+H85+G85+#REF!+J85+K85</f>
        <v>#N/A</v>
      </c>
    </row>
    <row r="86" spans="4:12" hidden="1" x14ac:dyDescent="0.25">
      <c r="D86" s="307">
        <v>41</v>
      </c>
      <c r="E86" s="301">
        <f t="shared" ca="1" si="12"/>
        <v>44994</v>
      </c>
      <c r="F86" s="307" t="e">
        <f t="shared" ca="1" si="16"/>
        <v>#N/A</v>
      </c>
      <c r="G86" s="307" t="e">
        <f t="shared" ca="1" si="9"/>
        <v>#N/A</v>
      </c>
      <c r="H86" s="307" t="e">
        <f t="shared" ca="1" si="15"/>
        <v>#N/A</v>
      </c>
      <c r="I86" s="307" t="e">
        <f t="shared" ca="1" si="10"/>
        <v>#N/A</v>
      </c>
      <c r="J86" s="307" t="e">
        <f t="shared" ca="1" si="11"/>
        <v>#N/A</v>
      </c>
      <c r="K86" s="307"/>
      <c r="L86" s="307" t="e">
        <f ca="1">I86+H86+G86+#REF!+J86+K86</f>
        <v>#N/A</v>
      </c>
    </row>
    <row r="87" spans="4:12" hidden="1" x14ac:dyDescent="0.25">
      <c r="D87" s="307">
        <v>42</v>
      </c>
      <c r="E87" s="301">
        <f t="shared" ca="1" si="12"/>
        <v>45025</v>
      </c>
      <c r="F87" s="307" t="e">
        <f t="shared" ca="1" si="16"/>
        <v>#N/A</v>
      </c>
      <c r="G87" s="307" t="e">
        <f t="shared" ca="1" si="9"/>
        <v>#N/A</v>
      </c>
      <c r="H87" s="307" t="e">
        <f t="shared" ca="1" si="15"/>
        <v>#N/A</v>
      </c>
      <c r="I87" s="307" t="e">
        <f t="shared" ca="1" si="10"/>
        <v>#N/A</v>
      </c>
      <c r="J87" s="307" t="e">
        <f t="shared" ca="1" si="11"/>
        <v>#N/A</v>
      </c>
      <c r="K87" s="307"/>
      <c r="L87" s="307" t="e">
        <f ca="1">I87+H87+G87+#REF!+J87+K87</f>
        <v>#N/A</v>
      </c>
    </row>
    <row r="88" spans="4:12" hidden="1" x14ac:dyDescent="0.25">
      <c r="D88" s="307">
        <v>43</v>
      </c>
      <c r="E88" s="301">
        <f t="shared" ca="1" si="12"/>
        <v>45055</v>
      </c>
      <c r="F88" s="307" t="e">
        <f t="shared" ca="1" si="16"/>
        <v>#N/A</v>
      </c>
      <c r="G88" s="307" t="e">
        <f t="shared" ca="1" si="9"/>
        <v>#N/A</v>
      </c>
      <c r="H88" s="307" t="e">
        <f t="shared" ca="1" si="15"/>
        <v>#N/A</v>
      </c>
      <c r="I88" s="307" t="e">
        <f t="shared" ca="1" si="10"/>
        <v>#N/A</v>
      </c>
      <c r="J88" s="307" t="e">
        <f t="shared" ca="1" si="11"/>
        <v>#N/A</v>
      </c>
      <c r="K88" s="307"/>
      <c r="L88" s="307" t="e">
        <f ca="1">I88+H88+G88+#REF!+J88+K88</f>
        <v>#N/A</v>
      </c>
    </row>
    <row r="89" spans="4:12" hidden="1" x14ac:dyDescent="0.25">
      <c r="D89" s="307">
        <v>44</v>
      </c>
      <c r="E89" s="301">
        <f t="shared" ca="1" si="12"/>
        <v>45086</v>
      </c>
      <c r="F89" s="307" t="e">
        <f t="shared" ca="1" si="16"/>
        <v>#N/A</v>
      </c>
      <c r="G89" s="307" t="e">
        <f t="shared" ca="1" si="9"/>
        <v>#N/A</v>
      </c>
      <c r="H89" s="307" t="e">
        <f t="shared" ca="1" si="15"/>
        <v>#N/A</v>
      </c>
      <c r="I89" s="307" t="e">
        <f t="shared" ca="1" si="10"/>
        <v>#N/A</v>
      </c>
      <c r="J89" s="307" t="e">
        <f t="shared" ca="1" si="11"/>
        <v>#N/A</v>
      </c>
      <c r="K89" s="307"/>
      <c r="L89" s="307" t="e">
        <f ca="1">I89+H89+G89+#REF!+J89+K89</f>
        <v>#N/A</v>
      </c>
    </row>
    <row r="90" spans="4:12" hidden="1" x14ac:dyDescent="0.25">
      <c r="D90" s="307">
        <v>45</v>
      </c>
      <c r="E90" s="301">
        <f t="shared" ca="1" si="12"/>
        <v>45116</v>
      </c>
      <c r="F90" s="307" t="e">
        <f t="shared" ca="1" si="16"/>
        <v>#N/A</v>
      </c>
      <c r="G90" s="307" t="e">
        <f t="shared" ca="1" si="9"/>
        <v>#N/A</v>
      </c>
      <c r="H90" s="307" t="e">
        <f t="shared" ca="1" si="15"/>
        <v>#N/A</v>
      </c>
      <c r="I90" s="307" t="e">
        <f t="shared" ca="1" si="10"/>
        <v>#N/A</v>
      </c>
      <c r="J90" s="307" t="e">
        <f t="shared" ca="1" si="11"/>
        <v>#N/A</v>
      </c>
      <c r="K90" s="307"/>
      <c r="L90" s="307" t="e">
        <f ca="1">I90+H90+G90+#REF!+J90+K90</f>
        <v>#N/A</v>
      </c>
    </row>
    <row r="91" spans="4:12" hidden="1" x14ac:dyDescent="0.25">
      <c r="D91" s="307">
        <v>46</v>
      </c>
      <c r="E91" s="301">
        <f t="shared" ca="1" si="12"/>
        <v>45147</v>
      </c>
      <c r="F91" s="307" t="e">
        <f t="shared" ca="1" si="16"/>
        <v>#N/A</v>
      </c>
      <c r="G91" s="307" t="e">
        <f t="shared" ca="1" si="9"/>
        <v>#N/A</v>
      </c>
      <c r="H91" s="307" t="e">
        <f t="shared" ca="1" si="15"/>
        <v>#N/A</v>
      </c>
      <c r="I91" s="307" t="e">
        <f t="shared" ca="1" si="10"/>
        <v>#N/A</v>
      </c>
      <c r="J91" s="307" t="e">
        <f t="shared" ca="1" si="11"/>
        <v>#N/A</v>
      </c>
      <c r="K91" s="307"/>
      <c r="L91" s="307" t="e">
        <f ca="1">I91+H91+G91+#REF!+J91+K91</f>
        <v>#N/A</v>
      </c>
    </row>
    <row r="92" spans="4:12" hidden="1" x14ac:dyDescent="0.25">
      <c r="D92" s="307">
        <v>47</v>
      </c>
      <c r="E92" s="301">
        <f t="shared" ca="1" si="12"/>
        <v>45178</v>
      </c>
      <c r="F92" s="307" t="e">
        <f t="shared" ca="1" si="16"/>
        <v>#N/A</v>
      </c>
      <c r="G92" s="307" t="e">
        <f t="shared" ca="1" si="9"/>
        <v>#N/A</v>
      </c>
      <c r="H92" s="307" t="e">
        <f t="shared" ca="1" si="15"/>
        <v>#N/A</v>
      </c>
      <c r="I92" s="307" t="e">
        <f t="shared" ca="1" si="10"/>
        <v>#N/A</v>
      </c>
      <c r="J92" s="307" t="e">
        <f t="shared" ca="1" si="11"/>
        <v>#N/A</v>
      </c>
      <c r="K92" s="307"/>
      <c r="L92" s="307" t="e">
        <f ca="1">I92+H92+G92+#REF!+J92+K92</f>
        <v>#N/A</v>
      </c>
    </row>
    <row r="93" spans="4:12" hidden="1" x14ac:dyDescent="0.25">
      <c r="D93" s="307">
        <v>48</v>
      </c>
      <c r="E93" s="301">
        <f t="shared" ca="1" si="12"/>
        <v>45208</v>
      </c>
      <c r="F93" s="307" t="e">
        <f t="shared" ca="1" si="16"/>
        <v>#N/A</v>
      </c>
      <c r="G93" s="307" t="e">
        <f t="shared" ca="1" si="9"/>
        <v>#N/A</v>
      </c>
      <c r="H93" s="307" t="e">
        <f t="shared" ca="1" si="15"/>
        <v>#N/A</v>
      </c>
      <c r="I93" s="307" t="e">
        <f t="shared" ca="1" si="10"/>
        <v>#N/A</v>
      </c>
      <c r="J93" s="307" t="e">
        <f t="shared" ca="1" si="11"/>
        <v>#N/A</v>
      </c>
      <c r="K93" s="307"/>
      <c r="L93" s="307" t="e">
        <f ca="1">I93+H93+G93+#REF!+J93+K93</f>
        <v>#N/A</v>
      </c>
    </row>
    <row r="94" spans="4:12" hidden="1" x14ac:dyDescent="0.25">
      <c r="D94" s="307">
        <v>49</v>
      </c>
      <c r="E94" s="301">
        <f t="shared" ca="1" si="12"/>
        <v>45239</v>
      </c>
      <c r="F94" s="307" t="e">
        <f t="shared" ca="1" si="16"/>
        <v>#N/A</v>
      </c>
      <c r="G94" s="307" t="e">
        <f t="shared" ca="1" si="9"/>
        <v>#N/A</v>
      </c>
      <c r="H94" s="307" t="e">
        <f t="shared" ca="1" si="15"/>
        <v>#N/A</v>
      </c>
      <c r="I94" s="307" t="e">
        <f t="shared" ca="1" si="10"/>
        <v>#N/A</v>
      </c>
      <c r="J94" s="307" t="e">
        <f t="shared" ca="1" si="11"/>
        <v>#N/A</v>
      </c>
      <c r="K94" s="307"/>
      <c r="L94" s="307" t="e">
        <f ca="1">I94+H94+G94+#REF!+J94+K94</f>
        <v>#N/A</v>
      </c>
    </row>
    <row r="95" spans="4:12" hidden="1" x14ac:dyDescent="0.25">
      <c r="D95" s="307">
        <v>50</v>
      </c>
      <c r="E95" s="301">
        <f t="shared" ca="1" si="12"/>
        <v>45269</v>
      </c>
      <c r="F95" s="307" t="e">
        <f t="shared" ca="1" si="16"/>
        <v>#N/A</v>
      </c>
      <c r="G95" s="307" t="e">
        <f t="shared" ca="1" si="9"/>
        <v>#N/A</v>
      </c>
      <c r="H95" s="307" t="e">
        <f t="shared" ca="1" si="15"/>
        <v>#N/A</v>
      </c>
      <c r="I95" s="307" t="e">
        <f t="shared" ca="1" si="10"/>
        <v>#N/A</v>
      </c>
      <c r="J95" s="307" t="e">
        <f t="shared" ca="1" si="11"/>
        <v>#N/A</v>
      </c>
      <c r="K95" s="307"/>
      <c r="L95" s="307" t="e">
        <f ca="1">I95+H95+G95+#REF!+J95+K95</f>
        <v>#N/A</v>
      </c>
    </row>
    <row r="96" spans="4:12" hidden="1" x14ac:dyDescent="0.25">
      <c r="D96" s="307">
        <v>51</v>
      </c>
      <c r="E96" s="301">
        <f t="shared" ca="1" si="12"/>
        <v>45300</v>
      </c>
      <c r="F96" s="307" t="e">
        <f t="shared" ca="1" si="16"/>
        <v>#N/A</v>
      </c>
      <c r="G96" s="307" t="e">
        <f t="shared" ca="1" si="9"/>
        <v>#N/A</v>
      </c>
      <c r="H96" s="307" t="e">
        <f t="shared" ca="1" si="15"/>
        <v>#N/A</v>
      </c>
      <c r="I96" s="307" t="e">
        <f t="shared" ca="1" si="10"/>
        <v>#N/A</v>
      </c>
      <c r="J96" s="307" t="e">
        <f t="shared" ca="1" si="11"/>
        <v>#N/A</v>
      </c>
      <c r="K96" s="307"/>
      <c r="L96" s="307" t="e">
        <f ca="1">I96+H96+G96+#REF!+J96+K96</f>
        <v>#N/A</v>
      </c>
    </row>
    <row r="97" spans="4:12" hidden="1" x14ac:dyDescent="0.25">
      <c r="D97" s="307">
        <v>52</v>
      </c>
      <c r="E97" s="301">
        <f t="shared" ca="1" si="12"/>
        <v>45331</v>
      </c>
      <c r="F97" s="307" t="e">
        <f t="shared" ca="1" si="16"/>
        <v>#N/A</v>
      </c>
      <c r="G97" s="307" t="e">
        <f t="shared" ca="1" si="9"/>
        <v>#N/A</v>
      </c>
      <c r="H97" s="307" t="e">
        <f t="shared" ca="1" si="15"/>
        <v>#N/A</v>
      </c>
      <c r="I97" s="307" t="e">
        <f t="shared" ca="1" si="10"/>
        <v>#N/A</v>
      </c>
      <c r="J97" s="307" t="e">
        <f t="shared" ca="1" si="11"/>
        <v>#N/A</v>
      </c>
      <c r="K97" s="307"/>
      <c r="L97" s="307" t="e">
        <f ca="1">I97+H97+G97+#REF!+J97+K97</f>
        <v>#N/A</v>
      </c>
    </row>
    <row r="98" spans="4:12" hidden="1" x14ac:dyDescent="0.25">
      <c r="D98" s="307">
        <v>53</v>
      </c>
      <c r="E98" s="301">
        <f t="shared" ca="1" si="12"/>
        <v>45360</v>
      </c>
      <c r="F98" s="307" t="e">
        <f t="shared" ca="1" si="16"/>
        <v>#N/A</v>
      </c>
      <c r="G98" s="307" t="e">
        <f t="shared" ca="1" si="9"/>
        <v>#N/A</v>
      </c>
      <c r="H98" s="307" t="e">
        <f t="shared" ca="1" si="15"/>
        <v>#N/A</v>
      </c>
      <c r="I98" s="307" t="e">
        <f t="shared" ca="1" si="10"/>
        <v>#N/A</v>
      </c>
      <c r="J98" s="307" t="e">
        <f t="shared" ca="1" si="11"/>
        <v>#N/A</v>
      </c>
      <c r="K98" s="307"/>
      <c r="L98" s="307" t="e">
        <f ca="1">I98+H98+G98+#REF!+J98+K98</f>
        <v>#N/A</v>
      </c>
    </row>
    <row r="99" spans="4:12" hidden="1" x14ac:dyDescent="0.25">
      <c r="D99" s="307">
        <v>54</v>
      </c>
      <c r="E99" s="301">
        <f t="shared" ca="1" si="12"/>
        <v>45391</v>
      </c>
      <c r="F99" s="307" t="e">
        <f t="shared" ca="1" si="16"/>
        <v>#N/A</v>
      </c>
      <c r="G99" s="307" t="e">
        <f t="shared" ca="1" si="9"/>
        <v>#N/A</v>
      </c>
      <c r="H99" s="307" t="e">
        <f t="shared" ca="1" si="15"/>
        <v>#N/A</v>
      </c>
      <c r="I99" s="307" t="e">
        <f t="shared" ca="1" si="10"/>
        <v>#N/A</v>
      </c>
      <c r="J99" s="307" t="e">
        <f t="shared" ca="1" si="11"/>
        <v>#N/A</v>
      </c>
      <c r="K99" s="307"/>
      <c r="L99" s="307" t="e">
        <f ca="1">I99+H99+G99+#REF!+J99+K99</f>
        <v>#N/A</v>
      </c>
    </row>
    <row r="100" spans="4:12" hidden="1" x14ac:dyDescent="0.25">
      <c r="D100" s="307">
        <v>55</v>
      </c>
      <c r="E100" s="301">
        <f t="shared" ca="1" si="12"/>
        <v>45421</v>
      </c>
      <c r="F100" s="307" t="e">
        <f t="shared" ca="1" si="16"/>
        <v>#N/A</v>
      </c>
      <c r="G100" s="307" t="e">
        <f t="shared" ca="1" si="9"/>
        <v>#N/A</v>
      </c>
      <c r="H100" s="307" t="e">
        <f t="shared" ca="1" si="15"/>
        <v>#N/A</v>
      </c>
      <c r="I100" s="307" t="e">
        <f t="shared" ca="1" si="10"/>
        <v>#N/A</v>
      </c>
      <c r="J100" s="307" t="e">
        <f t="shared" ca="1" si="11"/>
        <v>#N/A</v>
      </c>
      <c r="K100" s="307"/>
      <c r="L100" s="307" t="e">
        <f ca="1">I100+H100+G100+#REF!+J100+K100</f>
        <v>#N/A</v>
      </c>
    </row>
    <row r="101" spans="4:12" hidden="1" x14ac:dyDescent="0.25">
      <c r="D101" s="307">
        <v>56</v>
      </c>
      <c r="E101" s="301">
        <f t="shared" ca="1" si="12"/>
        <v>45452</v>
      </c>
      <c r="F101" s="307" t="e">
        <f t="shared" ca="1" si="16"/>
        <v>#N/A</v>
      </c>
      <c r="G101" s="307" t="e">
        <f t="shared" ca="1" si="9"/>
        <v>#N/A</v>
      </c>
      <c r="H101" s="307" t="e">
        <f t="shared" ca="1" si="15"/>
        <v>#N/A</v>
      </c>
      <c r="I101" s="307" t="e">
        <f t="shared" ca="1" si="10"/>
        <v>#N/A</v>
      </c>
      <c r="J101" s="307" t="e">
        <f t="shared" ca="1" si="11"/>
        <v>#N/A</v>
      </c>
      <c r="K101" s="307"/>
      <c r="L101" s="307" t="e">
        <f ca="1">I101+H101+G101+#REF!+J101+K101</f>
        <v>#N/A</v>
      </c>
    </row>
    <row r="102" spans="4:12" hidden="1" x14ac:dyDescent="0.25">
      <c r="D102" s="307">
        <v>57</v>
      </c>
      <c r="E102" s="301">
        <f t="shared" ca="1" si="12"/>
        <v>45482</v>
      </c>
      <c r="F102" s="307" t="e">
        <f t="shared" ca="1" si="16"/>
        <v>#N/A</v>
      </c>
      <c r="G102" s="307" t="e">
        <f t="shared" ca="1" si="9"/>
        <v>#N/A</v>
      </c>
      <c r="H102" s="307" t="e">
        <f t="shared" ca="1" si="15"/>
        <v>#N/A</v>
      </c>
      <c r="I102" s="307" t="e">
        <f t="shared" ca="1" si="10"/>
        <v>#N/A</v>
      </c>
      <c r="J102" s="307" t="e">
        <f t="shared" ca="1" si="11"/>
        <v>#N/A</v>
      </c>
      <c r="K102" s="307"/>
      <c r="L102" s="307" t="e">
        <f ca="1">I102+H102+G102+#REF!+J102+K102</f>
        <v>#N/A</v>
      </c>
    </row>
    <row r="103" spans="4:12" hidden="1" x14ac:dyDescent="0.25">
      <c r="D103" s="307">
        <v>58</v>
      </c>
      <c r="E103" s="301">
        <f t="shared" ca="1" si="12"/>
        <v>45513</v>
      </c>
      <c r="F103" s="307" t="e">
        <f t="shared" ca="1" si="16"/>
        <v>#N/A</v>
      </c>
      <c r="G103" s="307" t="e">
        <f t="shared" ca="1" si="9"/>
        <v>#N/A</v>
      </c>
      <c r="H103" s="307" t="e">
        <f t="shared" ca="1" si="15"/>
        <v>#N/A</v>
      </c>
      <c r="I103" s="307" t="e">
        <f t="shared" ca="1" si="10"/>
        <v>#N/A</v>
      </c>
      <c r="J103" s="307" t="e">
        <f t="shared" ca="1" si="11"/>
        <v>#N/A</v>
      </c>
      <c r="K103" s="307"/>
      <c r="L103" s="307" t="e">
        <f ca="1">I103+H103+G103+#REF!+J103+K103</f>
        <v>#N/A</v>
      </c>
    </row>
    <row r="104" spans="4:12" hidden="1" x14ac:dyDescent="0.25">
      <c r="D104" s="307">
        <v>59</v>
      </c>
      <c r="E104" s="301">
        <f t="shared" ca="1" si="12"/>
        <v>45544</v>
      </c>
      <c r="F104" s="307" t="e">
        <f t="shared" ca="1" si="16"/>
        <v>#N/A</v>
      </c>
      <c r="G104" s="307" t="e">
        <f t="shared" ca="1" si="9"/>
        <v>#N/A</v>
      </c>
      <c r="H104" s="307" t="e">
        <f t="shared" ca="1" si="15"/>
        <v>#N/A</v>
      </c>
      <c r="I104" s="307" t="e">
        <f t="shared" ca="1" si="10"/>
        <v>#N/A</v>
      </c>
      <c r="J104" s="307" t="e">
        <f t="shared" ca="1" si="11"/>
        <v>#N/A</v>
      </c>
      <c r="K104" s="307"/>
      <c r="L104" s="307" t="e">
        <f ca="1">I104+H104+G104+#REF!+J104+K104</f>
        <v>#N/A</v>
      </c>
    </row>
    <row r="105" spans="4:12" hidden="1" x14ac:dyDescent="0.25">
      <c r="D105" s="307">
        <v>60</v>
      </c>
      <c r="E105" s="301">
        <f t="shared" ca="1" si="12"/>
        <v>45574</v>
      </c>
      <c r="F105" s="307" t="e">
        <f t="shared" ca="1" si="16"/>
        <v>#N/A</v>
      </c>
      <c r="G105" s="307" t="e">
        <f t="shared" ca="1" si="9"/>
        <v>#N/A</v>
      </c>
      <c r="H105" s="307" t="e">
        <f t="shared" ca="1" si="15"/>
        <v>#N/A</v>
      </c>
      <c r="I105" s="307" t="e">
        <f t="shared" ca="1" si="10"/>
        <v>#N/A</v>
      </c>
      <c r="J105" s="307" t="e">
        <f t="shared" ca="1" si="11"/>
        <v>#N/A</v>
      </c>
      <c r="K105" s="307"/>
      <c r="L105" s="307" t="e">
        <f ca="1">I105+H105+G105+#REF!+J105+K105</f>
        <v>#N/A</v>
      </c>
    </row>
    <row r="106" spans="4:12" hidden="1" x14ac:dyDescent="0.25"/>
    <row r="107" spans="4:12" hidden="1" x14ac:dyDescent="0.25">
      <c r="D107" s="303">
        <f ca="1">D43+1</f>
        <v>11</v>
      </c>
      <c r="E107" s="304" t="e">
        <f ca="1">VLOOKUP($D107,$A$21:$B$40,2,0)</f>
        <v>#N/A</v>
      </c>
    </row>
    <row r="108" spans="4:12" ht="45" hidden="1" x14ac:dyDescent="0.25">
      <c r="D108" s="305" t="s">
        <v>41</v>
      </c>
      <c r="E108" s="306" t="s">
        <v>42</v>
      </c>
      <c r="F108" s="305" t="s">
        <v>43</v>
      </c>
      <c r="G108" s="305" t="s">
        <v>44</v>
      </c>
      <c r="H108" s="305" t="s">
        <v>45</v>
      </c>
      <c r="I108" s="305" t="s">
        <v>46</v>
      </c>
      <c r="J108" s="305" t="s">
        <v>47</v>
      </c>
      <c r="K108" s="305" t="s">
        <v>48</v>
      </c>
      <c r="L108" s="305" t="s">
        <v>49</v>
      </c>
    </row>
    <row r="109" spans="4:12" hidden="1" x14ac:dyDescent="0.25">
      <c r="D109" s="307">
        <v>0</v>
      </c>
      <c r="E109" s="301">
        <f ca="1">DATE(2019,D107,$F$1)</f>
        <v>43778</v>
      </c>
      <c r="F109" s="307" t="e">
        <f ca="1">$B$2*E$107+$B$8*$B$2*E$107</f>
        <v>#N/A</v>
      </c>
      <c r="G109" s="307">
        <v>0</v>
      </c>
      <c r="H109" s="307">
        <v>0</v>
      </c>
      <c r="I109" s="307">
        <v>0</v>
      </c>
      <c r="J109" s="307">
        <v>0</v>
      </c>
      <c r="K109" s="307" t="e">
        <f ca="1">$B$2*$B$10*E$107</f>
        <v>#N/A</v>
      </c>
      <c r="L109" s="307" t="e">
        <f ca="1">-($F109-$B$8*$B$2*E$107-K109)</f>
        <v>#N/A</v>
      </c>
    </row>
    <row r="110" spans="4:12" hidden="1" x14ac:dyDescent="0.25">
      <c r="D110" s="307">
        <v>1</v>
      </c>
      <c r="E110" s="301">
        <f ca="1">DATE(YEAR(E109),MONTH(E109)+1,DAY(E109))</f>
        <v>43808</v>
      </c>
      <c r="F110" s="307" t="e">
        <f ca="1">F109-G110</f>
        <v>#N/A</v>
      </c>
      <c r="G110" s="307" t="e">
        <f t="shared" ref="G110:G169" ca="1" si="17">IF(D110&lt;=$B$11,0,IF(AND(F109&gt;-0.000001,F109&lt;0.000001),0,F$109/($B$5-$B$11)))</f>
        <v>#N/A</v>
      </c>
      <c r="H110" s="307" t="e">
        <f ca="1">F109*$B$4*(E110-E109)/$B$6</f>
        <v>#N/A</v>
      </c>
      <c r="I110" s="307" t="e">
        <f t="shared" ref="I110:I169" ca="1" si="18">IF(D110&lt;=$B$12,0,IF(F109&gt;0.000001,$B$7*$B$2*E$107,0))</f>
        <v>#N/A</v>
      </c>
      <c r="J110" s="307" t="e">
        <f t="shared" ref="J110:J169" ca="1" si="19">IF(F109&gt;0.000001,$B$13,0)*E$107</f>
        <v>#N/A</v>
      </c>
      <c r="K110" s="307"/>
      <c r="L110" s="307" t="e">
        <f ca="1">I110+H110+G110+#REF!+J110+K110</f>
        <v>#N/A</v>
      </c>
    </row>
    <row r="111" spans="4:12" hidden="1" x14ac:dyDescent="0.25">
      <c r="D111" s="307">
        <v>2</v>
      </c>
      <c r="E111" s="301">
        <f t="shared" ref="E111:E169" ca="1" si="20">DATE(YEAR(E110),MONTH(E110)+1,DAY(E110))</f>
        <v>43839</v>
      </c>
      <c r="F111" s="307" t="e">
        <f ca="1">F110-G111</f>
        <v>#N/A</v>
      </c>
      <c r="G111" s="307" t="e">
        <f t="shared" ca="1" si="17"/>
        <v>#N/A</v>
      </c>
      <c r="H111" s="307" t="e">
        <f t="shared" ref="H111:H112" ca="1" si="21">F110*$B$4*(E111-E110)/$B$6</f>
        <v>#N/A</v>
      </c>
      <c r="I111" s="307" t="e">
        <f t="shared" ca="1" si="18"/>
        <v>#N/A</v>
      </c>
      <c r="J111" s="307" t="e">
        <f t="shared" ca="1" si="19"/>
        <v>#N/A</v>
      </c>
      <c r="K111" s="307"/>
      <c r="L111" s="307" t="e">
        <f ca="1">I111+H111+G111+#REF!+J111+K111</f>
        <v>#N/A</v>
      </c>
    </row>
    <row r="112" spans="4:12" hidden="1" x14ac:dyDescent="0.25">
      <c r="D112" s="307">
        <v>3</v>
      </c>
      <c r="E112" s="301">
        <f t="shared" ca="1" si="20"/>
        <v>43870</v>
      </c>
      <c r="F112" s="307" t="e">
        <f ca="1">F111-G112</f>
        <v>#N/A</v>
      </c>
      <c r="G112" s="307" t="e">
        <f t="shared" ca="1" si="17"/>
        <v>#N/A</v>
      </c>
      <c r="H112" s="307" t="e">
        <f t="shared" ca="1" si="21"/>
        <v>#N/A</v>
      </c>
      <c r="I112" s="307" t="e">
        <f t="shared" ca="1" si="18"/>
        <v>#N/A</v>
      </c>
      <c r="J112" s="307" t="e">
        <f t="shared" ca="1" si="19"/>
        <v>#N/A</v>
      </c>
      <c r="K112" s="307"/>
      <c r="L112" s="307" t="e">
        <f ca="1">I112+H112+G112+#REF!+J112+K112</f>
        <v>#N/A</v>
      </c>
    </row>
    <row r="113" spans="4:12" hidden="1" x14ac:dyDescent="0.25">
      <c r="D113" s="307">
        <v>4</v>
      </c>
      <c r="E113" s="301">
        <f t="shared" ca="1" si="20"/>
        <v>43899</v>
      </c>
      <c r="F113" s="307" t="e">
        <f t="shared" ref="F113:F114" ca="1" si="22">F112-G113</f>
        <v>#N/A</v>
      </c>
      <c r="G113" s="307" t="e">
        <f t="shared" ca="1" si="17"/>
        <v>#N/A</v>
      </c>
      <c r="H113" s="307" t="e">
        <f ca="1">F112*$B$4*(E113-E112)/$B$6</f>
        <v>#N/A</v>
      </c>
      <c r="I113" s="307" t="e">
        <f t="shared" ca="1" si="18"/>
        <v>#N/A</v>
      </c>
      <c r="J113" s="307" t="e">
        <f t="shared" ca="1" si="19"/>
        <v>#N/A</v>
      </c>
      <c r="K113" s="307"/>
      <c r="L113" s="307" t="e">
        <f ca="1">I113+H113+G113+#REF!+J113+K113</f>
        <v>#N/A</v>
      </c>
    </row>
    <row r="114" spans="4:12" hidden="1" x14ac:dyDescent="0.25">
      <c r="D114" s="307">
        <v>5</v>
      </c>
      <c r="E114" s="301">
        <f t="shared" ca="1" si="20"/>
        <v>43930</v>
      </c>
      <c r="F114" s="307" t="e">
        <f t="shared" ca="1" si="22"/>
        <v>#N/A</v>
      </c>
      <c r="G114" s="307" t="e">
        <f t="shared" ca="1" si="17"/>
        <v>#N/A</v>
      </c>
      <c r="H114" s="307" t="e">
        <f ca="1">F113*$B$4*(E114-E113)/$B$6</f>
        <v>#N/A</v>
      </c>
      <c r="I114" s="307" t="e">
        <f t="shared" ca="1" si="18"/>
        <v>#N/A</v>
      </c>
      <c r="J114" s="307" t="e">
        <f t="shared" ca="1" si="19"/>
        <v>#N/A</v>
      </c>
      <c r="K114" s="307"/>
      <c r="L114" s="307" t="e">
        <f ca="1">I114+H114+G114+#REF!+J114+K114</f>
        <v>#N/A</v>
      </c>
    </row>
    <row r="115" spans="4:12" hidden="1" x14ac:dyDescent="0.25">
      <c r="D115" s="307">
        <v>6</v>
      </c>
      <c r="E115" s="301">
        <f t="shared" ca="1" si="20"/>
        <v>43960</v>
      </c>
      <c r="F115" s="307" t="e">
        <f ca="1">F114-G115</f>
        <v>#N/A</v>
      </c>
      <c r="G115" s="307" t="e">
        <f t="shared" ca="1" si="17"/>
        <v>#N/A</v>
      </c>
      <c r="H115" s="307" t="e">
        <f t="shared" ref="H115:H169" ca="1" si="23">F114*$B$4*(E115-E114)/$B$6</f>
        <v>#N/A</v>
      </c>
      <c r="I115" s="307" t="e">
        <f t="shared" ca="1" si="18"/>
        <v>#N/A</v>
      </c>
      <c r="J115" s="307" t="e">
        <f t="shared" ca="1" si="19"/>
        <v>#N/A</v>
      </c>
      <c r="K115" s="307"/>
      <c r="L115" s="307" t="e">
        <f ca="1">I115+H115+G115+#REF!+J115+K115</f>
        <v>#N/A</v>
      </c>
    </row>
    <row r="116" spans="4:12" hidden="1" x14ac:dyDescent="0.25">
      <c r="D116" s="307">
        <v>7</v>
      </c>
      <c r="E116" s="301">
        <f t="shared" ca="1" si="20"/>
        <v>43991</v>
      </c>
      <c r="F116" s="307" t="e">
        <f t="shared" ref="F116:F169" ca="1" si="24">F115-G116</f>
        <v>#N/A</v>
      </c>
      <c r="G116" s="307" t="e">
        <f t="shared" ca="1" si="17"/>
        <v>#N/A</v>
      </c>
      <c r="H116" s="307" t="e">
        <f t="shared" ca="1" si="23"/>
        <v>#N/A</v>
      </c>
      <c r="I116" s="307" t="e">
        <f t="shared" ca="1" si="18"/>
        <v>#N/A</v>
      </c>
      <c r="J116" s="307" t="e">
        <f t="shared" ca="1" si="19"/>
        <v>#N/A</v>
      </c>
      <c r="K116" s="307"/>
      <c r="L116" s="307" t="e">
        <f ca="1">I116+H116+G116+#REF!+J116+K116</f>
        <v>#N/A</v>
      </c>
    </row>
    <row r="117" spans="4:12" hidden="1" x14ac:dyDescent="0.25">
      <c r="D117" s="307">
        <v>8</v>
      </c>
      <c r="E117" s="301">
        <f t="shared" ca="1" si="20"/>
        <v>44021</v>
      </c>
      <c r="F117" s="307" t="e">
        <f t="shared" ca="1" si="24"/>
        <v>#N/A</v>
      </c>
      <c r="G117" s="307" t="e">
        <f t="shared" ca="1" si="17"/>
        <v>#N/A</v>
      </c>
      <c r="H117" s="307" t="e">
        <f t="shared" ca="1" si="23"/>
        <v>#N/A</v>
      </c>
      <c r="I117" s="307" t="e">
        <f t="shared" ca="1" si="18"/>
        <v>#N/A</v>
      </c>
      <c r="J117" s="307" t="e">
        <f t="shared" ca="1" si="19"/>
        <v>#N/A</v>
      </c>
      <c r="K117" s="307"/>
      <c r="L117" s="307" t="e">
        <f ca="1">I117+H117+G117+#REF!+J117+K117</f>
        <v>#N/A</v>
      </c>
    </row>
    <row r="118" spans="4:12" hidden="1" x14ac:dyDescent="0.25">
      <c r="D118" s="307">
        <v>9</v>
      </c>
      <c r="E118" s="301">
        <f t="shared" ca="1" si="20"/>
        <v>44052</v>
      </c>
      <c r="F118" s="307" t="e">
        <f t="shared" ca="1" si="24"/>
        <v>#N/A</v>
      </c>
      <c r="G118" s="307" t="e">
        <f t="shared" ca="1" si="17"/>
        <v>#N/A</v>
      </c>
      <c r="H118" s="307" t="e">
        <f t="shared" ca="1" si="23"/>
        <v>#N/A</v>
      </c>
      <c r="I118" s="307" t="e">
        <f t="shared" ca="1" si="18"/>
        <v>#N/A</v>
      </c>
      <c r="J118" s="307" t="e">
        <f t="shared" ca="1" si="19"/>
        <v>#N/A</v>
      </c>
      <c r="K118" s="307"/>
      <c r="L118" s="307" t="e">
        <f ca="1">I118+H118+G118+#REF!+J118+K118</f>
        <v>#N/A</v>
      </c>
    </row>
    <row r="119" spans="4:12" hidden="1" x14ac:dyDescent="0.25">
      <c r="D119" s="307">
        <v>10</v>
      </c>
      <c r="E119" s="301">
        <f t="shared" ca="1" si="20"/>
        <v>44083</v>
      </c>
      <c r="F119" s="307" t="e">
        <f t="shared" ca="1" si="24"/>
        <v>#N/A</v>
      </c>
      <c r="G119" s="307" t="e">
        <f t="shared" ca="1" si="17"/>
        <v>#N/A</v>
      </c>
      <c r="H119" s="307" t="e">
        <f t="shared" ca="1" si="23"/>
        <v>#N/A</v>
      </c>
      <c r="I119" s="307" t="e">
        <f t="shared" ca="1" si="18"/>
        <v>#N/A</v>
      </c>
      <c r="J119" s="307" t="e">
        <f t="shared" ca="1" si="19"/>
        <v>#N/A</v>
      </c>
      <c r="K119" s="307"/>
      <c r="L119" s="307" t="e">
        <f ca="1">I119+H119+G119+#REF!+J119+K119</f>
        <v>#N/A</v>
      </c>
    </row>
    <row r="120" spans="4:12" hidden="1" x14ac:dyDescent="0.25">
      <c r="D120" s="307">
        <v>11</v>
      </c>
      <c r="E120" s="301">
        <f t="shared" ca="1" si="20"/>
        <v>44113</v>
      </c>
      <c r="F120" s="307" t="e">
        <f t="shared" ca="1" si="24"/>
        <v>#N/A</v>
      </c>
      <c r="G120" s="307" t="e">
        <f t="shared" ca="1" si="17"/>
        <v>#N/A</v>
      </c>
      <c r="H120" s="307" t="e">
        <f t="shared" ca="1" si="23"/>
        <v>#N/A</v>
      </c>
      <c r="I120" s="307" t="e">
        <f t="shared" ca="1" si="18"/>
        <v>#N/A</v>
      </c>
      <c r="J120" s="307" t="e">
        <f t="shared" ca="1" si="19"/>
        <v>#N/A</v>
      </c>
      <c r="K120" s="307"/>
      <c r="L120" s="307" t="e">
        <f ca="1">I120+H120+G120+#REF!+J120+K120</f>
        <v>#N/A</v>
      </c>
    </row>
    <row r="121" spans="4:12" hidden="1" x14ac:dyDescent="0.25">
      <c r="D121" s="307">
        <v>12</v>
      </c>
      <c r="E121" s="301">
        <f t="shared" ca="1" si="20"/>
        <v>44144</v>
      </c>
      <c r="F121" s="307" t="e">
        <f t="shared" ca="1" si="24"/>
        <v>#N/A</v>
      </c>
      <c r="G121" s="307" t="e">
        <f t="shared" ca="1" si="17"/>
        <v>#N/A</v>
      </c>
      <c r="H121" s="307" t="e">
        <f t="shared" ca="1" si="23"/>
        <v>#N/A</v>
      </c>
      <c r="I121" s="307" t="e">
        <f t="shared" ca="1" si="18"/>
        <v>#N/A</v>
      </c>
      <c r="J121" s="307" t="e">
        <f t="shared" ca="1" si="19"/>
        <v>#N/A</v>
      </c>
      <c r="K121" s="307"/>
      <c r="L121" s="307" t="e">
        <f ca="1">I121+H121+G121+#REF!+J121+K121</f>
        <v>#N/A</v>
      </c>
    </row>
    <row r="122" spans="4:12" hidden="1" x14ac:dyDescent="0.25">
      <c r="D122" s="307">
        <v>13</v>
      </c>
      <c r="E122" s="301">
        <f t="shared" ca="1" si="20"/>
        <v>44174</v>
      </c>
      <c r="F122" s="307" t="e">
        <f t="shared" ca="1" si="24"/>
        <v>#N/A</v>
      </c>
      <c r="G122" s="307" t="e">
        <f t="shared" ca="1" si="17"/>
        <v>#N/A</v>
      </c>
      <c r="H122" s="307" t="e">
        <f t="shared" ca="1" si="23"/>
        <v>#N/A</v>
      </c>
      <c r="I122" s="307" t="e">
        <f t="shared" ca="1" si="18"/>
        <v>#N/A</v>
      </c>
      <c r="J122" s="307" t="e">
        <f t="shared" ca="1" si="19"/>
        <v>#N/A</v>
      </c>
      <c r="K122" s="307"/>
      <c r="L122" s="307" t="e">
        <f ca="1">I122+H122+G122+#REF!+J122+K122</f>
        <v>#N/A</v>
      </c>
    </row>
    <row r="123" spans="4:12" hidden="1" x14ac:dyDescent="0.25">
      <c r="D123" s="307">
        <v>14</v>
      </c>
      <c r="E123" s="301">
        <f t="shared" ca="1" si="20"/>
        <v>44205</v>
      </c>
      <c r="F123" s="307" t="e">
        <f t="shared" ca="1" si="24"/>
        <v>#N/A</v>
      </c>
      <c r="G123" s="307" t="e">
        <f t="shared" ca="1" si="17"/>
        <v>#N/A</v>
      </c>
      <c r="H123" s="307" t="e">
        <f t="shared" ca="1" si="23"/>
        <v>#N/A</v>
      </c>
      <c r="I123" s="307" t="e">
        <f t="shared" ca="1" si="18"/>
        <v>#N/A</v>
      </c>
      <c r="J123" s="307" t="e">
        <f t="shared" ca="1" si="19"/>
        <v>#N/A</v>
      </c>
      <c r="K123" s="307"/>
      <c r="L123" s="307" t="e">
        <f ca="1">I123+H123+G123+#REF!+J123+K123</f>
        <v>#N/A</v>
      </c>
    </row>
    <row r="124" spans="4:12" hidden="1" x14ac:dyDescent="0.25">
      <c r="D124" s="307">
        <v>15</v>
      </c>
      <c r="E124" s="301">
        <f t="shared" ca="1" si="20"/>
        <v>44236</v>
      </c>
      <c r="F124" s="307" t="e">
        <f t="shared" ca="1" si="24"/>
        <v>#N/A</v>
      </c>
      <c r="G124" s="307" t="e">
        <f t="shared" ca="1" si="17"/>
        <v>#N/A</v>
      </c>
      <c r="H124" s="307" t="e">
        <f t="shared" ca="1" si="23"/>
        <v>#N/A</v>
      </c>
      <c r="I124" s="307" t="e">
        <f t="shared" ca="1" si="18"/>
        <v>#N/A</v>
      </c>
      <c r="J124" s="307" t="e">
        <f t="shared" ca="1" si="19"/>
        <v>#N/A</v>
      </c>
      <c r="K124" s="307"/>
      <c r="L124" s="307" t="e">
        <f ca="1">I124+H124+G124+#REF!+J124+K124</f>
        <v>#N/A</v>
      </c>
    </row>
    <row r="125" spans="4:12" hidden="1" x14ac:dyDescent="0.25">
      <c r="D125" s="307">
        <v>16</v>
      </c>
      <c r="E125" s="301">
        <f t="shared" ca="1" si="20"/>
        <v>44264</v>
      </c>
      <c r="F125" s="307" t="e">
        <f t="shared" ca="1" si="24"/>
        <v>#N/A</v>
      </c>
      <c r="G125" s="307" t="e">
        <f t="shared" ca="1" si="17"/>
        <v>#N/A</v>
      </c>
      <c r="H125" s="307" t="e">
        <f t="shared" ca="1" si="23"/>
        <v>#N/A</v>
      </c>
      <c r="I125" s="307" t="e">
        <f t="shared" ca="1" si="18"/>
        <v>#N/A</v>
      </c>
      <c r="J125" s="307" t="e">
        <f t="shared" ca="1" si="19"/>
        <v>#N/A</v>
      </c>
      <c r="K125" s="307"/>
      <c r="L125" s="307" t="e">
        <f ca="1">I125+H125+G125+#REF!+J125+K125</f>
        <v>#N/A</v>
      </c>
    </row>
    <row r="126" spans="4:12" hidden="1" x14ac:dyDescent="0.25">
      <c r="D126" s="307">
        <v>17</v>
      </c>
      <c r="E126" s="301">
        <f t="shared" ca="1" si="20"/>
        <v>44295</v>
      </c>
      <c r="F126" s="307" t="e">
        <f t="shared" ca="1" si="24"/>
        <v>#N/A</v>
      </c>
      <c r="G126" s="307" t="e">
        <f t="shared" ca="1" si="17"/>
        <v>#N/A</v>
      </c>
      <c r="H126" s="307" t="e">
        <f t="shared" ca="1" si="23"/>
        <v>#N/A</v>
      </c>
      <c r="I126" s="307" t="e">
        <f t="shared" ca="1" si="18"/>
        <v>#N/A</v>
      </c>
      <c r="J126" s="307" t="e">
        <f t="shared" ca="1" si="19"/>
        <v>#N/A</v>
      </c>
      <c r="K126" s="307"/>
      <c r="L126" s="307" t="e">
        <f ca="1">I126+H126+G126+#REF!+J126+K126</f>
        <v>#N/A</v>
      </c>
    </row>
    <row r="127" spans="4:12" hidden="1" x14ac:dyDescent="0.25">
      <c r="D127" s="307">
        <v>18</v>
      </c>
      <c r="E127" s="301">
        <f t="shared" ca="1" si="20"/>
        <v>44325</v>
      </c>
      <c r="F127" s="307" t="e">
        <f t="shared" ca="1" si="24"/>
        <v>#N/A</v>
      </c>
      <c r="G127" s="307" t="e">
        <f t="shared" ca="1" si="17"/>
        <v>#N/A</v>
      </c>
      <c r="H127" s="307" t="e">
        <f t="shared" ca="1" si="23"/>
        <v>#N/A</v>
      </c>
      <c r="I127" s="307" t="e">
        <f t="shared" ca="1" si="18"/>
        <v>#N/A</v>
      </c>
      <c r="J127" s="307" t="e">
        <f t="shared" ca="1" si="19"/>
        <v>#N/A</v>
      </c>
      <c r="K127" s="307"/>
      <c r="L127" s="307" t="e">
        <f ca="1">I127+H127+G127+#REF!+J127+K127</f>
        <v>#N/A</v>
      </c>
    </row>
    <row r="128" spans="4:12" hidden="1" x14ac:dyDescent="0.25">
      <c r="D128" s="307">
        <v>19</v>
      </c>
      <c r="E128" s="301">
        <f t="shared" ca="1" si="20"/>
        <v>44356</v>
      </c>
      <c r="F128" s="307" t="e">
        <f t="shared" ca="1" si="24"/>
        <v>#N/A</v>
      </c>
      <c r="G128" s="307" t="e">
        <f t="shared" ca="1" si="17"/>
        <v>#N/A</v>
      </c>
      <c r="H128" s="307" t="e">
        <f t="shared" ca="1" si="23"/>
        <v>#N/A</v>
      </c>
      <c r="I128" s="307" t="e">
        <f t="shared" ca="1" si="18"/>
        <v>#N/A</v>
      </c>
      <c r="J128" s="307" t="e">
        <f t="shared" ca="1" si="19"/>
        <v>#N/A</v>
      </c>
      <c r="K128" s="307"/>
      <c r="L128" s="307" t="e">
        <f ca="1">I128+H128+G128+#REF!+J128+K128</f>
        <v>#N/A</v>
      </c>
    </row>
    <row r="129" spans="4:12" hidden="1" x14ac:dyDescent="0.25">
      <c r="D129" s="307">
        <v>20</v>
      </c>
      <c r="E129" s="301">
        <f t="shared" ca="1" si="20"/>
        <v>44386</v>
      </c>
      <c r="F129" s="307" t="e">
        <f t="shared" ca="1" si="24"/>
        <v>#N/A</v>
      </c>
      <c r="G129" s="307" t="e">
        <f t="shared" ca="1" si="17"/>
        <v>#N/A</v>
      </c>
      <c r="H129" s="307" t="e">
        <f t="shared" ca="1" si="23"/>
        <v>#N/A</v>
      </c>
      <c r="I129" s="307" t="e">
        <f t="shared" ca="1" si="18"/>
        <v>#N/A</v>
      </c>
      <c r="J129" s="307" t="e">
        <f t="shared" ca="1" si="19"/>
        <v>#N/A</v>
      </c>
      <c r="K129" s="307"/>
      <c r="L129" s="307" t="e">
        <f ca="1">I129+H129+G129+#REF!+J129+K129</f>
        <v>#N/A</v>
      </c>
    </row>
    <row r="130" spans="4:12" hidden="1" x14ac:dyDescent="0.25">
      <c r="D130" s="307">
        <v>21</v>
      </c>
      <c r="E130" s="301">
        <f t="shared" ca="1" si="20"/>
        <v>44417</v>
      </c>
      <c r="F130" s="307" t="e">
        <f t="shared" ca="1" si="24"/>
        <v>#N/A</v>
      </c>
      <c r="G130" s="307" t="e">
        <f t="shared" ca="1" si="17"/>
        <v>#N/A</v>
      </c>
      <c r="H130" s="307" t="e">
        <f t="shared" ca="1" si="23"/>
        <v>#N/A</v>
      </c>
      <c r="I130" s="307" t="e">
        <f t="shared" ca="1" si="18"/>
        <v>#N/A</v>
      </c>
      <c r="J130" s="307" t="e">
        <f t="shared" ca="1" si="19"/>
        <v>#N/A</v>
      </c>
      <c r="K130" s="307"/>
      <c r="L130" s="307" t="e">
        <f ca="1">I130+H130+G130+#REF!+J130+K130</f>
        <v>#N/A</v>
      </c>
    </row>
    <row r="131" spans="4:12" hidden="1" x14ac:dyDescent="0.25">
      <c r="D131" s="307">
        <v>22</v>
      </c>
      <c r="E131" s="301">
        <f t="shared" ca="1" si="20"/>
        <v>44448</v>
      </c>
      <c r="F131" s="307" t="e">
        <f t="shared" ca="1" si="24"/>
        <v>#N/A</v>
      </c>
      <c r="G131" s="307" t="e">
        <f t="shared" ca="1" si="17"/>
        <v>#N/A</v>
      </c>
      <c r="H131" s="307" t="e">
        <f t="shared" ca="1" si="23"/>
        <v>#N/A</v>
      </c>
      <c r="I131" s="307" t="e">
        <f t="shared" ca="1" si="18"/>
        <v>#N/A</v>
      </c>
      <c r="J131" s="307" t="e">
        <f t="shared" ca="1" si="19"/>
        <v>#N/A</v>
      </c>
      <c r="K131" s="307"/>
      <c r="L131" s="307" t="e">
        <f ca="1">I131+H131+G131+#REF!+J131+K131</f>
        <v>#N/A</v>
      </c>
    </row>
    <row r="132" spans="4:12" hidden="1" x14ac:dyDescent="0.25">
      <c r="D132" s="307">
        <v>23</v>
      </c>
      <c r="E132" s="301">
        <f t="shared" ca="1" si="20"/>
        <v>44478</v>
      </c>
      <c r="F132" s="307" t="e">
        <f t="shared" ca="1" si="24"/>
        <v>#N/A</v>
      </c>
      <c r="G132" s="307" t="e">
        <f t="shared" ca="1" si="17"/>
        <v>#N/A</v>
      </c>
      <c r="H132" s="307" t="e">
        <f t="shared" ca="1" si="23"/>
        <v>#N/A</v>
      </c>
      <c r="I132" s="307" t="e">
        <f t="shared" ca="1" si="18"/>
        <v>#N/A</v>
      </c>
      <c r="J132" s="307" t="e">
        <f t="shared" ca="1" si="19"/>
        <v>#N/A</v>
      </c>
      <c r="K132" s="307"/>
      <c r="L132" s="307" t="e">
        <f ca="1">I132+H132+G132+#REF!+J132+K132</f>
        <v>#N/A</v>
      </c>
    </row>
    <row r="133" spans="4:12" hidden="1" x14ac:dyDescent="0.25">
      <c r="D133" s="307">
        <v>24</v>
      </c>
      <c r="E133" s="301">
        <f t="shared" ca="1" si="20"/>
        <v>44509</v>
      </c>
      <c r="F133" s="307" t="e">
        <f t="shared" ca="1" si="24"/>
        <v>#N/A</v>
      </c>
      <c r="G133" s="307" t="e">
        <f t="shared" ca="1" si="17"/>
        <v>#N/A</v>
      </c>
      <c r="H133" s="307" t="e">
        <f t="shared" ca="1" si="23"/>
        <v>#N/A</v>
      </c>
      <c r="I133" s="307" t="e">
        <f t="shared" ca="1" si="18"/>
        <v>#N/A</v>
      </c>
      <c r="J133" s="307" t="e">
        <f t="shared" ca="1" si="19"/>
        <v>#N/A</v>
      </c>
      <c r="K133" s="307"/>
      <c r="L133" s="307" t="e">
        <f ca="1">I133+H133+G133+#REF!+J133+K133</f>
        <v>#N/A</v>
      </c>
    </row>
    <row r="134" spans="4:12" hidden="1" x14ac:dyDescent="0.25">
      <c r="D134" s="307">
        <v>25</v>
      </c>
      <c r="E134" s="301">
        <f t="shared" ca="1" si="20"/>
        <v>44539</v>
      </c>
      <c r="F134" s="307" t="e">
        <f t="shared" ca="1" si="24"/>
        <v>#N/A</v>
      </c>
      <c r="G134" s="307" t="e">
        <f t="shared" ca="1" si="17"/>
        <v>#N/A</v>
      </c>
      <c r="H134" s="307" t="e">
        <f t="shared" ca="1" si="23"/>
        <v>#N/A</v>
      </c>
      <c r="I134" s="307" t="e">
        <f t="shared" ca="1" si="18"/>
        <v>#N/A</v>
      </c>
      <c r="J134" s="307" t="e">
        <f t="shared" ca="1" si="19"/>
        <v>#N/A</v>
      </c>
      <c r="K134" s="307"/>
      <c r="L134" s="307" t="e">
        <f ca="1">I134+H134+G134+#REF!+J134+K134</f>
        <v>#N/A</v>
      </c>
    </row>
    <row r="135" spans="4:12" hidden="1" x14ac:dyDescent="0.25">
      <c r="D135" s="307">
        <v>26</v>
      </c>
      <c r="E135" s="301">
        <f t="shared" ca="1" si="20"/>
        <v>44570</v>
      </c>
      <c r="F135" s="307" t="e">
        <f t="shared" ca="1" si="24"/>
        <v>#N/A</v>
      </c>
      <c r="G135" s="307" t="e">
        <f t="shared" ca="1" si="17"/>
        <v>#N/A</v>
      </c>
      <c r="H135" s="307" t="e">
        <f t="shared" ca="1" si="23"/>
        <v>#N/A</v>
      </c>
      <c r="I135" s="307" t="e">
        <f t="shared" ca="1" si="18"/>
        <v>#N/A</v>
      </c>
      <c r="J135" s="307" t="e">
        <f t="shared" ca="1" si="19"/>
        <v>#N/A</v>
      </c>
      <c r="K135" s="307"/>
      <c r="L135" s="307" t="e">
        <f ca="1">I135+H135+G135+#REF!+J135+K135</f>
        <v>#N/A</v>
      </c>
    </row>
    <row r="136" spans="4:12" hidden="1" x14ac:dyDescent="0.25">
      <c r="D136" s="307">
        <v>27</v>
      </c>
      <c r="E136" s="301">
        <f t="shared" ca="1" si="20"/>
        <v>44601</v>
      </c>
      <c r="F136" s="307" t="e">
        <f t="shared" ca="1" si="24"/>
        <v>#N/A</v>
      </c>
      <c r="G136" s="307" t="e">
        <f t="shared" ca="1" si="17"/>
        <v>#N/A</v>
      </c>
      <c r="H136" s="307" t="e">
        <f t="shared" ca="1" si="23"/>
        <v>#N/A</v>
      </c>
      <c r="I136" s="307" t="e">
        <f t="shared" ca="1" si="18"/>
        <v>#N/A</v>
      </c>
      <c r="J136" s="307" t="e">
        <f t="shared" ca="1" si="19"/>
        <v>#N/A</v>
      </c>
      <c r="K136" s="307"/>
      <c r="L136" s="307" t="e">
        <f ca="1">I136+H136+G136+#REF!+J136+K136</f>
        <v>#N/A</v>
      </c>
    </row>
    <row r="137" spans="4:12" hidden="1" x14ac:dyDescent="0.25">
      <c r="D137" s="307">
        <v>28</v>
      </c>
      <c r="E137" s="301">
        <f t="shared" ca="1" si="20"/>
        <v>44629</v>
      </c>
      <c r="F137" s="307" t="e">
        <f t="shared" ca="1" si="24"/>
        <v>#N/A</v>
      </c>
      <c r="G137" s="307" t="e">
        <f t="shared" ca="1" si="17"/>
        <v>#N/A</v>
      </c>
      <c r="H137" s="307" t="e">
        <f t="shared" ca="1" si="23"/>
        <v>#N/A</v>
      </c>
      <c r="I137" s="307" t="e">
        <f t="shared" ca="1" si="18"/>
        <v>#N/A</v>
      </c>
      <c r="J137" s="307" t="e">
        <f t="shared" ca="1" si="19"/>
        <v>#N/A</v>
      </c>
      <c r="K137" s="307"/>
      <c r="L137" s="307" t="e">
        <f ca="1">I137+H137+G137+#REF!+J137+K137</f>
        <v>#N/A</v>
      </c>
    </row>
    <row r="138" spans="4:12" hidden="1" x14ac:dyDescent="0.25">
      <c r="D138" s="307">
        <v>29</v>
      </c>
      <c r="E138" s="301">
        <f t="shared" ca="1" si="20"/>
        <v>44660</v>
      </c>
      <c r="F138" s="307" t="e">
        <f t="shared" ca="1" si="24"/>
        <v>#N/A</v>
      </c>
      <c r="G138" s="307" t="e">
        <f t="shared" ca="1" si="17"/>
        <v>#N/A</v>
      </c>
      <c r="H138" s="307" t="e">
        <f t="shared" ca="1" si="23"/>
        <v>#N/A</v>
      </c>
      <c r="I138" s="307" t="e">
        <f t="shared" ca="1" si="18"/>
        <v>#N/A</v>
      </c>
      <c r="J138" s="307" t="e">
        <f t="shared" ca="1" si="19"/>
        <v>#N/A</v>
      </c>
      <c r="K138" s="307"/>
      <c r="L138" s="307" t="e">
        <f ca="1">I138+H138+G138+#REF!+J138+K138</f>
        <v>#N/A</v>
      </c>
    </row>
    <row r="139" spans="4:12" hidden="1" x14ac:dyDescent="0.25">
      <c r="D139" s="307">
        <v>30</v>
      </c>
      <c r="E139" s="301">
        <f t="shared" ca="1" si="20"/>
        <v>44690</v>
      </c>
      <c r="F139" s="307" t="e">
        <f t="shared" ca="1" si="24"/>
        <v>#N/A</v>
      </c>
      <c r="G139" s="307" t="e">
        <f t="shared" ca="1" si="17"/>
        <v>#N/A</v>
      </c>
      <c r="H139" s="307" t="e">
        <f t="shared" ca="1" si="23"/>
        <v>#N/A</v>
      </c>
      <c r="I139" s="307" t="e">
        <f t="shared" ca="1" si="18"/>
        <v>#N/A</v>
      </c>
      <c r="J139" s="307" t="e">
        <f t="shared" ca="1" si="19"/>
        <v>#N/A</v>
      </c>
      <c r="K139" s="307"/>
      <c r="L139" s="307" t="e">
        <f ca="1">I139+H139+G139+#REF!+J139+K139</f>
        <v>#N/A</v>
      </c>
    </row>
    <row r="140" spans="4:12" hidden="1" x14ac:dyDescent="0.25">
      <c r="D140" s="307">
        <v>31</v>
      </c>
      <c r="E140" s="301">
        <f t="shared" ca="1" si="20"/>
        <v>44721</v>
      </c>
      <c r="F140" s="307" t="e">
        <f t="shared" ca="1" si="24"/>
        <v>#N/A</v>
      </c>
      <c r="G140" s="307" t="e">
        <f t="shared" ca="1" si="17"/>
        <v>#N/A</v>
      </c>
      <c r="H140" s="307" t="e">
        <f t="shared" ca="1" si="23"/>
        <v>#N/A</v>
      </c>
      <c r="I140" s="307" t="e">
        <f t="shared" ca="1" si="18"/>
        <v>#N/A</v>
      </c>
      <c r="J140" s="307" t="e">
        <f t="shared" ca="1" si="19"/>
        <v>#N/A</v>
      </c>
      <c r="K140" s="307"/>
      <c r="L140" s="307" t="e">
        <f ca="1">I140+H140+G140+#REF!+J140+K140</f>
        <v>#N/A</v>
      </c>
    </row>
    <row r="141" spans="4:12" hidden="1" x14ac:dyDescent="0.25">
      <c r="D141" s="307">
        <v>32</v>
      </c>
      <c r="E141" s="301">
        <f t="shared" ca="1" si="20"/>
        <v>44751</v>
      </c>
      <c r="F141" s="307" t="e">
        <f t="shared" ca="1" si="24"/>
        <v>#N/A</v>
      </c>
      <c r="G141" s="307" t="e">
        <f t="shared" ca="1" si="17"/>
        <v>#N/A</v>
      </c>
      <c r="H141" s="307" t="e">
        <f t="shared" ca="1" si="23"/>
        <v>#N/A</v>
      </c>
      <c r="I141" s="307" t="e">
        <f t="shared" ca="1" si="18"/>
        <v>#N/A</v>
      </c>
      <c r="J141" s="307" t="e">
        <f t="shared" ca="1" si="19"/>
        <v>#N/A</v>
      </c>
      <c r="K141" s="307"/>
      <c r="L141" s="307" t="e">
        <f ca="1">I141+H141+G141+#REF!+J141+K141</f>
        <v>#N/A</v>
      </c>
    </row>
    <row r="142" spans="4:12" hidden="1" x14ac:dyDescent="0.25">
      <c r="D142" s="307">
        <v>33</v>
      </c>
      <c r="E142" s="301">
        <f t="shared" ca="1" si="20"/>
        <v>44782</v>
      </c>
      <c r="F142" s="307" t="e">
        <f t="shared" ca="1" si="24"/>
        <v>#N/A</v>
      </c>
      <c r="G142" s="307" t="e">
        <f t="shared" ca="1" si="17"/>
        <v>#N/A</v>
      </c>
      <c r="H142" s="307" t="e">
        <f t="shared" ca="1" si="23"/>
        <v>#N/A</v>
      </c>
      <c r="I142" s="307" t="e">
        <f t="shared" ca="1" si="18"/>
        <v>#N/A</v>
      </c>
      <c r="J142" s="307" t="e">
        <f t="shared" ca="1" si="19"/>
        <v>#N/A</v>
      </c>
      <c r="K142" s="307"/>
      <c r="L142" s="307" t="e">
        <f ca="1">I142+H142+G142+#REF!+J142+K142</f>
        <v>#N/A</v>
      </c>
    </row>
    <row r="143" spans="4:12" hidden="1" x14ac:dyDescent="0.25">
      <c r="D143" s="307">
        <v>34</v>
      </c>
      <c r="E143" s="301">
        <f t="shared" ca="1" si="20"/>
        <v>44813</v>
      </c>
      <c r="F143" s="307" t="e">
        <f t="shared" ca="1" si="24"/>
        <v>#N/A</v>
      </c>
      <c r="G143" s="307" t="e">
        <f t="shared" ca="1" si="17"/>
        <v>#N/A</v>
      </c>
      <c r="H143" s="307" t="e">
        <f t="shared" ca="1" si="23"/>
        <v>#N/A</v>
      </c>
      <c r="I143" s="307" t="e">
        <f t="shared" ca="1" si="18"/>
        <v>#N/A</v>
      </c>
      <c r="J143" s="307" t="e">
        <f t="shared" ca="1" si="19"/>
        <v>#N/A</v>
      </c>
      <c r="K143" s="307"/>
      <c r="L143" s="307" t="e">
        <f ca="1">I143+H143+G143+#REF!+J143+K143</f>
        <v>#N/A</v>
      </c>
    </row>
    <row r="144" spans="4:12" hidden="1" x14ac:dyDescent="0.25">
      <c r="D144" s="307">
        <v>35</v>
      </c>
      <c r="E144" s="301">
        <f t="shared" ca="1" si="20"/>
        <v>44843</v>
      </c>
      <c r="F144" s="307" t="e">
        <f t="shared" ca="1" si="24"/>
        <v>#N/A</v>
      </c>
      <c r="G144" s="307" t="e">
        <f t="shared" ca="1" si="17"/>
        <v>#N/A</v>
      </c>
      <c r="H144" s="307" t="e">
        <f t="shared" ca="1" si="23"/>
        <v>#N/A</v>
      </c>
      <c r="I144" s="307" t="e">
        <f t="shared" ca="1" si="18"/>
        <v>#N/A</v>
      </c>
      <c r="J144" s="307" t="e">
        <f t="shared" ca="1" si="19"/>
        <v>#N/A</v>
      </c>
      <c r="K144" s="307"/>
      <c r="L144" s="307" t="e">
        <f ca="1">I144+H144+G144+#REF!+J144+K144</f>
        <v>#N/A</v>
      </c>
    </row>
    <row r="145" spans="4:12" hidden="1" x14ac:dyDescent="0.25">
      <c r="D145" s="307">
        <v>36</v>
      </c>
      <c r="E145" s="301">
        <f t="shared" ca="1" si="20"/>
        <v>44874</v>
      </c>
      <c r="F145" s="307" t="e">
        <f t="shared" ca="1" si="24"/>
        <v>#N/A</v>
      </c>
      <c r="G145" s="307" t="e">
        <f t="shared" ca="1" si="17"/>
        <v>#N/A</v>
      </c>
      <c r="H145" s="307" t="e">
        <f t="shared" ca="1" si="23"/>
        <v>#N/A</v>
      </c>
      <c r="I145" s="307" t="e">
        <f t="shared" ca="1" si="18"/>
        <v>#N/A</v>
      </c>
      <c r="J145" s="307" t="e">
        <f t="shared" ca="1" si="19"/>
        <v>#N/A</v>
      </c>
      <c r="K145" s="307"/>
      <c r="L145" s="307" t="e">
        <f ca="1">I145+H145+G145+#REF!+J145+K145</f>
        <v>#N/A</v>
      </c>
    </row>
    <row r="146" spans="4:12" hidden="1" x14ac:dyDescent="0.25">
      <c r="D146" s="307">
        <v>37</v>
      </c>
      <c r="E146" s="301">
        <f t="shared" ca="1" si="20"/>
        <v>44904</v>
      </c>
      <c r="F146" s="307" t="e">
        <f t="shared" ca="1" si="24"/>
        <v>#N/A</v>
      </c>
      <c r="G146" s="307" t="e">
        <f t="shared" ca="1" si="17"/>
        <v>#N/A</v>
      </c>
      <c r="H146" s="307" t="e">
        <f t="shared" ca="1" si="23"/>
        <v>#N/A</v>
      </c>
      <c r="I146" s="307" t="e">
        <f t="shared" ca="1" si="18"/>
        <v>#N/A</v>
      </c>
      <c r="J146" s="307" t="e">
        <f t="shared" ca="1" si="19"/>
        <v>#N/A</v>
      </c>
      <c r="K146" s="307"/>
      <c r="L146" s="307" t="e">
        <f ca="1">I146+H146+G146+#REF!+J146+K146</f>
        <v>#N/A</v>
      </c>
    </row>
    <row r="147" spans="4:12" hidden="1" x14ac:dyDescent="0.25">
      <c r="D147" s="307">
        <v>38</v>
      </c>
      <c r="E147" s="301">
        <f t="shared" ca="1" si="20"/>
        <v>44935</v>
      </c>
      <c r="F147" s="307" t="e">
        <f t="shared" ca="1" si="24"/>
        <v>#N/A</v>
      </c>
      <c r="G147" s="307" t="e">
        <f t="shared" ca="1" si="17"/>
        <v>#N/A</v>
      </c>
      <c r="H147" s="307" t="e">
        <f t="shared" ca="1" si="23"/>
        <v>#N/A</v>
      </c>
      <c r="I147" s="307" t="e">
        <f t="shared" ca="1" si="18"/>
        <v>#N/A</v>
      </c>
      <c r="J147" s="307" t="e">
        <f t="shared" ca="1" si="19"/>
        <v>#N/A</v>
      </c>
      <c r="K147" s="307"/>
      <c r="L147" s="307" t="e">
        <f ca="1">I147+H147+G147+#REF!+J147+K147</f>
        <v>#N/A</v>
      </c>
    </row>
    <row r="148" spans="4:12" hidden="1" x14ac:dyDescent="0.25">
      <c r="D148" s="307">
        <v>39</v>
      </c>
      <c r="E148" s="301">
        <f t="shared" ca="1" si="20"/>
        <v>44966</v>
      </c>
      <c r="F148" s="307" t="e">
        <f t="shared" ca="1" si="24"/>
        <v>#N/A</v>
      </c>
      <c r="G148" s="307" t="e">
        <f t="shared" ca="1" si="17"/>
        <v>#N/A</v>
      </c>
      <c r="H148" s="307" t="e">
        <f t="shared" ca="1" si="23"/>
        <v>#N/A</v>
      </c>
      <c r="I148" s="307" t="e">
        <f t="shared" ca="1" si="18"/>
        <v>#N/A</v>
      </c>
      <c r="J148" s="307" t="e">
        <f t="shared" ca="1" si="19"/>
        <v>#N/A</v>
      </c>
      <c r="K148" s="307"/>
      <c r="L148" s="307" t="e">
        <f ca="1">I148+H148+G148+#REF!+J148+K148</f>
        <v>#N/A</v>
      </c>
    </row>
    <row r="149" spans="4:12" hidden="1" x14ac:dyDescent="0.25">
      <c r="D149" s="307">
        <v>40</v>
      </c>
      <c r="E149" s="301">
        <f t="shared" ca="1" si="20"/>
        <v>44994</v>
      </c>
      <c r="F149" s="307" t="e">
        <f t="shared" ca="1" si="24"/>
        <v>#N/A</v>
      </c>
      <c r="G149" s="307" t="e">
        <f t="shared" ca="1" si="17"/>
        <v>#N/A</v>
      </c>
      <c r="H149" s="307" t="e">
        <f t="shared" ca="1" si="23"/>
        <v>#N/A</v>
      </c>
      <c r="I149" s="307" t="e">
        <f t="shared" ca="1" si="18"/>
        <v>#N/A</v>
      </c>
      <c r="J149" s="307" t="e">
        <f t="shared" ca="1" si="19"/>
        <v>#N/A</v>
      </c>
      <c r="K149" s="307"/>
      <c r="L149" s="307" t="e">
        <f ca="1">I149+H149+G149+#REF!+J149+K149</f>
        <v>#N/A</v>
      </c>
    </row>
    <row r="150" spans="4:12" hidden="1" x14ac:dyDescent="0.25">
      <c r="D150" s="307">
        <v>41</v>
      </c>
      <c r="E150" s="301">
        <f t="shared" ca="1" si="20"/>
        <v>45025</v>
      </c>
      <c r="F150" s="307" t="e">
        <f t="shared" ca="1" si="24"/>
        <v>#N/A</v>
      </c>
      <c r="G150" s="307" t="e">
        <f t="shared" ca="1" si="17"/>
        <v>#N/A</v>
      </c>
      <c r="H150" s="307" t="e">
        <f t="shared" ca="1" si="23"/>
        <v>#N/A</v>
      </c>
      <c r="I150" s="307" t="e">
        <f t="shared" ca="1" si="18"/>
        <v>#N/A</v>
      </c>
      <c r="J150" s="307" t="e">
        <f t="shared" ca="1" si="19"/>
        <v>#N/A</v>
      </c>
      <c r="K150" s="307"/>
      <c r="L150" s="307" t="e">
        <f ca="1">I150+H150+G150+#REF!+J150+K150</f>
        <v>#N/A</v>
      </c>
    </row>
    <row r="151" spans="4:12" hidden="1" x14ac:dyDescent="0.25">
      <c r="D151" s="307">
        <v>42</v>
      </c>
      <c r="E151" s="301">
        <f t="shared" ca="1" si="20"/>
        <v>45055</v>
      </c>
      <c r="F151" s="307" t="e">
        <f t="shared" ca="1" si="24"/>
        <v>#N/A</v>
      </c>
      <c r="G151" s="307" t="e">
        <f t="shared" ca="1" si="17"/>
        <v>#N/A</v>
      </c>
      <c r="H151" s="307" t="e">
        <f t="shared" ca="1" si="23"/>
        <v>#N/A</v>
      </c>
      <c r="I151" s="307" t="e">
        <f t="shared" ca="1" si="18"/>
        <v>#N/A</v>
      </c>
      <c r="J151" s="307" t="e">
        <f t="shared" ca="1" si="19"/>
        <v>#N/A</v>
      </c>
      <c r="K151" s="307"/>
      <c r="L151" s="307" t="e">
        <f ca="1">I151+H151+G151+#REF!+J151+K151</f>
        <v>#N/A</v>
      </c>
    </row>
    <row r="152" spans="4:12" hidden="1" x14ac:dyDescent="0.25">
      <c r="D152" s="307">
        <v>43</v>
      </c>
      <c r="E152" s="301">
        <f t="shared" ca="1" si="20"/>
        <v>45086</v>
      </c>
      <c r="F152" s="307" t="e">
        <f t="shared" ca="1" si="24"/>
        <v>#N/A</v>
      </c>
      <c r="G152" s="307" t="e">
        <f t="shared" ca="1" si="17"/>
        <v>#N/A</v>
      </c>
      <c r="H152" s="307" t="e">
        <f t="shared" ca="1" si="23"/>
        <v>#N/A</v>
      </c>
      <c r="I152" s="307" t="e">
        <f t="shared" ca="1" si="18"/>
        <v>#N/A</v>
      </c>
      <c r="J152" s="307" t="e">
        <f t="shared" ca="1" si="19"/>
        <v>#N/A</v>
      </c>
      <c r="K152" s="307"/>
      <c r="L152" s="307" t="e">
        <f ca="1">I152+H152+G152+#REF!+J152+K152</f>
        <v>#N/A</v>
      </c>
    </row>
    <row r="153" spans="4:12" hidden="1" x14ac:dyDescent="0.25">
      <c r="D153" s="307">
        <v>44</v>
      </c>
      <c r="E153" s="301">
        <f t="shared" ca="1" si="20"/>
        <v>45116</v>
      </c>
      <c r="F153" s="307" t="e">
        <f t="shared" ca="1" si="24"/>
        <v>#N/A</v>
      </c>
      <c r="G153" s="307" t="e">
        <f t="shared" ca="1" si="17"/>
        <v>#N/A</v>
      </c>
      <c r="H153" s="307" t="e">
        <f t="shared" ca="1" si="23"/>
        <v>#N/A</v>
      </c>
      <c r="I153" s="307" t="e">
        <f t="shared" ca="1" si="18"/>
        <v>#N/A</v>
      </c>
      <c r="J153" s="307" t="e">
        <f t="shared" ca="1" si="19"/>
        <v>#N/A</v>
      </c>
      <c r="K153" s="307"/>
      <c r="L153" s="307" t="e">
        <f ca="1">I153+H153+G153+#REF!+J153+K153</f>
        <v>#N/A</v>
      </c>
    </row>
    <row r="154" spans="4:12" hidden="1" x14ac:dyDescent="0.25">
      <c r="D154" s="307">
        <v>45</v>
      </c>
      <c r="E154" s="301">
        <f t="shared" ca="1" si="20"/>
        <v>45147</v>
      </c>
      <c r="F154" s="307" t="e">
        <f t="shared" ca="1" si="24"/>
        <v>#N/A</v>
      </c>
      <c r="G154" s="307" t="e">
        <f t="shared" ca="1" si="17"/>
        <v>#N/A</v>
      </c>
      <c r="H154" s="307" t="e">
        <f t="shared" ca="1" si="23"/>
        <v>#N/A</v>
      </c>
      <c r="I154" s="307" t="e">
        <f t="shared" ca="1" si="18"/>
        <v>#N/A</v>
      </c>
      <c r="J154" s="307" t="e">
        <f t="shared" ca="1" si="19"/>
        <v>#N/A</v>
      </c>
      <c r="K154" s="307"/>
      <c r="L154" s="307" t="e">
        <f ca="1">I154+H154+G154+#REF!+J154+K154</f>
        <v>#N/A</v>
      </c>
    </row>
    <row r="155" spans="4:12" hidden="1" x14ac:dyDescent="0.25">
      <c r="D155" s="307">
        <v>46</v>
      </c>
      <c r="E155" s="301">
        <f t="shared" ca="1" si="20"/>
        <v>45178</v>
      </c>
      <c r="F155" s="307" t="e">
        <f t="shared" ca="1" si="24"/>
        <v>#N/A</v>
      </c>
      <c r="G155" s="307" t="e">
        <f t="shared" ca="1" si="17"/>
        <v>#N/A</v>
      </c>
      <c r="H155" s="307" t="e">
        <f t="shared" ca="1" si="23"/>
        <v>#N/A</v>
      </c>
      <c r="I155" s="307" t="e">
        <f t="shared" ca="1" si="18"/>
        <v>#N/A</v>
      </c>
      <c r="J155" s="307" t="e">
        <f t="shared" ca="1" si="19"/>
        <v>#N/A</v>
      </c>
      <c r="K155" s="307"/>
      <c r="L155" s="307" t="e">
        <f ca="1">I155+H155+G155+#REF!+J155+K155</f>
        <v>#N/A</v>
      </c>
    </row>
    <row r="156" spans="4:12" hidden="1" x14ac:dyDescent="0.25">
      <c r="D156" s="307">
        <v>47</v>
      </c>
      <c r="E156" s="301">
        <f t="shared" ca="1" si="20"/>
        <v>45208</v>
      </c>
      <c r="F156" s="307" t="e">
        <f t="shared" ca="1" si="24"/>
        <v>#N/A</v>
      </c>
      <c r="G156" s="307" t="e">
        <f t="shared" ca="1" si="17"/>
        <v>#N/A</v>
      </c>
      <c r="H156" s="307" t="e">
        <f t="shared" ca="1" si="23"/>
        <v>#N/A</v>
      </c>
      <c r="I156" s="307" t="e">
        <f t="shared" ca="1" si="18"/>
        <v>#N/A</v>
      </c>
      <c r="J156" s="307" t="e">
        <f t="shared" ca="1" si="19"/>
        <v>#N/A</v>
      </c>
      <c r="K156" s="307"/>
      <c r="L156" s="307" t="e">
        <f ca="1">I156+H156+G156+#REF!+J156+K156</f>
        <v>#N/A</v>
      </c>
    </row>
    <row r="157" spans="4:12" hidden="1" x14ac:dyDescent="0.25">
      <c r="D157" s="307">
        <v>48</v>
      </c>
      <c r="E157" s="301">
        <f t="shared" ca="1" si="20"/>
        <v>45239</v>
      </c>
      <c r="F157" s="307" t="e">
        <f t="shared" ca="1" si="24"/>
        <v>#N/A</v>
      </c>
      <c r="G157" s="307" t="e">
        <f t="shared" ca="1" si="17"/>
        <v>#N/A</v>
      </c>
      <c r="H157" s="307" t="e">
        <f t="shared" ca="1" si="23"/>
        <v>#N/A</v>
      </c>
      <c r="I157" s="307" t="e">
        <f t="shared" ca="1" si="18"/>
        <v>#N/A</v>
      </c>
      <c r="J157" s="307" t="e">
        <f t="shared" ca="1" si="19"/>
        <v>#N/A</v>
      </c>
      <c r="K157" s="307"/>
      <c r="L157" s="307" t="e">
        <f ca="1">I157+H157+G157+#REF!+J157+K157</f>
        <v>#N/A</v>
      </c>
    </row>
    <row r="158" spans="4:12" hidden="1" x14ac:dyDescent="0.25">
      <c r="D158" s="307">
        <v>49</v>
      </c>
      <c r="E158" s="301">
        <f t="shared" ca="1" si="20"/>
        <v>45269</v>
      </c>
      <c r="F158" s="307" t="e">
        <f t="shared" ca="1" si="24"/>
        <v>#N/A</v>
      </c>
      <c r="G158" s="307" t="e">
        <f t="shared" ca="1" si="17"/>
        <v>#N/A</v>
      </c>
      <c r="H158" s="307" t="e">
        <f t="shared" ca="1" si="23"/>
        <v>#N/A</v>
      </c>
      <c r="I158" s="307" t="e">
        <f t="shared" ca="1" si="18"/>
        <v>#N/A</v>
      </c>
      <c r="J158" s="307" t="e">
        <f t="shared" ca="1" si="19"/>
        <v>#N/A</v>
      </c>
      <c r="K158" s="307"/>
      <c r="L158" s="307" t="e">
        <f ca="1">I158+H158+G158+#REF!+J158+K158</f>
        <v>#N/A</v>
      </c>
    </row>
    <row r="159" spans="4:12" hidden="1" x14ac:dyDescent="0.25">
      <c r="D159" s="307">
        <v>50</v>
      </c>
      <c r="E159" s="301">
        <f t="shared" ca="1" si="20"/>
        <v>45300</v>
      </c>
      <c r="F159" s="307" t="e">
        <f t="shared" ca="1" si="24"/>
        <v>#N/A</v>
      </c>
      <c r="G159" s="307" t="e">
        <f t="shared" ca="1" si="17"/>
        <v>#N/A</v>
      </c>
      <c r="H159" s="307" t="e">
        <f t="shared" ca="1" si="23"/>
        <v>#N/A</v>
      </c>
      <c r="I159" s="307" t="e">
        <f t="shared" ca="1" si="18"/>
        <v>#N/A</v>
      </c>
      <c r="J159" s="307" t="e">
        <f t="shared" ca="1" si="19"/>
        <v>#N/A</v>
      </c>
      <c r="K159" s="307"/>
      <c r="L159" s="307" t="e">
        <f ca="1">I159+H159+G159+#REF!+J159+K159</f>
        <v>#N/A</v>
      </c>
    </row>
    <row r="160" spans="4:12" hidden="1" x14ac:dyDescent="0.25">
      <c r="D160" s="307">
        <v>51</v>
      </c>
      <c r="E160" s="301">
        <f t="shared" ca="1" si="20"/>
        <v>45331</v>
      </c>
      <c r="F160" s="307" t="e">
        <f t="shared" ca="1" si="24"/>
        <v>#N/A</v>
      </c>
      <c r="G160" s="307" t="e">
        <f t="shared" ca="1" si="17"/>
        <v>#N/A</v>
      </c>
      <c r="H160" s="307" t="e">
        <f t="shared" ca="1" si="23"/>
        <v>#N/A</v>
      </c>
      <c r="I160" s="307" t="e">
        <f t="shared" ca="1" si="18"/>
        <v>#N/A</v>
      </c>
      <c r="J160" s="307" t="e">
        <f t="shared" ca="1" si="19"/>
        <v>#N/A</v>
      </c>
      <c r="K160" s="307"/>
      <c r="L160" s="307" t="e">
        <f ca="1">I160+H160+G160+#REF!+J160+K160</f>
        <v>#N/A</v>
      </c>
    </row>
    <row r="161" spans="4:12" hidden="1" x14ac:dyDescent="0.25">
      <c r="D161" s="307">
        <v>52</v>
      </c>
      <c r="E161" s="301">
        <f t="shared" ca="1" si="20"/>
        <v>45360</v>
      </c>
      <c r="F161" s="307" t="e">
        <f t="shared" ca="1" si="24"/>
        <v>#N/A</v>
      </c>
      <c r="G161" s="307" t="e">
        <f t="shared" ca="1" si="17"/>
        <v>#N/A</v>
      </c>
      <c r="H161" s="307" t="e">
        <f t="shared" ca="1" si="23"/>
        <v>#N/A</v>
      </c>
      <c r="I161" s="307" t="e">
        <f t="shared" ca="1" si="18"/>
        <v>#N/A</v>
      </c>
      <c r="J161" s="307" t="e">
        <f t="shared" ca="1" si="19"/>
        <v>#N/A</v>
      </c>
      <c r="K161" s="307"/>
      <c r="L161" s="307" t="e">
        <f ca="1">I161+H161+G161+#REF!+J161+K161</f>
        <v>#N/A</v>
      </c>
    </row>
    <row r="162" spans="4:12" hidden="1" x14ac:dyDescent="0.25">
      <c r="D162" s="307">
        <v>53</v>
      </c>
      <c r="E162" s="301">
        <f t="shared" ca="1" si="20"/>
        <v>45391</v>
      </c>
      <c r="F162" s="307" t="e">
        <f t="shared" ca="1" si="24"/>
        <v>#N/A</v>
      </c>
      <c r="G162" s="307" t="e">
        <f t="shared" ca="1" si="17"/>
        <v>#N/A</v>
      </c>
      <c r="H162" s="307" t="e">
        <f t="shared" ca="1" si="23"/>
        <v>#N/A</v>
      </c>
      <c r="I162" s="307" t="e">
        <f t="shared" ca="1" si="18"/>
        <v>#N/A</v>
      </c>
      <c r="J162" s="307" t="e">
        <f t="shared" ca="1" si="19"/>
        <v>#N/A</v>
      </c>
      <c r="K162" s="307"/>
      <c r="L162" s="307" t="e">
        <f ca="1">I162+H162+G162+#REF!+J162+K162</f>
        <v>#N/A</v>
      </c>
    </row>
    <row r="163" spans="4:12" hidden="1" x14ac:dyDescent="0.25">
      <c r="D163" s="307">
        <v>54</v>
      </c>
      <c r="E163" s="301">
        <f t="shared" ca="1" si="20"/>
        <v>45421</v>
      </c>
      <c r="F163" s="307" t="e">
        <f t="shared" ca="1" si="24"/>
        <v>#N/A</v>
      </c>
      <c r="G163" s="307" t="e">
        <f t="shared" ca="1" si="17"/>
        <v>#N/A</v>
      </c>
      <c r="H163" s="307" t="e">
        <f t="shared" ca="1" si="23"/>
        <v>#N/A</v>
      </c>
      <c r="I163" s="307" t="e">
        <f t="shared" ca="1" si="18"/>
        <v>#N/A</v>
      </c>
      <c r="J163" s="307" t="e">
        <f t="shared" ca="1" si="19"/>
        <v>#N/A</v>
      </c>
      <c r="K163" s="307"/>
      <c r="L163" s="307" t="e">
        <f ca="1">I163+H163+G163+#REF!+J163+K163</f>
        <v>#N/A</v>
      </c>
    </row>
    <row r="164" spans="4:12" hidden="1" x14ac:dyDescent="0.25">
      <c r="D164" s="307">
        <v>55</v>
      </c>
      <c r="E164" s="301">
        <f t="shared" ca="1" si="20"/>
        <v>45452</v>
      </c>
      <c r="F164" s="307" t="e">
        <f t="shared" ca="1" si="24"/>
        <v>#N/A</v>
      </c>
      <c r="G164" s="307" t="e">
        <f t="shared" ca="1" si="17"/>
        <v>#N/A</v>
      </c>
      <c r="H164" s="307" t="e">
        <f t="shared" ca="1" si="23"/>
        <v>#N/A</v>
      </c>
      <c r="I164" s="307" t="e">
        <f t="shared" ca="1" si="18"/>
        <v>#N/A</v>
      </c>
      <c r="J164" s="307" t="e">
        <f t="shared" ca="1" si="19"/>
        <v>#N/A</v>
      </c>
      <c r="K164" s="307"/>
      <c r="L164" s="307" t="e">
        <f ca="1">I164+H164+G164+#REF!+J164+K164</f>
        <v>#N/A</v>
      </c>
    </row>
    <row r="165" spans="4:12" hidden="1" x14ac:dyDescent="0.25">
      <c r="D165" s="307">
        <v>56</v>
      </c>
      <c r="E165" s="301">
        <f t="shared" ca="1" si="20"/>
        <v>45482</v>
      </c>
      <c r="F165" s="307" t="e">
        <f t="shared" ca="1" si="24"/>
        <v>#N/A</v>
      </c>
      <c r="G165" s="307" t="e">
        <f t="shared" ca="1" si="17"/>
        <v>#N/A</v>
      </c>
      <c r="H165" s="307" t="e">
        <f t="shared" ca="1" si="23"/>
        <v>#N/A</v>
      </c>
      <c r="I165" s="307" t="e">
        <f t="shared" ca="1" si="18"/>
        <v>#N/A</v>
      </c>
      <c r="J165" s="307" t="e">
        <f t="shared" ca="1" si="19"/>
        <v>#N/A</v>
      </c>
      <c r="K165" s="307"/>
      <c r="L165" s="307" t="e">
        <f ca="1">I165+H165+G165+#REF!+J165+K165</f>
        <v>#N/A</v>
      </c>
    </row>
    <row r="166" spans="4:12" hidden="1" x14ac:dyDescent="0.25">
      <c r="D166" s="307">
        <v>57</v>
      </c>
      <c r="E166" s="301">
        <f t="shared" ca="1" si="20"/>
        <v>45513</v>
      </c>
      <c r="F166" s="307" t="e">
        <f t="shared" ca="1" si="24"/>
        <v>#N/A</v>
      </c>
      <c r="G166" s="307" t="e">
        <f t="shared" ca="1" si="17"/>
        <v>#N/A</v>
      </c>
      <c r="H166" s="307" t="e">
        <f t="shared" ca="1" si="23"/>
        <v>#N/A</v>
      </c>
      <c r="I166" s="307" t="e">
        <f t="shared" ca="1" si="18"/>
        <v>#N/A</v>
      </c>
      <c r="J166" s="307" t="e">
        <f t="shared" ca="1" si="19"/>
        <v>#N/A</v>
      </c>
      <c r="K166" s="307"/>
      <c r="L166" s="307" t="e">
        <f ca="1">I166+H166+G166+#REF!+J166+K166</f>
        <v>#N/A</v>
      </c>
    </row>
    <row r="167" spans="4:12" hidden="1" x14ac:dyDescent="0.25">
      <c r="D167" s="307">
        <v>58</v>
      </c>
      <c r="E167" s="301">
        <f t="shared" ca="1" si="20"/>
        <v>45544</v>
      </c>
      <c r="F167" s="307" t="e">
        <f t="shared" ca="1" si="24"/>
        <v>#N/A</v>
      </c>
      <c r="G167" s="307" t="e">
        <f t="shared" ca="1" si="17"/>
        <v>#N/A</v>
      </c>
      <c r="H167" s="307" t="e">
        <f t="shared" ca="1" si="23"/>
        <v>#N/A</v>
      </c>
      <c r="I167" s="307" t="e">
        <f t="shared" ca="1" si="18"/>
        <v>#N/A</v>
      </c>
      <c r="J167" s="307" t="e">
        <f t="shared" ca="1" si="19"/>
        <v>#N/A</v>
      </c>
      <c r="K167" s="307"/>
      <c r="L167" s="307" t="e">
        <f ca="1">I167+H167+G167+#REF!+J167+K167</f>
        <v>#N/A</v>
      </c>
    </row>
    <row r="168" spans="4:12" hidden="1" x14ac:dyDescent="0.25">
      <c r="D168" s="307">
        <v>59</v>
      </c>
      <c r="E168" s="301">
        <f t="shared" ca="1" si="20"/>
        <v>45574</v>
      </c>
      <c r="F168" s="307" t="e">
        <f t="shared" ca="1" si="24"/>
        <v>#N/A</v>
      </c>
      <c r="G168" s="307" t="e">
        <f t="shared" ca="1" si="17"/>
        <v>#N/A</v>
      </c>
      <c r="H168" s="307" t="e">
        <f t="shared" ca="1" si="23"/>
        <v>#N/A</v>
      </c>
      <c r="I168" s="307" t="e">
        <f t="shared" ca="1" si="18"/>
        <v>#N/A</v>
      </c>
      <c r="J168" s="307" t="e">
        <f t="shared" ca="1" si="19"/>
        <v>#N/A</v>
      </c>
      <c r="K168" s="307"/>
      <c r="L168" s="307" t="e">
        <f ca="1">I168+H168+G168+#REF!+J168+K168</f>
        <v>#N/A</v>
      </c>
    </row>
    <row r="169" spans="4:12" hidden="1" x14ac:dyDescent="0.25">
      <c r="D169" s="307">
        <v>60</v>
      </c>
      <c r="E169" s="301">
        <f t="shared" ca="1" si="20"/>
        <v>45605</v>
      </c>
      <c r="F169" s="307" t="e">
        <f t="shared" ca="1" si="24"/>
        <v>#N/A</v>
      </c>
      <c r="G169" s="307" t="e">
        <f t="shared" ca="1" si="17"/>
        <v>#N/A</v>
      </c>
      <c r="H169" s="307" t="e">
        <f t="shared" ca="1" si="23"/>
        <v>#N/A</v>
      </c>
      <c r="I169" s="307" t="e">
        <f t="shared" ca="1" si="18"/>
        <v>#N/A</v>
      </c>
      <c r="J169" s="307" t="e">
        <f t="shared" ca="1" si="19"/>
        <v>#N/A</v>
      </c>
      <c r="K169" s="307"/>
      <c r="L169" s="307" t="e">
        <f ca="1">I169+H169+G169+#REF!+J169+K169</f>
        <v>#N/A</v>
      </c>
    </row>
    <row r="170" spans="4:12" hidden="1" x14ac:dyDescent="0.25"/>
    <row r="171" spans="4:12" hidden="1" x14ac:dyDescent="0.25">
      <c r="D171" s="303">
        <f ca="1">D107+1</f>
        <v>12</v>
      </c>
      <c r="E171" s="304" t="e">
        <f ca="1">VLOOKUP($D171,$A$21:$B$40,2,0)</f>
        <v>#N/A</v>
      </c>
    </row>
    <row r="172" spans="4:12" ht="45" hidden="1" x14ac:dyDescent="0.25">
      <c r="D172" s="305" t="s">
        <v>41</v>
      </c>
      <c r="E172" s="306" t="s">
        <v>42</v>
      </c>
      <c r="F172" s="305" t="s">
        <v>43</v>
      </c>
      <c r="G172" s="305" t="s">
        <v>44</v>
      </c>
      <c r="H172" s="305" t="s">
        <v>45</v>
      </c>
      <c r="I172" s="305" t="s">
        <v>46</v>
      </c>
      <c r="J172" s="305" t="s">
        <v>47</v>
      </c>
      <c r="K172" s="305" t="s">
        <v>48</v>
      </c>
      <c r="L172" s="305" t="s">
        <v>49</v>
      </c>
    </row>
    <row r="173" spans="4:12" hidden="1" x14ac:dyDescent="0.25">
      <c r="D173" s="307">
        <v>0</v>
      </c>
      <c r="E173" s="301">
        <f ca="1">DATE(2019,D171,$F$1)</f>
        <v>43808</v>
      </c>
      <c r="F173" s="307" t="e">
        <f ca="1">$B$2*E$171+$B$8*$B$2*E$171</f>
        <v>#N/A</v>
      </c>
      <c r="G173" s="307">
        <v>0</v>
      </c>
      <c r="H173" s="307">
        <v>0</v>
      </c>
      <c r="I173" s="307">
        <v>0</v>
      </c>
      <c r="J173" s="307">
        <v>0</v>
      </c>
      <c r="K173" s="307" t="e">
        <f ca="1">$B$2*$B$10*E$171</f>
        <v>#N/A</v>
      </c>
      <c r="L173" s="307" t="e">
        <f ca="1">-($F173-$B$8*$B$2*E$171-K173)</f>
        <v>#N/A</v>
      </c>
    </row>
    <row r="174" spans="4:12" hidden="1" x14ac:dyDescent="0.25">
      <c r="D174" s="307">
        <v>1</v>
      </c>
      <c r="E174" s="301">
        <f ca="1">DATE(YEAR(E173),MONTH(E173)+1,DAY(E173))</f>
        <v>43839</v>
      </c>
      <c r="F174" s="307" t="e">
        <f ca="1">F173-G174</f>
        <v>#N/A</v>
      </c>
      <c r="G174" s="307" t="e">
        <f t="shared" ref="G174:G233" ca="1" si="25">IF(D174&lt;=$B$11,0,IF(AND(F173&gt;-0.000001,F173&lt;0.000001),0,F$173/($B$5-$B$11)))</f>
        <v>#N/A</v>
      </c>
      <c r="H174" s="307" t="e">
        <f ca="1">F173*$B$4*(E174-E173)/$B$6</f>
        <v>#N/A</v>
      </c>
      <c r="I174" s="307" t="e">
        <f t="shared" ref="I174:I233" ca="1" si="26">IF(D174&lt;=$B$12,0,IF(F173&gt;0.000001,$B$7*$B$2*E$171,0))</f>
        <v>#N/A</v>
      </c>
      <c r="J174" s="307" t="e">
        <f t="shared" ref="J174:J233" ca="1" si="27">IF(F173&gt;0.000001,$B$13,0)*E$171</f>
        <v>#N/A</v>
      </c>
      <c r="K174" s="307"/>
      <c r="L174" s="307" t="e">
        <f ca="1">I174+H174+G174+#REF!+J174+K174</f>
        <v>#N/A</v>
      </c>
    </row>
    <row r="175" spans="4:12" hidden="1" x14ac:dyDescent="0.25">
      <c r="D175" s="307">
        <v>2</v>
      </c>
      <c r="E175" s="301">
        <f t="shared" ref="E175:E233" ca="1" si="28">DATE(YEAR(E174),MONTH(E174)+1,DAY(E174))</f>
        <v>43870</v>
      </c>
      <c r="F175" s="307" t="e">
        <f ca="1">F174-G175</f>
        <v>#N/A</v>
      </c>
      <c r="G175" s="307" t="e">
        <f t="shared" ca="1" si="25"/>
        <v>#N/A</v>
      </c>
      <c r="H175" s="307" t="e">
        <f t="shared" ref="H175:H176" ca="1" si="29">F174*$B$4*(E175-E174)/$B$6</f>
        <v>#N/A</v>
      </c>
      <c r="I175" s="307" t="e">
        <f t="shared" ca="1" si="26"/>
        <v>#N/A</v>
      </c>
      <c r="J175" s="307" t="e">
        <f t="shared" ca="1" si="27"/>
        <v>#N/A</v>
      </c>
      <c r="K175" s="307"/>
      <c r="L175" s="307" t="e">
        <f ca="1">I175+H175+G175+#REF!+J175+K175</f>
        <v>#N/A</v>
      </c>
    </row>
    <row r="176" spans="4:12" hidden="1" x14ac:dyDescent="0.25">
      <c r="D176" s="307">
        <v>3</v>
      </c>
      <c r="E176" s="301">
        <f t="shared" ca="1" si="28"/>
        <v>43899</v>
      </c>
      <c r="F176" s="307" t="e">
        <f ca="1">F175-G176</f>
        <v>#N/A</v>
      </c>
      <c r="G176" s="307" t="e">
        <f t="shared" ca="1" si="25"/>
        <v>#N/A</v>
      </c>
      <c r="H176" s="307" t="e">
        <f t="shared" ca="1" si="29"/>
        <v>#N/A</v>
      </c>
      <c r="I176" s="307" t="e">
        <f t="shared" ca="1" si="26"/>
        <v>#N/A</v>
      </c>
      <c r="J176" s="307" t="e">
        <f t="shared" ca="1" si="27"/>
        <v>#N/A</v>
      </c>
      <c r="K176" s="307"/>
      <c r="L176" s="307" t="e">
        <f ca="1">I176+H176+G176+#REF!+J176+K176</f>
        <v>#N/A</v>
      </c>
    </row>
    <row r="177" spans="4:12" hidden="1" x14ac:dyDescent="0.25">
      <c r="D177" s="307">
        <v>4</v>
      </c>
      <c r="E177" s="301">
        <f t="shared" ca="1" si="28"/>
        <v>43930</v>
      </c>
      <c r="F177" s="307" t="e">
        <f t="shared" ref="F177:F178" ca="1" si="30">F176-G177</f>
        <v>#N/A</v>
      </c>
      <c r="G177" s="307" t="e">
        <f t="shared" ca="1" si="25"/>
        <v>#N/A</v>
      </c>
      <c r="H177" s="307" t="e">
        <f ca="1">F176*$B$4*(E177-E176)/$B$6</f>
        <v>#N/A</v>
      </c>
      <c r="I177" s="307" t="e">
        <f t="shared" ca="1" si="26"/>
        <v>#N/A</v>
      </c>
      <c r="J177" s="307" t="e">
        <f t="shared" ca="1" si="27"/>
        <v>#N/A</v>
      </c>
      <c r="K177" s="307"/>
      <c r="L177" s="307" t="e">
        <f ca="1">I177+H177+G177+#REF!+J177+K177</f>
        <v>#N/A</v>
      </c>
    </row>
    <row r="178" spans="4:12" hidden="1" x14ac:dyDescent="0.25">
      <c r="D178" s="307">
        <v>5</v>
      </c>
      <c r="E178" s="301">
        <f t="shared" ca="1" si="28"/>
        <v>43960</v>
      </c>
      <c r="F178" s="307" t="e">
        <f t="shared" ca="1" si="30"/>
        <v>#N/A</v>
      </c>
      <c r="G178" s="307" t="e">
        <f t="shared" ca="1" si="25"/>
        <v>#N/A</v>
      </c>
      <c r="H178" s="307" t="e">
        <f ca="1">F177*$B$4*(E178-E177)/$B$6</f>
        <v>#N/A</v>
      </c>
      <c r="I178" s="307" t="e">
        <f t="shared" ca="1" si="26"/>
        <v>#N/A</v>
      </c>
      <c r="J178" s="307" t="e">
        <f t="shared" ca="1" si="27"/>
        <v>#N/A</v>
      </c>
      <c r="K178" s="307"/>
      <c r="L178" s="307" t="e">
        <f ca="1">I178+H178+G178+#REF!+J178+K178</f>
        <v>#N/A</v>
      </c>
    </row>
    <row r="179" spans="4:12" hidden="1" x14ac:dyDescent="0.25">
      <c r="D179" s="307">
        <v>6</v>
      </c>
      <c r="E179" s="301">
        <f t="shared" ca="1" si="28"/>
        <v>43991</v>
      </c>
      <c r="F179" s="307" t="e">
        <f ca="1">F178-G179</f>
        <v>#N/A</v>
      </c>
      <c r="G179" s="307" t="e">
        <f t="shared" ca="1" si="25"/>
        <v>#N/A</v>
      </c>
      <c r="H179" s="307" t="e">
        <f t="shared" ref="H179:H233" ca="1" si="31">F178*$B$4*(E179-E178)/$B$6</f>
        <v>#N/A</v>
      </c>
      <c r="I179" s="307" t="e">
        <f t="shared" ca="1" si="26"/>
        <v>#N/A</v>
      </c>
      <c r="J179" s="307" t="e">
        <f t="shared" ca="1" si="27"/>
        <v>#N/A</v>
      </c>
      <c r="K179" s="307"/>
      <c r="L179" s="307" t="e">
        <f ca="1">I179+H179+G179+#REF!+J179+K179</f>
        <v>#N/A</v>
      </c>
    </row>
    <row r="180" spans="4:12" hidden="1" x14ac:dyDescent="0.25">
      <c r="D180" s="307">
        <v>7</v>
      </c>
      <c r="E180" s="301">
        <f t="shared" ca="1" si="28"/>
        <v>44021</v>
      </c>
      <c r="F180" s="307" t="e">
        <f t="shared" ref="F180:F233" ca="1" si="32">F179-G180</f>
        <v>#N/A</v>
      </c>
      <c r="G180" s="307" t="e">
        <f t="shared" ca="1" si="25"/>
        <v>#N/A</v>
      </c>
      <c r="H180" s="307" t="e">
        <f t="shared" ca="1" si="31"/>
        <v>#N/A</v>
      </c>
      <c r="I180" s="307" t="e">
        <f t="shared" ca="1" si="26"/>
        <v>#N/A</v>
      </c>
      <c r="J180" s="307" t="e">
        <f t="shared" ca="1" si="27"/>
        <v>#N/A</v>
      </c>
      <c r="K180" s="307"/>
      <c r="L180" s="307" t="e">
        <f ca="1">I180+H180+G180+#REF!+J180+K180</f>
        <v>#N/A</v>
      </c>
    </row>
    <row r="181" spans="4:12" hidden="1" x14ac:dyDescent="0.25">
      <c r="D181" s="307">
        <v>8</v>
      </c>
      <c r="E181" s="301">
        <f t="shared" ca="1" si="28"/>
        <v>44052</v>
      </c>
      <c r="F181" s="307" t="e">
        <f t="shared" ca="1" si="32"/>
        <v>#N/A</v>
      </c>
      <c r="G181" s="307" t="e">
        <f t="shared" ca="1" si="25"/>
        <v>#N/A</v>
      </c>
      <c r="H181" s="307" t="e">
        <f t="shared" ca="1" si="31"/>
        <v>#N/A</v>
      </c>
      <c r="I181" s="307" t="e">
        <f t="shared" ca="1" si="26"/>
        <v>#N/A</v>
      </c>
      <c r="J181" s="307" t="e">
        <f t="shared" ca="1" si="27"/>
        <v>#N/A</v>
      </c>
      <c r="K181" s="307"/>
      <c r="L181" s="307" t="e">
        <f ca="1">I181+H181+G181+#REF!+J181+K181</f>
        <v>#N/A</v>
      </c>
    </row>
    <row r="182" spans="4:12" hidden="1" x14ac:dyDescent="0.25">
      <c r="D182" s="307">
        <v>9</v>
      </c>
      <c r="E182" s="301">
        <f t="shared" ca="1" si="28"/>
        <v>44083</v>
      </c>
      <c r="F182" s="307" t="e">
        <f t="shared" ca="1" si="32"/>
        <v>#N/A</v>
      </c>
      <c r="G182" s="307" t="e">
        <f t="shared" ca="1" si="25"/>
        <v>#N/A</v>
      </c>
      <c r="H182" s="307" t="e">
        <f t="shared" ca="1" si="31"/>
        <v>#N/A</v>
      </c>
      <c r="I182" s="307" t="e">
        <f t="shared" ca="1" si="26"/>
        <v>#N/A</v>
      </c>
      <c r="J182" s="307" t="e">
        <f t="shared" ca="1" si="27"/>
        <v>#N/A</v>
      </c>
      <c r="K182" s="307"/>
      <c r="L182" s="307" t="e">
        <f ca="1">I182+H182+G182+#REF!+J182+K182</f>
        <v>#N/A</v>
      </c>
    </row>
    <row r="183" spans="4:12" hidden="1" x14ac:dyDescent="0.25">
      <c r="D183" s="307">
        <v>10</v>
      </c>
      <c r="E183" s="301">
        <f t="shared" ca="1" si="28"/>
        <v>44113</v>
      </c>
      <c r="F183" s="307" t="e">
        <f t="shared" ca="1" si="32"/>
        <v>#N/A</v>
      </c>
      <c r="G183" s="307" t="e">
        <f t="shared" ca="1" si="25"/>
        <v>#N/A</v>
      </c>
      <c r="H183" s="307" t="e">
        <f t="shared" ca="1" si="31"/>
        <v>#N/A</v>
      </c>
      <c r="I183" s="307" t="e">
        <f t="shared" ca="1" si="26"/>
        <v>#N/A</v>
      </c>
      <c r="J183" s="307" t="e">
        <f t="shared" ca="1" si="27"/>
        <v>#N/A</v>
      </c>
      <c r="K183" s="307"/>
      <c r="L183" s="307" t="e">
        <f ca="1">I183+H183+G183+#REF!+J183+K183</f>
        <v>#N/A</v>
      </c>
    </row>
    <row r="184" spans="4:12" hidden="1" x14ac:dyDescent="0.25">
      <c r="D184" s="307">
        <v>11</v>
      </c>
      <c r="E184" s="301">
        <f t="shared" ca="1" si="28"/>
        <v>44144</v>
      </c>
      <c r="F184" s="307" t="e">
        <f t="shared" ca="1" si="32"/>
        <v>#N/A</v>
      </c>
      <c r="G184" s="307" t="e">
        <f t="shared" ca="1" si="25"/>
        <v>#N/A</v>
      </c>
      <c r="H184" s="307" t="e">
        <f t="shared" ca="1" si="31"/>
        <v>#N/A</v>
      </c>
      <c r="I184" s="307" t="e">
        <f t="shared" ca="1" si="26"/>
        <v>#N/A</v>
      </c>
      <c r="J184" s="307" t="e">
        <f t="shared" ca="1" si="27"/>
        <v>#N/A</v>
      </c>
      <c r="K184" s="307"/>
      <c r="L184" s="307" t="e">
        <f ca="1">I184+H184+G184+#REF!+J184+K184</f>
        <v>#N/A</v>
      </c>
    </row>
    <row r="185" spans="4:12" hidden="1" x14ac:dyDescent="0.25">
      <c r="D185" s="307">
        <v>12</v>
      </c>
      <c r="E185" s="301">
        <f t="shared" ca="1" si="28"/>
        <v>44174</v>
      </c>
      <c r="F185" s="307" t="e">
        <f t="shared" ca="1" si="32"/>
        <v>#N/A</v>
      </c>
      <c r="G185" s="307" t="e">
        <f t="shared" ca="1" si="25"/>
        <v>#N/A</v>
      </c>
      <c r="H185" s="307" t="e">
        <f t="shared" ca="1" si="31"/>
        <v>#N/A</v>
      </c>
      <c r="I185" s="307" t="e">
        <f t="shared" ca="1" si="26"/>
        <v>#N/A</v>
      </c>
      <c r="J185" s="307" t="e">
        <f t="shared" ca="1" si="27"/>
        <v>#N/A</v>
      </c>
      <c r="K185" s="307"/>
      <c r="L185" s="307" t="e">
        <f ca="1">I185+H185+G185+#REF!+J185+K185</f>
        <v>#N/A</v>
      </c>
    </row>
    <row r="186" spans="4:12" hidden="1" x14ac:dyDescent="0.25">
      <c r="D186" s="307">
        <v>13</v>
      </c>
      <c r="E186" s="301">
        <f t="shared" ca="1" si="28"/>
        <v>44205</v>
      </c>
      <c r="F186" s="307" t="e">
        <f t="shared" ca="1" si="32"/>
        <v>#N/A</v>
      </c>
      <c r="G186" s="307" t="e">
        <f t="shared" ca="1" si="25"/>
        <v>#N/A</v>
      </c>
      <c r="H186" s="307" t="e">
        <f t="shared" ca="1" si="31"/>
        <v>#N/A</v>
      </c>
      <c r="I186" s="307" t="e">
        <f t="shared" ca="1" si="26"/>
        <v>#N/A</v>
      </c>
      <c r="J186" s="307" t="e">
        <f t="shared" ca="1" si="27"/>
        <v>#N/A</v>
      </c>
      <c r="K186" s="307"/>
      <c r="L186" s="307" t="e">
        <f ca="1">I186+H186+G186+#REF!+J186+K186</f>
        <v>#N/A</v>
      </c>
    </row>
    <row r="187" spans="4:12" hidden="1" x14ac:dyDescent="0.25">
      <c r="D187" s="307">
        <v>14</v>
      </c>
      <c r="E187" s="301">
        <f t="shared" ca="1" si="28"/>
        <v>44236</v>
      </c>
      <c r="F187" s="307" t="e">
        <f t="shared" ca="1" si="32"/>
        <v>#N/A</v>
      </c>
      <c r="G187" s="307" t="e">
        <f t="shared" ca="1" si="25"/>
        <v>#N/A</v>
      </c>
      <c r="H187" s="307" t="e">
        <f t="shared" ca="1" si="31"/>
        <v>#N/A</v>
      </c>
      <c r="I187" s="307" t="e">
        <f t="shared" ca="1" si="26"/>
        <v>#N/A</v>
      </c>
      <c r="J187" s="307" t="e">
        <f t="shared" ca="1" si="27"/>
        <v>#N/A</v>
      </c>
      <c r="K187" s="307"/>
      <c r="L187" s="307" t="e">
        <f ca="1">I187+H187+G187+#REF!+J187+K187</f>
        <v>#N/A</v>
      </c>
    </row>
    <row r="188" spans="4:12" hidden="1" x14ac:dyDescent="0.25">
      <c r="D188" s="307">
        <v>15</v>
      </c>
      <c r="E188" s="301">
        <f t="shared" ca="1" si="28"/>
        <v>44264</v>
      </c>
      <c r="F188" s="307" t="e">
        <f t="shared" ca="1" si="32"/>
        <v>#N/A</v>
      </c>
      <c r="G188" s="307" t="e">
        <f t="shared" ca="1" si="25"/>
        <v>#N/A</v>
      </c>
      <c r="H188" s="307" t="e">
        <f t="shared" ca="1" si="31"/>
        <v>#N/A</v>
      </c>
      <c r="I188" s="307" t="e">
        <f t="shared" ca="1" si="26"/>
        <v>#N/A</v>
      </c>
      <c r="J188" s="307" t="e">
        <f t="shared" ca="1" si="27"/>
        <v>#N/A</v>
      </c>
      <c r="K188" s="307"/>
      <c r="L188" s="307" t="e">
        <f ca="1">I188+H188+G188+#REF!+J188+K188</f>
        <v>#N/A</v>
      </c>
    </row>
    <row r="189" spans="4:12" hidden="1" x14ac:dyDescent="0.25">
      <c r="D189" s="307">
        <v>16</v>
      </c>
      <c r="E189" s="301">
        <f t="shared" ca="1" si="28"/>
        <v>44295</v>
      </c>
      <c r="F189" s="307" t="e">
        <f t="shared" ca="1" si="32"/>
        <v>#N/A</v>
      </c>
      <c r="G189" s="307" t="e">
        <f t="shared" ca="1" si="25"/>
        <v>#N/A</v>
      </c>
      <c r="H189" s="307" t="e">
        <f t="shared" ca="1" si="31"/>
        <v>#N/A</v>
      </c>
      <c r="I189" s="307" t="e">
        <f t="shared" ca="1" si="26"/>
        <v>#N/A</v>
      </c>
      <c r="J189" s="307" t="e">
        <f t="shared" ca="1" si="27"/>
        <v>#N/A</v>
      </c>
      <c r="K189" s="307"/>
      <c r="L189" s="307" t="e">
        <f ca="1">I189+H189+G189+#REF!+J189+K189</f>
        <v>#N/A</v>
      </c>
    </row>
    <row r="190" spans="4:12" hidden="1" x14ac:dyDescent="0.25">
      <c r="D190" s="307">
        <v>17</v>
      </c>
      <c r="E190" s="301">
        <f t="shared" ca="1" si="28"/>
        <v>44325</v>
      </c>
      <c r="F190" s="307" t="e">
        <f t="shared" ca="1" si="32"/>
        <v>#N/A</v>
      </c>
      <c r="G190" s="307" t="e">
        <f t="shared" ca="1" si="25"/>
        <v>#N/A</v>
      </c>
      <c r="H190" s="307" t="e">
        <f t="shared" ca="1" si="31"/>
        <v>#N/A</v>
      </c>
      <c r="I190" s="307" t="e">
        <f t="shared" ca="1" si="26"/>
        <v>#N/A</v>
      </c>
      <c r="J190" s="307" t="e">
        <f t="shared" ca="1" si="27"/>
        <v>#N/A</v>
      </c>
      <c r="K190" s="307"/>
      <c r="L190" s="307" t="e">
        <f ca="1">I190+H190+G190+#REF!+J190+K190</f>
        <v>#N/A</v>
      </c>
    </row>
    <row r="191" spans="4:12" hidden="1" x14ac:dyDescent="0.25">
      <c r="D191" s="307">
        <v>18</v>
      </c>
      <c r="E191" s="301">
        <f t="shared" ca="1" si="28"/>
        <v>44356</v>
      </c>
      <c r="F191" s="307" t="e">
        <f t="shared" ca="1" si="32"/>
        <v>#N/A</v>
      </c>
      <c r="G191" s="307" t="e">
        <f t="shared" ca="1" si="25"/>
        <v>#N/A</v>
      </c>
      <c r="H191" s="307" t="e">
        <f t="shared" ca="1" si="31"/>
        <v>#N/A</v>
      </c>
      <c r="I191" s="307" t="e">
        <f t="shared" ca="1" si="26"/>
        <v>#N/A</v>
      </c>
      <c r="J191" s="307" t="e">
        <f t="shared" ca="1" si="27"/>
        <v>#N/A</v>
      </c>
      <c r="K191" s="307"/>
      <c r="L191" s="307" t="e">
        <f ca="1">I191+H191+G191+#REF!+J191+K191</f>
        <v>#N/A</v>
      </c>
    </row>
    <row r="192" spans="4:12" hidden="1" x14ac:dyDescent="0.25">
      <c r="D192" s="307">
        <v>19</v>
      </c>
      <c r="E192" s="301">
        <f t="shared" ca="1" si="28"/>
        <v>44386</v>
      </c>
      <c r="F192" s="307" t="e">
        <f t="shared" ca="1" si="32"/>
        <v>#N/A</v>
      </c>
      <c r="G192" s="307" t="e">
        <f t="shared" ca="1" si="25"/>
        <v>#N/A</v>
      </c>
      <c r="H192" s="307" t="e">
        <f t="shared" ca="1" si="31"/>
        <v>#N/A</v>
      </c>
      <c r="I192" s="307" t="e">
        <f t="shared" ca="1" si="26"/>
        <v>#N/A</v>
      </c>
      <c r="J192" s="307" t="e">
        <f t="shared" ca="1" si="27"/>
        <v>#N/A</v>
      </c>
      <c r="K192" s="307"/>
      <c r="L192" s="307" t="e">
        <f ca="1">I192+H192+G192+#REF!+J192+K192</f>
        <v>#N/A</v>
      </c>
    </row>
    <row r="193" spans="4:12" hidden="1" x14ac:dyDescent="0.25">
      <c r="D193" s="307">
        <v>20</v>
      </c>
      <c r="E193" s="301">
        <f t="shared" ca="1" si="28"/>
        <v>44417</v>
      </c>
      <c r="F193" s="307" t="e">
        <f t="shared" ca="1" si="32"/>
        <v>#N/A</v>
      </c>
      <c r="G193" s="307" t="e">
        <f t="shared" ca="1" si="25"/>
        <v>#N/A</v>
      </c>
      <c r="H193" s="307" t="e">
        <f t="shared" ca="1" si="31"/>
        <v>#N/A</v>
      </c>
      <c r="I193" s="307" t="e">
        <f t="shared" ca="1" si="26"/>
        <v>#N/A</v>
      </c>
      <c r="J193" s="307" t="e">
        <f t="shared" ca="1" si="27"/>
        <v>#N/A</v>
      </c>
      <c r="K193" s="307"/>
      <c r="L193" s="307" t="e">
        <f ca="1">I193+H193+G193+#REF!+J193+K193</f>
        <v>#N/A</v>
      </c>
    </row>
    <row r="194" spans="4:12" hidden="1" x14ac:dyDescent="0.25">
      <c r="D194" s="307">
        <v>21</v>
      </c>
      <c r="E194" s="301">
        <f t="shared" ca="1" si="28"/>
        <v>44448</v>
      </c>
      <c r="F194" s="307" t="e">
        <f t="shared" ca="1" si="32"/>
        <v>#N/A</v>
      </c>
      <c r="G194" s="307" t="e">
        <f t="shared" ca="1" si="25"/>
        <v>#N/A</v>
      </c>
      <c r="H194" s="307" t="e">
        <f t="shared" ca="1" si="31"/>
        <v>#N/A</v>
      </c>
      <c r="I194" s="307" t="e">
        <f t="shared" ca="1" si="26"/>
        <v>#N/A</v>
      </c>
      <c r="J194" s="307" t="e">
        <f t="shared" ca="1" si="27"/>
        <v>#N/A</v>
      </c>
      <c r="K194" s="307"/>
      <c r="L194" s="307" t="e">
        <f ca="1">I194+H194+G194+#REF!+J194+K194</f>
        <v>#N/A</v>
      </c>
    </row>
    <row r="195" spans="4:12" hidden="1" x14ac:dyDescent="0.25">
      <c r="D195" s="307">
        <v>22</v>
      </c>
      <c r="E195" s="301">
        <f t="shared" ca="1" si="28"/>
        <v>44478</v>
      </c>
      <c r="F195" s="307" t="e">
        <f t="shared" ca="1" si="32"/>
        <v>#N/A</v>
      </c>
      <c r="G195" s="307" t="e">
        <f t="shared" ca="1" si="25"/>
        <v>#N/A</v>
      </c>
      <c r="H195" s="307" t="e">
        <f t="shared" ca="1" si="31"/>
        <v>#N/A</v>
      </c>
      <c r="I195" s="307" t="e">
        <f t="shared" ca="1" si="26"/>
        <v>#N/A</v>
      </c>
      <c r="J195" s="307" t="e">
        <f t="shared" ca="1" si="27"/>
        <v>#N/A</v>
      </c>
      <c r="K195" s="307"/>
      <c r="L195" s="307" t="e">
        <f ca="1">I195+H195+G195+#REF!+J195+K195</f>
        <v>#N/A</v>
      </c>
    </row>
    <row r="196" spans="4:12" hidden="1" x14ac:dyDescent="0.25">
      <c r="D196" s="307">
        <v>23</v>
      </c>
      <c r="E196" s="301">
        <f t="shared" ca="1" si="28"/>
        <v>44509</v>
      </c>
      <c r="F196" s="307" t="e">
        <f t="shared" ca="1" si="32"/>
        <v>#N/A</v>
      </c>
      <c r="G196" s="307" t="e">
        <f t="shared" ca="1" si="25"/>
        <v>#N/A</v>
      </c>
      <c r="H196" s="307" t="e">
        <f t="shared" ca="1" si="31"/>
        <v>#N/A</v>
      </c>
      <c r="I196" s="307" t="e">
        <f t="shared" ca="1" si="26"/>
        <v>#N/A</v>
      </c>
      <c r="J196" s="307" t="e">
        <f t="shared" ca="1" si="27"/>
        <v>#N/A</v>
      </c>
      <c r="K196" s="307"/>
      <c r="L196" s="307" t="e">
        <f ca="1">I196+H196+G196+#REF!+J196+K196</f>
        <v>#N/A</v>
      </c>
    </row>
    <row r="197" spans="4:12" hidden="1" x14ac:dyDescent="0.25">
      <c r="D197" s="307">
        <v>24</v>
      </c>
      <c r="E197" s="301">
        <f t="shared" ca="1" si="28"/>
        <v>44539</v>
      </c>
      <c r="F197" s="307" t="e">
        <f t="shared" ca="1" si="32"/>
        <v>#N/A</v>
      </c>
      <c r="G197" s="307" t="e">
        <f t="shared" ca="1" si="25"/>
        <v>#N/A</v>
      </c>
      <c r="H197" s="307" t="e">
        <f t="shared" ca="1" si="31"/>
        <v>#N/A</v>
      </c>
      <c r="I197" s="307" t="e">
        <f t="shared" ca="1" si="26"/>
        <v>#N/A</v>
      </c>
      <c r="J197" s="307" t="e">
        <f t="shared" ca="1" si="27"/>
        <v>#N/A</v>
      </c>
      <c r="K197" s="307"/>
      <c r="L197" s="307" t="e">
        <f ca="1">I197+H197+G197+#REF!+J197+K197</f>
        <v>#N/A</v>
      </c>
    </row>
    <row r="198" spans="4:12" hidden="1" x14ac:dyDescent="0.25">
      <c r="D198" s="307">
        <v>25</v>
      </c>
      <c r="E198" s="301">
        <f t="shared" ca="1" si="28"/>
        <v>44570</v>
      </c>
      <c r="F198" s="307" t="e">
        <f t="shared" ca="1" si="32"/>
        <v>#N/A</v>
      </c>
      <c r="G198" s="307" t="e">
        <f t="shared" ca="1" si="25"/>
        <v>#N/A</v>
      </c>
      <c r="H198" s="307" t="e">
        <f t="shared" ca="1" si="31"/>
        <v>#N/A</v>
      </c>
      <c r="I198" s="307" t="e">
        <f t="shared" ca="1" si="26"/>
        <v>#N/A</v>
      </c>
      <c r="J198" s="307" t="e">
        <f t="shared" ca="1" si="27"/>
        <v>#N/A</v>
      </c>
      <c r="K198" s="307"/>
      <c r="L198" s="307" t="e">
        <f ca="1">I198+H198+G198+#REF!+J198+K198</f>
        <v>#N/A</v>
      </c>
    </row>
    <row r="199" spans="4:12" hidden="1" x14ac:dyDescent="0.25">
      <c r="D199" s="307">
        <v>26</v>
      </c>
      <c r="E199" s="301">
        <f t="shared" ca="1" si="28"/>
        <v>44601</v>
      </c>
      <c r="F199" s="307" t="e">
        <f t="shared" ca="1" si="32"/>
        <v>#N/A</v>
      </c>
      <c r="G199" s="307" t="e">
        <f t="shared" ca="1" si="25"/>
        <v>#N/A</v>
      </c>
      <c r="H199" s="307" t="e">
        <f t="shared" ca="1" si="31"/>
        <v>#N/A</v>
      </c>
      <c r="I199" s="307" t="e">
        <f t="shared" ca="1" si="26"/>
        <v>#N/A</v>
      </c>
      <c r="J199" s="307" t="e">
        <f t="shared" ca="1" si="27"/>
        <v>#N/A</v>
      </c>
      <c r="K199" s="307"/>
      <c r="L199" s="307" t="e">
        <f ca="1">I199+H199+G199+#REF!+J199+K199</f>
        <v>#N/A</v>
      </c>
    </row>
    <row r="200" spans="4:12" hidden="1" x14ac:dyDescent="0.25">
      <c r="D200" s="307">
        <v>27</v>
      </c>
      <c r="E200" s="301">
        <f t="shared" ca="1" si="28"/>
        <v>44629</v>
      </c>
      <c r="F200" s="307" t="e">
        <f t="shared" ca="1" si="32"/>
        <v>#N/A</v>
      </c>
      <c r="G200" s="307" t="e">
        <f t="shared" ca="1" si="25"/>
        <v>#N/A</v>
      </c>
      <c r="H200" s="307" t="e">
        <f t="shared" ca="1" si="31"/>
        <v>#N/A</v>
      </c>
      <c r="I200" s="307" t="e">
        <f t="shared" ca="1" si="26"/>
        <v>#N/A</v>
      </c>
      <c r="J200" s="307" t="e">
        <f t="shared" ca="1" si="27"/>
        <v>#N/A</v>
      </c>
      <c r="K200" s="307"/>
      <c r="L200" s="307" t="e">
        <f ca="1">I200+H200+G200+#REF!+J200+K200</f>
        <v>#N/A</v>
      </c>
    </row>
    <row r="201" spans="4:12" hidden="1" x14ac:dyDescent="0.25">
      <c r="D201" s="307">
        <v>28</v>
      </c>
      <c r="E201" s="301">
        <f t="shared" ca="1" si="28"/>
        <v>44660</v>
      </c>
      <c r="F201" s="307" t="e">
        <f t="shared" ca="1" si="32"/>
        <v>#N/A</v>
      </c>
      <c r="G201" s="307" t="e">
        <f t="shared" ca="1" si="25"/>
        <v>#N/A</v>
      </c>
      <c r="H201" s="307" t="e">
        <f t="shared" ca="1" si="31"/>
        <v>#N/A</v>
      </c>
      <c r="I201" s="307" t="e">
        <f t="shared" ca="1" si="26"/>
        <v>#N/A</v>
      </c>
      <c r="J201" s="307" t="e">
        <f t="shared" ca="1" si="27"/>
        <v>#N/A</v>
      </c>
      <c r="K201" s="307"/>
      <c r="L201" s="307" t="e">
        <f ca="1">I201+H201+G201+#REF!+J201+K201</f>
        <v>#N/A</v>
      </c>
    </row>
    <row r="202" spans="4:12" hidden="1" x14ac:dyDescent="0.25">
      <c r="D202" s="307">
        <v>29</v>
      </c>
      <c r="E202" s="301">
        <f t="shared" ca="1" si="28"/>
        <v>44690</v>
      </c>
      <c r="F202" s="307" t="e">
        <f t="shared" ca="1" si="32"/>
        <v>#N/A</v>
      </c>
      <c r="G202" s="307" t="e">
        <f t="shared" ca="1" si="25"/>
        <v>#N/A</v>
      </c>
      <c r="H202" s="307" t="e">
        <f t="shared" ca="1" si="31"/>
        <v>#N/A</v>
      </c>
      <c r="I202" s="307" t="e">
        <f t="shared" ca="1" si="26"/>
        <v>#N/A</v>
      </c>
      <c r="J202" s="307" t="e">
        <f t="shared" ca="1" si="27"/>
        <v>#N/A</v>
      </c>
      <c r="K202" s="307"/>
      <c r="L202" s="307" t="e">
        <f ca="1">I202+H202+G202+#REF!+J202+K202</f>
        <v>#N/A</v>
      </c>
    </row>
    <row r="203" spans="4:12" hidden="1" x14ac:dyDescent="0.25">
      <c r="D203" s="307">
        <v>30</v>
      </c>
      <c r="E203" s="301">
        <f t="shared" ca="1" si="28"/>
        <v>44721</v>
      </c>
      <c r="F203" s="307" t="e">
        <f t="shared" ca="1" si="32"/>
        <v>#N/A</v>
      </c>
      <c r="G203" s="307" t="e">
        <f t="shared" ca="1" si="25"/>
        <v>#N/A</v>
      </c>
      <c r="H203" s="307" t="e">
        <f t="shared" ca="1" si="31"/>
        <v>#N/A</v>
      </c>
      <c r="I203" s="307" t="e">
        <f t="shared" ca="1" si="26"/>
        <v>#N/A</v>
      </c>
      <c r="J203" s="307" t="e">
        <f t="shared" ca="1" si="27"/>
        <v>#N/A</v>
      </c>
      <c r="K203" s="307"/>
      <c r="L203" s="307" t="e">
        <f ca="1">I203+H203+G203+#REF!+J203+K203</f>
        <v>#N/A</v>
      </c>
    </row>
    <row r="204" spans="4:12" hidden="1" x14ac:dyDescent="0.25">
      <c r="D204" s="307">
        <v>31</v>
      </c>
      <c r="E204" s="301">
        <f t="shared" ca="1" si="28"/>
        <v>44751</v>
      </c>
      <c r="F204" s="307" t="e">
        <f t="shared" ca="1" si="32"/>
        <v>#N/A</v>
      </c>
      <c r="G204" s="307" t="e">
        <f t="shared" ca="1" si="25"/>
        <v>#N/A</v>
      </c>
      <c r="H204" s="307" t="e">
        <f t="shared" ca="1" si="31"/>
        <v>#N/A</v>
      </c>
      <c r="I204" s="307" t="e">
        <f t="shared" ca="1" si="26"/>
        <v>#N/A</v>
      </c>
      <c r="J204" s="307" t="e">
        <f t="shared" ca="1" si="27"/>
        <v>#N/A</v>
      </c>
      <c r="K204" s="307"/>
      <c r="L204" s="307" t="e">
        <f ca="1">I204+H204+G204+#REF!+J204+K204</f>
        <v>#N/A</v>
      </c>
    </row>
    <row r="205" spans="4:12" hidden="1" x14ac:dyDescent="0.25">
      <c r="D205" s="307">
        <v>32</v>
      </c>
      <c r="E205" s="301">
        <f t="shared" ca="1" si="28"/>
        <v>44782</v>
      </c>
      <c r="F205" s="307" t="e">
        <f t="shared" ca="1" si="32"/>
        <v>#N/A</v>
      </c>
      <c r="G205" s="307" t="e">
        <f t="shared" ca="1" si="25"/>
        <v>#N/A</v>
      </c>
      <c r="H205" s="307" t="e">
        <f t="shared" ca="1" si="31"/>
        <v>#N/A</v>
      </c>
      <c r="I205" s="307" t="e">
        <f t="shared" ca="1" si="26"/>
        <v>#N/A</v>
      </c>
      <c r="J205" s="307" t="e">
        <f t="shared" ca="1" si="27"/>
        <v>#N/A</v>
      </c>
      <c r="K205" s="307"/>
      <c r="L205" s="307" t="e">
        <f ca="1">I205+H205+G205+#REF!+J205+K205</f>
        <v>#N/A</v>
      </c>
    </row>
    <row r="206" spans="4:12" hidden="1" x14ac:dyDescent="0.25">
      <c r="D206" s="307">
        <v>33</v>
      </c>
      <c r="E206" s="301">
        <f t="shared" ca="1" si="28"/>
        <v>44813</v>
      </c>
      <c r="F206" s="307" t="e">
        <f t="shared" ca="1" si="32"/>
        <v>#N/A</v>
      </c>
      <c r="G206" s="307" t="e">
        <f t="shared" ca="1" si="25"/>
        <v>#N/A</v>
      </c>
      <c r="H206" s="307" t="e">
        <f t="shared" ca="1" si="31"/>
        <v>#N/A</v>
      </c>
      <c r="I206" s="307" t="e">
        <f t="shared" ca="1" si="26"/>
        <v>#N/A</v>
      </c>
      <c r="J206" s="307" t="e">
        <f t="shared" ca="1" si="27"/>
        <v>#N/A</v>
      </c>
      <c r="K206" s="307"/>
      <c r="L206" s="307" t="e">
        <f ca="1">I206+H206+G206+#REF!+J206+K206</f>
        <v>#N/A</v>
      </c>
    </row>
    <row r="207" spans="4:12" hidden="1" x14ac:dyDescent="0.25">
      <c r="D207" s="307">
        <v>34</v>
      </c>
      <c r="E207" s="301">
        <f t="shared" ca="1" si="28"/>
        <v>44843</v>
      </c>
      <c r="F207" s="307" t="e">
        <f t="shared" ca="1" si="32"/>
        <v>#N/A</v>
      </c>
      <c r="G207" s="307" t="e">
        <f t="shared" ca="1" si="25"/>
        <v>#N/A</v>
      </c>
      <c r="H207" s="307" t="e">
        <f t="shared" ca="1" si="31"/>
        <v>#N/A</v>
      </c>
      <c r="I207" s="307" t="e">
        <f t="shared" ca="1" si="26"/>
        <v>#N/A</v>
      </c>
      <c r="J207" s="307" t="e">
        <f t="shared" ca="1" si="27"/>
        <v>#N/A</v>
      </c>
      <c r="K207" s="307"/>
      <c r="L207" s="307" t="e">
        <f ca="1">I207+H207+G207+#REF!+J207+K207</f>
        <v>#N/A</v>
      </c>
    </row>
    <row r="208" spans="4:12" hidden="1" x14ac:dyDescent="0.25">
      <c r="D208" s="307">
        <v>35</v>
      </c>
      <c r="E208" s="301">
        <f t="shared" ca="1" si="28"/>
        <v>44874</v>
      </c>
      <c r="F208" s="307" t="e">
        <f t="shared" ca="1" si="32"/>
        <v>#N/A</v>
      </c>
      <c r="G208" s="307" t="e">
        <f t="shared" ca="1" si="25"/>
        <v>#N/A</v>
      </c>
      <c r="H208" s="307" t="e">
        <f t="shared" ca="1" si="31"/>
        <v>#N/A</v>
      </c>
      <c r="I208" s="307" t="e">
        <f t="shared" ca="1" si="26"/>
        <v>#N/A</v>
      </c>
      <c r="J208" s="307" t="e">
        <f t="shared" ca="1" si="27"/>
        <v>#N/A</v>
      </c>
      <c r="K208" s="307"/>
      <c r="L208" s="307" t="e">
        <f ca="1">I208+H208+G208+#REF!+J208+K208</f>
        <v>#N/A</v>
      </c>
    </row>
    <row r="209" spans="4:12" hidden="1" x14ac:dyDescent="0.25">
      <c r="D209" s="307">
        <v>36</v>
      </c>
      <c r="E209" s="301">
        <f t="shared" ca="1" si="28"/>
        <v>44904</v>
      </c>
      <c r="F209" s="307" t="e">
        <f t="shared" ca="1" si="32"/>
        <v>#N/A</v>
      </c>
      <c r="G209" s="307" t="e">
        <f t="shared" ca="1" si="25"/>
        <v>#N/A</v>
      </c>
      <c r="H209" s="307" t="e">
        <f t="shared" ca="1" si="31"/>
        <v>#N/A</v>
      </c>
      <c r="I209" s="307" t="e">
        <f t="shared" ca="1" si="26"/>
        <v>#N/A</v>
      </c>
      <c r="J209" s="307" t="e">
        <f t="shared" ca="1" si="27"/>
        <v>#N/A</v>
      </c>
      <c r="K209" s="307"/>
      <c r="L209" s="307" t="e">
        <f ca="1">I209+H209+G209+#REF!+J209+K209</f>
        <v>#N/A</v>
      </c>
    </row>
    <row r="210" spans="4:12" hidden="1" x14ac:dyDescent="0.25">
      <c r="D210" s="307">
        <v>37</v>
      </c>
      <c r="E210" s="301">
        <f t="shared" ca="1" si="28"/>
        <v>44935</v>
      </c>
      <c r="F210" s="307" t="e">
        <f t="shared" ca="1" si="32"/>
        <v>#N/A</v>
      </c>
      <c r="G210" s="307" t="e">
        <f t="shared" ca="1" si="25"/>
        <v>#N/A</v>
      </c>
      <c r="H210" s="307" t="e">
        <f t="shared" ca="1" si="31"/>
        <v>#N/A</v>
      </c>
      <c r="I210" s="307" t="e">
        <f t="shared" ca="1" si="26"/>
        <v>#N/A</v>
      </c>
      <c r="J210" s="307" t="e">
        <f t="shared" ca="1" si="27"/>
        <v>#N/A</v>
      </c>
      <c r="K210" s="307"/>
      <c r="L210" s="307" t="e">
        <f ca="1">I210+H210+G210+#REF!+J210+K210</f>
        <v>#N/A</v>
      </c>
    </row>
    <row r="211" spans="4:12" hidden="1" x14ac:dyDescent="0.25">
      <c r="D211" s="307">
        <v>38</v>
      </c>
      <c r="E211" s="301">
        <f t="shared" ca="1" si="28"/>
        <v>44966</v>
      </c>
      <c r="F211" s="307" t="e">
        <f t="shared" ca="1" si="32"/>
        <v>#N/A</v>
      </c>
      <c r="G211" s="307" t="e">
        <f t="shared" ca="1" si="25"/>
        <v>#N/A</v>
      </c>
      <c r="H211" s="307" t="e">
        <f t="shared" ca="1" si="31"/>
        <v>#N/A</v>
      </c>
      <c r="I211" s="307" t="e">
        <f t="shared" ca="1" si="26"/>
        <v>#N/A</v>
      </c>
      <c r="J211" s="307" t="e">
        <f t="shared" ca="1" si="27"/>
        <v>#N/A</v>
      </c>
      <c r="K211" s="307"/>
      <c r="L211" s="307" t="e">
        <f ca="1">I211+H211+G211+#REF!+J211+K211</f>
        <v>#N/A</v>
      </c>
    </row>
    <row r="212" spans="4:12" hidden="1" x14ac:dyDescent="0.25">
      <c r="D212" s="307">
        <v>39</v>
      </c>
      <c r="E212" s="301">
        <f t="shared" ca="1" si="28"/>
        <v>44994</v>
      </c>
      <c r="F212" s="307" t="e">
        <f t="shared" ca="1" si="32"/>
        <v>#N/A</v>
      </c>
      <c r="G212" s="307" t="e">
        <f t="shared" ca="1" si="25"/>
        <v>#N/A</v>
      </c>
      <c r="H212" s="307" t="e">
        <f t="shared" ca="1" si="31"/>
        <v>#N/A</v>
      </c>
      <c r="I212" s="307" t="e">
        <f t="shared" ca="1" si="26"/>
        <v>#N/A</v>
      </c>
      <c r="J212" s="307" t="e">
        <f t="shared" ca="1" si="27"/>
        <v>#N/A</v>
      </c>
      <c r="K212" s="307"/>
      <c r="L212" s="307" t="e">
        <f ca="1">I212+H212+G212+#REF!+J212+K212</f>
        <v>#N/A</v>
      </c>
    </row>
    <row r="213" spans="4:12" hidden="1" x14ac:dyDescent="0.25">
      <c r="D213" s="307">
        <v>40</v>
      </c>
      <c r="E213" s="301">
        <f t="shared" ca="1" si="28"/>
        <v>45025</v>
      </c>
      <c r="F213" s="307" t="e">
        <f t="shared" ca="1" si="32"/>
        <v>#N/A</v>
      </c>
      <c r="G213" s="307" t="e">
        <f t="shared" ca="1" si="25"/>
        <v>#N/A</v>
      </c>
      <c r="H213" s="307" t="e">
        <f t="shared" ca="1" si="31"/>
        <v>#N/A</v>
      </c>
      <c r="I213" s="307" t="e">
        <f t="shared" ca="1" si="26"/>
        <v>#N/A</v>
      </c>
      <c r="J213" s="307" t="e">
        <f t="shared" ca="1" si="27"/>
        <v>#N/A</v>
      </c>
      <c r="K213" s="307"/>
      <c r="L213" s="307" t="e">
        <f ca="1">I213+H213+G213+#REF!+J213+K213</f>
        <v>#N/A</v>
      </c>
    </row>
    <row r="214" spans="4:12" hidden="1" x14ac:dyDescent="0.25">
      <c r="D214" s="307">
        <v>41</v>
      </c>
      <c r="E214" s="301">
        <f t="shared" ca="1" si="28"/>
        <v>45055</v>
      </c>
      <c r="F214" s="307" t="e">
        <f t="shared" ca="1" si="32"/>
        <v>#N/A</v>
      </c>
      <c r="G214" s="307" t="e">
        <f t="shared" ca="1" si="25"/>
        <v>#N/A</v>
      </c>
      <c r="H214" s="307" t="e">
        <f t="shared" ca="1" si="31"/>
        <v>#N/A</v>
      </c>
      <c r="I214" s="307" t="e">
        <f t="shared" ca="1" si="26"/>
        <v>#N/A</v>
      </c>
      <c r="J214" s="307" t="e">
        <f t="shared" ca="1" si="27"/>
        <v>#N/A</v>
      </c>
      <c r="K214" s="307"/>
      <c r="L214" s="307" t="e">
        <f ca="1">I214+H214+G214+#REF!+J214+K214</f>
        <v>#N/A</v>
      </c>
    </row>
    <row r="215" spans="4:12" hidden="1" x14ac:dyDescent="0.25">
      <c r="D215" s="307">
        <v>42</v>
      </c>
      <c r="E215" s="301">
        <f t="shared" ca="1" si="28"/>
        <v>45086</v>
      </c>
      <c r="F215" s="307" t="e">
        <f t="shared" ca="1" si="32"/>
        <v>#N/A</v>
      </c>
      <c r="G215" s="307" t="e">
        <f t="shared" ca="1" si="25"/>
        <v>#N/A</v>
      </c>
      <c r="H215" s="307" t="e">
        <f t="shared" ca="1" si="31"/>
        <v>#N/A</v>
      </c>
      <c r="I215" s="307" t="e">
        <f t="shared" ca="1" si="26"/>
        <v>#N/A</v>
      </c>
      <c r="J215" s="307" t="e">
        <f t="shared" ca="1" si="27"/>
        <v>#N/A</v>
      </c>
      <c r="K215" s="307"/>
      <c r="L215" s="307" t="e">
        <f ca="1">I215+H215+G215+#REF!+J215+K215</f>
        <v>#N/A</v>
      </c>
    </row>
    <row r="216" spans="4:12" hidden="1" x14ac:dyDescent="0.25">
      <c r="D216" s="307">
        <v>43</v>
      </c>
      <c r="E216" s="301">
        <f t="shared" ca="1" si="28"/>
        <v>45116</v>
      </c>
      <c r="F216" s="307" t="e">
        <f t="shared" ca="1" si="32"/>
        <v>#N/A</v>
      </c>
      <c r="G216" s="307" t="e">
        <f t="shared" ca="1" si="25"/>
        <v>#N/A</v>
      </c>
      <c r="H216" s="307" t="e">
        <f t="shared" ca="1" si="31"/>
        <v>#N/A</v>
      </c>
      <c r="I216" s="307" t="e">
        <f t="shared" ca="1" si="26"/>
        <v>#N/A</v>
      </c>
      <c r="J216" s="307" t="e">
        <f t="shared" ca="1" si="27"/>
        <v>#N/A</v>
      </c>
      <c r="K216" s="307"/>
      <c r="L216" s="307" t="e">
        <f ca="1">I216+H216+G216+#REF!+J216+K216</f>
        <v>#N/A</v>
      </c>
    </row>
    <row r="217" spans="4:12" hidden="1" x14ac:dyDescent="0.25">
      <c r="D217" s="307">
        <v>44</v>
      </c>
      <c r="E217" s="301">
        <f t="shared" ca="1" si="28"/>
        <v>45147</v>
      </c>
      <c r="F217" s="307" t="e">
        <f t="shared" ca="1" si="32"/>
        <v>#N/A</v>
      </c>
      <c r="G217" s="307" t="e">
        <f t="shared" ca="1" si="25"/>
        <v>#N/A</v>
      </c>
      <c r="H217" s="307" t="e">
        <f t="shared" ca="1" si="31"/>
        <v>#N/A</v>
      </c>
      <c r="I217" s="307" t="e">
        <f t="shared" ca="1" si="26"/>
        <v>#N/A</v>
      </c>
      <c r="J217" s="307" t="e">
        <f t="shared" ca="1" si="27"/>
        <v>#N/A</v>
      </c>
      <c r="K217" s="307"/>
      <c r="L217" s="307" t="e">
        <f ca="1">I217+H217+G217+#REF!+J217+K217</f>
        <v>#N/A</v>
      </c>
    </row>
    <row r="218" spans="4:12" hidden="1" x14ac:dyDescent="0.25">
      <c r="D218" s="307">
        <v>45</v>
      </c>
      <c r="E218" s="301">
        <f t="shared" ca="1" si="28"/>
        <v>45178</v>
      </c>
      <c r="F218" s="307" t="e">
        <f t="shared" ca="1" si="32"/>
        <v>#N/A</v>
      </c>
      <c r="G218" s="307" t="e">
        <f t="shared" ca="1" si="25"/>
        <v>#N/A</v>
      </c>
      <c r="H218" s="307" t="e">
        <f t="shared" ca="1" si="31"/>
        <v>#N/A</v>
      </c>
      <c r="I218" s="307" t="e">
        <f t="shared" ca="1" si="26"/>
        <v>#N/A</v>
      </c>
      <c r="J218" s="307" t="e">
        <f t="shared" ca="1" si="27"/>
        <v>#N/A</v>
      </c>
      <c r="K218" s="307"/>
      <c r="L218" s="307" t="e">
        <f ca="1">I218+H218+G218+#REF!+J218+K218</f>
        <v>#N/A</v>
      </c>
    </row>
    <row r="219" spans="4:12" hidden="1" x14ac:dyDescent="0.25">
      <c r="D219" s="307">
        <v>46</v>
      </c>
      <c r="E219" s="301">
        <f t="shared" ca="1" si="28"/>
        <v>45208</v>
      </c>
      <c r="F219" s="307" t="e">
        <f t="shared" ca="1" si="32"/>
        <v>#N/A</v>
      </c>
      <c r="G219" s="307" t="e">
        <f t="shared" ca="1" si="25"/>
        <v>#N/A</v>
      </c>
      <c r="H219" s="307" t="e">
        <f t="shared" ca="1" si="31"/>
        <v>#N/A</v>
      </c>
      <c r="I219" s="307" t="e">
        <f t="shared" ca="1" si="26"/>
        <v>#N/A</v>
      </c>
      <c r="J219" s="307" t="e">
        <f t="shared" ca="1" si="27"/>
        <v>#N/A</v>
      </c>
      <c r="K219" s="307"/>
      <c r="L219" s="307" t="e">
        <f ca="1">I219+H219+G219+#REF!+J219+K219</f>
        <v>#N/A</v>
      </c>
    </row>
    <row r="220" spans="4:12" hidden="1" x14ac:dyDescent="0.25">
      <c r="D220" s="307">
        <v>47</v>
      </c>
      <c r="E220" s="301">
        <f t="shared" ca="1" si="28"/>
        <v>45239</v>
      </c>
      <c r="F220" s="307" t="e">
        <f t="shared" ca="1" si="32"/>
        <v>#N/A</v>
      </c>
      <c r="G220" s="307" t="e">
        <f t="shared" ca="1" si="25"/>
        <v>#N/A</v>
      </c>
      <c r="H220" s="307" t="e">
        <f t="shared" ca="1" si="31"/>
        <v>#N/A</v>
      </c>
      <c r="I220" s="307" t="e">
        <f t="shared" ca="1" si="26"/>
        <v>#N/A</v>
      </c>
      <c r="J220" s="307" t="e">
        <f t="shared" ca="1" si="27"/>
        <v>#N/A</v>
      </c>
      <c r="K220" s="307"/>
      <c r="L220" s="307" t="e">
        <f ca="1">I220+H220+G220+#REF!+J220+K220</f>
        <v>#N/A</v>
      </c>
    </row>
    <row r="221" spans="4:12" hidden="1" x14ac:dyDescent="0.25">
      <c r="D221" s="307">
        <v>48</v>
      </c>
      <c r="E221" s="301">
        <f t="shared" ca="1" si="28"/>
        <v>45269</v>
      </c>
      <c r="F221" s="307" t="e">
        <f t="shared" ca="1" si="32"/>
        <v>#N/A</v>
      </c>
      <c r="G221" s="307" t="e">
        <f t="shared" ca="1" si="25"/>
        <v>#N/A</v>
      </c>
      <c r="H221" s="307" t="e">
        <f t="shared" ca="1" si="31"/>
        <v>#N/A</v>
      </c>
      <c r="I221" s="307" t="e">
        <f t="shared" ca="1" si="26"/>
        <v>#N/A</v>
      </c>
      <c r="J221" s="307" t="e">
        <f t="shared" ca="1" si="27"/>
        <v>#N/A</v>
      </c>
      <c r="K221" s="307"/>
      <c r="L221" s="307" t="e">
        <f ca="1">I221+H221+G221+#REF!+J221+K221</f>
        <v>#N/A</v>
      </c>
    </row>
    <row r="222" spans="4:12" hidden="1" x14ac:dyDescent="0.25">
      <c r="D222" s="307">
        <v>49</v>
      </c>
      <c r="E222" s="301">
        <f t="shared" ca="1" si="28"/>
        <v>45300</v>
      </c>
      <c r="F222" s="307" t="e">
        <f t="shared" ca="1" si="32"/>
        <v>#N/A</v>
      </c>
      <c r="G222" s="307" t="e">
        <f t="shared" ca="1" si="25"/>
        <v>#N/A</v>
      </c>
      <c r="H222" s="307" t="e">
        <f t="shared" ca="1" si="31"/>
        <v>#N/A</v>
      </c>
      <c r="I222" s="307" t="e">
        <f t="shared" ca="1" si="26"/>
        <v>#N/A</v>
      </c>
      <c r="J222" s="307" t="e">
        <f t="shared" ca="1" si="27"/>
        <v>#N/A</v>
      </c>
      <c r="K222" s="307"/>
      <c r="L222" s="307" t="e">
        <f ca="1">I222+H222+G222+#REF!+J222+K222</f>
        <v>#N/A</v>
      </c>
    </row>
    <row r="223" spans="4:12" hidden="1" x14ac:dyDescent="0.25">
      <c r="D223" s="307">
        <v>50</v>
      </c>
      <c r="E223" s="301">
        <f t="shared" ca="1" si="28"/>
        <v>45331</v>
      </c>
      <c r="F223" s="307" t="e">
        <f t="shared" ca="1" si="32"/>
        <v>#N/A</v>
      </c>
      <c r="G223" s="307" t="e">
        <f t="shared" ca="1" si="25"/>
        <v>#N/A</v>
      </c>
      <c r="H223" s="307" t="e">
        <f t="shared" ca="1" si="31"/>
        <v>#N/A</v>
      </c>
      <c r="I223" s="307" t="e">
        <f t="shared" ca="1" si="26"/>
        <v>#N/A</v>
      </c>
      <c r="J223" s="307" t="e">
        <f t="shared" ca="1" si="27"/>
        <v>#N/A</v>
      </c>
      <c r="K223" s="307"/>
      <c r="L223" s="307" t="e">
        <f ca="1">I223+H223+G223+#REF!+J223+K223</f>
        <v>#N/A</v>
      </c>
    </row>
    <row r="224" spans="4:12" hidden="1" x14ac:dyDescent="0.25">
      <c r="D224" s="307">
        <v>51</v>
      </c>
      <c r="E224" s="301">
        <f t="shared" ca="1" si="28"/>
        <v>45360</v>
      </c>
      <c r="F224" s="307" t="e">
        <f t="shared" ca="1" si="32"/>
        <v>#N/A</v>
      </c>
      <c r="G224" s="307" t="e">
        <f t="shared" ca="1" si="25"/>
        <v>#N/A</v>
      </c>
      <c r="H224" s="307" t="e">
        <f t="shared" ca="1" si="31"/>
        <v>#N/A</v>
      </c>
      <c r="I224" s="307" t="e">
        <f t="shared" ca="1" si="26"/>
        <v>#N/A</v>
      </c>
      <c r="J224" s="307" t="e">
        <f t="shared" ca="1" si="27"/>
        <v>#N/A</v>
      </c>
      <c r="K224" s="307"/>
      <c r="L224" s="307" t="e">
        <f ca="1">I224+H224+G224+#REF!+J224+K224</f>
        <v>#N/A</v>
      </c>
    </row>
    <row r="225" spans="4:12" hidden="1" x14ac:dyDescent="0.25">
      <c r="D225" s="307">
        <v>52</v>
      </c>
      <c r="E225" s="301">
        <f t="shared" ca="1" si="28"/>
        <v>45391</v>
      </c>
      <c r="F225" s="307" t="e">
        <f t="shared" ca="1" si="32"/>
        <v>#N/A</v>
      </c>
      <c r="G225" s="307" t="e">
        <f t="shared" ca="1" si="25"/>
        <v>#N/A</v>
      </c>
      <c r="H225" s="307" t="e">
        <f t="shared" ca="1" si="31"/>
        <v>#N/A</v>
      </c>
      <c r="I225" s="307" t="e">
        <f t="shared" ca="1" si="26"/>
        <v>#N/A</v>
      </c>
      <c r="J225" s="307" t="e">
        <f t="shared" ca="1" si="27"/>
        <v>#N/A</v>
      </c>
      <c r="K225" s="307"/>
      <c r="L225" s="307" t="e">
        <f ca="1">I225+H225+G225+#REF!+J225+K225</f>
        <v>#N/A</v>
      </c>
    </row>
    <row r="226" spans="4:12" hidden="1" x14ac:dyDescent="0.25">
      <c r="D226" s="307">
        <v>53</v>
      </c>
      <c r="E226" s="301">
        <f t="shared" ca="1" si="28"/>
        <v>45421</v>
      </c>
      <c r="F226" s="307" t="e">
        <f t="shared" ca="1" si="32"/>
        <v>#N/A</v>
      </c>
      <c r="G226" s="307" t="e">
        <f t="shared" ca="1" si="25"/>
        <v>#N/A</v>
      </c>
      <c r="H226" s="307" t="e">
        <f t="shared" ca="1" si="31"/>
        <v>#N/A</v>
      </c>
      <c r="I226" s="307" t="e">
        <f t="shared" ca="1" si="26"/>
        <v>#N/A</v>
      </c>
      <c r="J226" s="307" t="e">
        <f t="shared" ca="1" si="27"/>
        <v>#N/A</v>
      </c>
      <c r="K226" s="307"/>
      <c r="L226" s="307" t="e">
        <f ca="1">I226+H226+G226+#REF!+J226+K226</f>
        <v>#N/A</v>
      </c>
    </row>
    <row r="227" spans="4:12" hidden="1" x14ac:dyDescent="0.25">
      <c r="D227" s="307">
        <v>54</v>
      </c>
      <c r="E227" s="301">
        <f t="shared" ca="1" si="28"/>
        <v>45452</v>
      </c>
      <c r="F227" s="307" t="e">
        <f t="shared" ca="1" si="32"/>
        <v>#N/A</v>
      </c>
      <c r="G227" s="307" t="e">
        <f t="shared" ca="1" si="25"/>
        <v>#N/A</v>
      </c>
      <c r="H227" s="307" t="e">
        <f t="shared" ca="1" si="31"/>
        <v>#N/A</v>
      </c>
      <c r="I227" s="307" t="e">
        <f t="shared" ca="1" si="26"/>
        <v>#N/A</v>
      </c>
      <c r="J227" s="307" t="e">
        <f t="shared" ca="1" si="27"/>
        <v>#N/A</v>
      </c>
      <c r="K227" s="307"/>
      <c r="L227" s="307" t="e">
        <f ca="1">I227+H227+G227+#REF!+J227+K227</f>
        <v>#N/A</v>
      </c>
    </row>
    <row r="228" spans="4:12" hidden="1" x14ac:dyDescent="0.25">
      <c r="D228" s="307">
        <v>55</v>
      </c>
      <c r="E228" s="301">
        <f t="shared" ca="1" si="28"/>
        <v>45482</v>
      </c>
      <c r="F228" s="307" t="e">
        <f t="shared" ca="1" si="32"/>
        <v>#N/A</v>
      </c>
      <c r="G228" s="307" t="e">
        <f t="shared" ca="1" si="25"/>
        <v>#N/A</v>
      </c>
      <c r="H228" s="307" t="e">
        <f t="shared" ca="1" si="31"/>
        <v>#N/A</v>
      </c>
      <c r="I228" s="307" t="e">
        <f t="shared" ca="1" si="26"/>
        <v>#N/A</v>
      </c>
      <c r="J228" s="307" t="e">
        <f t="shared" ca="1" si="27"/>
        <v>#N/A</v>
      </c>
      <c r="K228" s="307"/>
      <c r="L228" s="307" t="e">
        <f ca="1">I228+H228+G228+#REF!+J228+K228</f>
        <v>#N/A</v>
      </c>
    </row>
    <row r="229" spans="4:12" hidden="1" x14ac:dyDescent="0.25">
      <c r="D229" s="307">
        <v>56</v>
      </c>
      <c r="E229" s="301">
        <f t="shared" ca="1" si="28"/>
        <v>45513</v>
      </c>
      <c r="F229" s="307" t="e">
        <f t="shared" ca="1" si="32"/>
        <v>#N/A</v>
      </c>
      <c r="G229" s="307" t="e">
        <f t="shared" ca="1" si="25"/>
        <v>#N/A</v>
      </c>
      <c r="H229" s="307" t="e">
        <f t="shared" ca="1" si="31"/>
        <v>#N/A</v>
      </c>
      <c r="I229" s="307" t="e">
        <f t="shared" ca="1" si="26"/>
        <v>#N/A</v>
      </c>
      <c r="J229" s="307" t="e">
        <f t="shared" ca="1" si="27"/>
        <v>#N/A</v>
      </c>
      <c r="K229" s="307"/>
      <c r="L229" s="307" t="e">
        <f ca="1">I229+H229+G229+#REF!+J229+K229</f>
        <v>#N/A</v>
      </c>
    </row>
    <row r="230" spans="4:12" hidden="1" x14ac:dyDescent="0.25">
      <c r="D230" s="307">
        <v>57</v>
      </c>
      <c r="E230" s="301">
        <f t="shared" ca="1" si="28"/>
        <v>45544</v>
      </c>
      <c r="F230" s="307" t="e">
        <f t="shared" ca="1" si="32"/>
        <v>#N/A</v>
      </c>
      <c r="G230" s="307" t="e">
        <f t="shared" ca="1" si="25"/>
        <v>#N/A</v>
      </c>
      <c r="H230" s="307" t="e">
        <f t="shared" ca="1" si="31"/>
        <v>#N/A</v>
      </c>
      <c r="I230" s="307" t="e">
        <f t="shared" ca="1" si="26"/>
        <v>#N/A</v>
      </c>
      <c r="J230" s="307" t="e">
        <f t="shared" ca="1" si="27"/>
        <v>#N/A</v>
      </c>
      <c r="K230" s="307"/>
      <c r="L230" s="307" t="e">
        <f ca="1">I230+H230+G230+#REF!+J230+K230</f>
        <v>#N/A</v>
      </c>
    </row>
    <row r="231" spans="4:12" hidden="1" x14ac:dyDescent="0.25">
      <c r="D231" s="307">
        <v>58</v>
      </c>
      <c r="E231" s="301">
        <f t="shared" ca="1" si="28"/>
        <v>45574</v>
      </c>
      <c r="F231" s="307" t="e">
        <f t="shared" ca="1" si="32"/>
        <v>#N/A</v>
      </c>
      <c r="G231" s="307" t="e">
        <f t="shared" ca="1" si="25"/>
        <v>#N/A</v>
      </c>
      <c r="H231" s="307" t="e">
        <f t="shared" ca="1" si="31"/>
        <v>#N/A</v>
      </c>
      <c r="I231" s="307" t="e">
        <f t="shared" ca="1" si="26"/>
        <v>#N/A</v>
      </c>
      <c r="J231" s="307" t="e">
        <f t="shared" ca="1" si="27"/>
        <v>#N/A</v>
      </c>
      <c r="K231" s="307"/>
      <c r="L231" s="307" t="e">
        <f ca="1">I231+H231+G231+#REF!+J231+K231</f>
        <v>#N/A</v>
      </c>
    </row>
    <row r="232" spans="4:12" hidden="1" x14ac:dyDescent="0.25">
      <c r="D232" s="307">
        <v>59</v>
      </c>
      <c r="E232" s="301">
        <f t="shared" ca="1" si="28"/>
        <v>45605</v>
      </c>
      <c r="F232" s="307" t="e">
        <f t="shared" ca="1" si="32"/>
        <v>#N/A</v>
      </c>
      <c r="G232" s="307" t="e">
        <f t="shared" ca="1" si="25"/>
        <v>#N/A</v>
      </c>
      <c r="H232" s="307" t="e">
        <f t="shared" ca="1" si="31"/>
        <v>#N/A</v>
      </c>
      <c r="I232" s="307" t="e">
        <f t="shared" ca="1" si="26"/>
        <v>#N/A</v>
      </c>
      <c r="J232" s="307" t="e">
        <f t="shared" ca="1" si="27"/>
        <v>#N/A</v>
      </c>
      <c r="K232" s="307"/>
      <c r="L232" s="307" t="e">
        <f ca="1">I232+H232+G232+#REF!+J232+K232</f>
        <v>#N/A</v>
      </c>
    </row>
    <row r="233" spans="4:12" hidden="1" x14ac:dyDescent="0.25">
      <c r="D233" s="307">
        <v>60</v>
      </c>
      <c r="E233" s="301">
        <f t="shared" ca="1" si="28"/>
        <v>45635</v>
      </c>
      <c r="F233" s="307" t="e">
        <f t="shared" ca="1" si="32"/>
        <v>#N/A</v>
      </c>
      <c r="G233" s="307" t="e">
        <f t="shared" ca="1" si="25"/>
        <v>#N/A</v>
      </c>
      <c r="H233" s="307" t="e">
        <f t="shared" ca="1" si="31"/>
        <v>#N/A</v>
      </c>
      <c r="I233" s="307" t="e">
        <f t="shared" ca="1" si="26"/>
        <v>#N/A</v>
      </c>
      <c r="J233" s="307" t="e">
        <f t="shared" ca="1" si="27"/>
        <v>#N/A</v>
      </c>
      <c r="K233" s="307"/>
      <c r="L233" s="307" t="e">
        <f ca="1">I233+H233+G233+#REF!+J233+K233</f>
        <v>#N/A</v>
      </c>
    </row>
    <row r="234" spans="4:12" hidden="1" x14ac:dyDescent="0.25"/>
    <row r="235" spans="4:12" hidden="1" x14ac:dyDescent="0.25">
      <c r="D235" s="303">
        <f ca="1">D171+1</f>
        <v>13</v>
      </c>
      <c r="E235" s="304" t="e">
        <f ca="1">VLOOKUP($D235,$A$21:$B$40,2,0)</f>
        <v>#N/A</v>
      </c>
    </row>
    <row r="236" spans="4:12" ht="45" hidden="1" x14ac:dyDescent="0.25">
      <c r="D236" s="305" t="s">
        <v>41</v>
      </c>
      <c r="E236" s="306" t="s">
        <v>42</v>
      </c>
      <c r="F236" s="305" t="s">
        <v>43</v>
      </c>
      <c r="G236" s="305" t="s">
        <v>44</v>
      </c>
      <c r="H236" s="305" t="s">
        <v>45</v>
      </c>
      <c r="I236" s="305" t="s">
        <v>46</v>
      </c>
      <c r="J236" s="305" t="s">
        <v>47</v>
      </c>
      <c r="K236" s="305" t="s">
        <v>48</v>
      </c>
      <c r="L236" s="305" t="s">
        <v>49</v>
      </c>
    </row>
    <row r="237" spans="4:12" hidden="1" x14ac:dyDescent="0.25">
      <c r="D237" s="307">
        <v>0</v>
      </c>
      <c r="E237" s="301">
        <f ca="1">DATE(2019,D235,$F$1)</f>
        <v>43839</v>
      </c>
      <c r="F237" s="307" t="e">
        <f ca="1">$B$2*E$235+$B$8*$B$2*E$235</f>
        <v>#N/A</v>
      </c>
      <c r="G237" s="307">
        <v>0</v>
      </c>
      <c r="H237" s="307">
        <v>0</v>
      </c>
      <c r="I237" s="307">
        <v>0</v>
      </c>
      <c r="J237" s="307">
        <v>0</v>
      </c>
      <c r="K237" s="307" t="e">
        <f ca="1">$B$2*$B$10*E$235</f>
        <v>#N/A</v>
      </c>
      <c r="L237" s="307" t="e">
        <f ca="1">-($F237-$B$8*$B$2*E$235-K237)</f>
        <v>#N/A</v>
      </c>
    </row>
    <row r="238" spans="4:12" hidden="1" x14ac:dyDescent="0.25">
      <c r="D238" s="307">
        <v>1</v>
      </c>
      <c r="E238" s="301">
        <f ca="1">DATE(YEAR(E237),MONTH(E237)+1,DAY(E237))</f>
        <v>43870</v>
      </c>
      <c r="F238" s="307" t="e">
        <f ca="1">F237-G238</f>
        <v>#N/A</v>
      </c>
      <c r="G238" s="307" t="e">
        <f t="shared" ref="G238:G297" ca="1" si="33">IF(D238&lt;=$B$11,0,IF(AND(F237&gt;-0.000001,F237&lt;0.000001),0,F$237/($B$5-$B$11)))</f>
        <v>#N/A</v>
      </c>
      <c r="H238" s="307" t="e">
        <f ca="1">F237*$B$4*(E238-E237)/$B$6</f>
        <v>#N/A</v>
      </c>
      <c r="I238" s="307" t="e">
        <f t="shared" ref="I238:I297" ca="1" si="34">IF(D238&lt;=$B$12,0,IF(F237&gt;0.000001,$B$7*$B$2*E$235,0))</f>
        <v>#N/A</v>
      </c>
      <c r="J238" s="307" t="e">
        <f t="shared" ref="J238:J297" ca="1" si="35">IF(F237&gt;0.000001,$B$13,0)*E$235</f>
        <v>#N/A</v>
      </c>
      <c r="K238" s="307"/>
      <c r="L238" s="307" t="e">
        <f ca="1">I238+H238+G238+#REF!+J238+K238</f>
        <v>#N/A</v>
      </c>
    </row>
    <row r="239" spans="4:12" hidden="1" x14ac:dyDescent="0.25">
      <c r="D239" s="307">
        <v>2</v>
      </c>
      <c r="E239" s="301">
        <f t="shared" ref="E239:E297" ca="1" si="36">DATE(YEAR(E238),MONTH(E238)+1,DAY(E238))</f>
        <v>43899</v>
      </c>
      <c r="F239" s="307" t="e">
        <f ca="1">F238-G239</f>
        <v>#N/A</v>
      </c>
      <c r="G239" s="307" t="e">
        <f t="shared" ca="1" si="33"/>
        <v>#N/A</v>
      </c>
      <c r="H239" s="307" t="e">
        <f t="shared" ref="H239:H240" ca="1" si="37">F238*$B$4*(E239-E238)/$B$6</f>
        <v>#N/A</v>
      </c>
      <c r="I239" s="307" t="e">
        <f t="shared" ca="1" si="34"/>
        <v>#N/A</v>
      </c>
      <c r="J239" s="307" t="e">
        <f t="shared" ca="1" si="35"/>
        <v>#N/A</v>
      </c>
      <c r="K239" s="307"/>
      <c r="L239" s="307" t="e">
        <f ca="1">I239+H239+G239+#REF!+J239+K239</f>
        <v>#N/A</v>
      </c>
    </row>
    <row r="240" spans="4:12" hidden="1" x14ac:dyDescent="0.25">
      <c r="D240" s="307">
        <v>3</v>
      </c>
      <c r="E240" s="301">
        <f t="shared" ca="1" si="36"/>
        <v>43930</v>
      </c>
      <c r="F240" s="307" t="e">
        <f ca="1">F239-G240</f>
        <v>#N/A</v>
      </c>
      <c r="G240" s="307" t="e">
        <f t="shared" ca="1" si="33"/>
        <v>#N/A</v>
      </c>
      <c r="H240" s="307" t="e">
        <f t="shared" ca="1" si="37"/>
        <v>#N/A</v>
      </c>
      <c r="I240" s="307" t="e">
        <f t="shared" ca="1" si="34"/>
        <v>#N/A</v>
      </c>
      <c r="J240" s="307" t="e">
        <f t="shared" ca="1" si="35"/>
        <v>#N/A</v>
      </c>
      <c r="K240" s="307"/>
      <c r="L240" s="307" t="e">
        <f ca="1">I240+H240+G240+#REF!+J240+K240</f>
        <v>#N/A</v>
      </c>
    </row>
    <row r="241" spans="4:12" hidden="1" x14ac:dyDescent="0.25">
      <c r="D241" s="307">
        <v>4</v>
      </c>
      <c r="E241" s="301">
        <f t="shared" ca="1" si="36"/>
        <v>43960</v>
      </c>
      <c r="F241" s="307" t="e">
        <f t="shared" ref="F241:F242" ca="1" si="38">F240-G241</f>
        <v>#N/A</v>
      </c>
      <c r="G241" s="307" t="e">
        <f t="shared" ca="1" si="33"/>
        <v>#N/A</v>
      </c>
      <c r="H241" s="307" t="e">
        <f ca="1">F240*$B$4*(E241-E240)/$B$6</f>
        <v>#N/A</v>
      </c>
      <c r="I241" s="307" t="e">
        <f t="shared" ca="1" si="34"/>
        <v>#N/A</v>
      </c>
      <c r="J241" s="307" t="e">
        <f t="shared" ca="1" si="35"/>
        <v>#N/A</v>
      </c>
      <c r="K241" s="307"/>
      <c r="L241" s="307" t="e">
        <f ca="1">I241+H241+G241+#REF!+J241+K241</f>
        <v>#N/A</v>
      </c>
    </row>
    <row r="242" spans="4:12" hidden="1" x14ac:dyDescent="0.25">
      <c r="D242" s="307">
        <v>5</v>
      </c>
      <c r="E242" s="301">
        <f t="shared" ca="1" si="36"/>
        <v>43991</v>
      </c>
      <c r="F242" s="307" t="e">
        <f t="shared" ca="1" si="38"/>
        <v>#N/A</v>
      </c>
      <c r="G242" s="307" t="e">
        <f t="shared" ca="1" si="33"/>
        <v>#N/A</v>
      </c>
      <c r="H242" s="307" t="e">
        <f ca="1">F241*$B$4*(E242-E241)/$B$6</f>
        <v>#N/A</v>
      </c>
      <c r="I242" s="307" t="e">
        <f t="shared" ca="1" si="34"/>
        <v>#N/A</v>
      </c>
      <c r="J242" s="307" t="e">
        <f t="shared" ca="1" si="35"/>
        <v>#N/A</v>
      </c>
      <c r="K242" s="307"/>
      <c r="L242" s="307" t="e">
        <f ca="1">I242+H242+G242+#REF!+J242+K242</f>
        <v>#N/A</v>
      </c>
    </row>
    <row r="243" spans="4:12" hidden="1" x14ac:dyDescent="0.25">
      <c r="D243" s="307">
        <v>6</v>
      </c>
      <c r="E243" s="301">
        <f t="shared" ca="1" si="36"/>
        <v>44021</v>
      </c>
      <c r="F243" s="307" t="e">
        <f ca="1">F242-G243</f>
        <v>#N/A</v>
      </c>
      <c r="G243" s="307" t="e">
        <f t="shared" ca="1" si="33"/>
        <v>#N/A</v>
      </c>
      <c r="H243" s="307" t="e">
        <f t="shared" ref="H243:H297" ca="1" si="39">F242*$B$4*(E243-E242)/$B$6</f>
        <v>#N/A</v>
      </c>
      <c r="I243" s="307" t="e">
        <f t="shared" ca="1" si="34"/>
        <v>#N/A</v>
      </c>
      <c r="J243" s="307" t="e">
        <f t="shared" ca="1" si="35"/>
        <v>#N/A</v>
      </c>
      <c r="K243" s="307"/>
      <c r="L243" s="307" t="e">
        <f ca="1">I243+H243+G243+#REF!+J243+K243</f>
        <v>#N/A</v>
      </c>
    </row>
    <row r="244" spans="4:12" hidden="1" x14ac:dyDescent="0.25">
      <c r="D244" s="307">
        <v>7</v>
      </c>
      <c r="E244" s="301">
        <f t="shared" ca="1" si="36"/>
        <v>44052</v>
      </c>
      <c r="F244" s="307" t="e">
        <f t="shared" ref="F244:F297" ca="1" si="40">F243-G244</f>
        <v>#N/A</v>
      </c>
      <c r="G244" s="307" t="e">
        <f t="shared" ca="1" si="33"/>
        <v>#N/A</v>
      </c>
      <c r="H244" s="307" t="e">
        <f t="shared" ca="1" si="39"/>
        <v>#N/A</v>
      </c>
      <c r="I244" s="307" t="e">
        <f t="shared" ca="1" si="34"/>
        <v>#N/A</v>
      </c>
      <c r="J244" s="307" t="e">
        <f t="shared" ca="1" si="35"/>
        <v>#N/A</v>
      </c>
      <c r="K244" s="307"/>
      <c r="L244" s="307" t="e">
        <f ca="1">I244+H244+G244+#REF!+J244+K244</f>
        <v>#N/A</v>
      </c>
    </row>
    <row r="245" spans="4:12" hidden="1" x14ac:dyDescent="0.25">
      <c r="D245" s="307">
        <v>8</v>
      </c>
      <c r="E245" s="301">
        <f t="shared" ca="1" si="36"/>
        <v>44083</v>
      </c>
      <c r="F245" s="307" t="e">
        <f t="shared" ca="1" si="40"/>
        <v>#N/A</v>
      </c>
      <c r="G245" s="307" t="e">
        <f t="shared" ca="1" si="33"/>
        <v>#N/A</v>
      </c>
      <c r="H245" s="307" t="e">
        <f t="shared" ca="1" si="39"/>
        <v>#N/A</v>
      </c>
      <c r="I245" s="307" t="e">
        <f t="shared" ca="1" si="34"/>
        <v>#N/A</v>
      </c>
      <c r="J245" s="307" t="e">
        <f t="shared" ca="1" si="35"/>
        <v>#N/A</v>
      </c>
      <c r="K245" s="307"/>
      <c r="L245" s="307" t="e">
        <f ca="1">I245+H245+G245+#REF!+J245+K245</f>
        <v>#N/A</v>
      </c>
    </row>
    <row r="246" spans="4:12" hidden="1" x14ac:dyDescent="0.25">
      <c r="D246" s="307">
        <v>9</v>
      </c>
      <c r="E246" s="301">
        <f t="shared" ca="1" si="36"/>
        <v>44113</v>
      </c>
      <c r="F246" s="307" t="e">
        <f t="shared" ca="1" si="40"/>
        <v>#N/A</v>
      </c>
      <c r="G246" s="307" t="e">
        <f t="shared" ca="1" si="33"/>
        <v>#N/A</v>
      </c>
      <c r="H246" s="307" t="e">
        <f t="shared" ca="1" si="39"/>
        <v>#N/A</v>
      </c>
      <c r="I246" s="307" t="e">
        <f t="shared" ca="1" si="34"/>
        <v>#N/A</v>
      </c>
      <c r="J246" s="307" t="e">
        <f t="shared" ca="1" si="35"/>
        <v>#N/A</v>
      </c>
      <c r="K246" s="307"/>
      <c r="L246" s="307" t="e">
        <f ca="1">I246+H246+G246+#REF!+J246+K246</f>
        <v>#N/A</v>
      </c>
    </row>
    <row r="247" spans="4:12" hidden="1" x14ac:dyDescent="0.25">
      <c r="D247" s="307">
        <v>10</v>
      </c>
      <c r="E247" s="301">
        <f t="shared" ca="1" si="36"/>
        <v>44144</v>
      </c>
      <c r="F247" s="307" t="e">
        <f t="shared" ca="1" si="40"/>
        <v>#N/A</v>
      </c>
      <c r="G247" s="307" t="e">
        <f t="shared" ca="1" si="33"/>
        <v>#N/A</v>
      </c>
      <c r="H247" s="307" t="e">
        <f t="shared" ca="1" si="39"/>
        <v>#N/A</v>
      </c>
      <c r="I247" s="307" t="e">
        <f t="shared" ca="1" si="34"/>
        <v>#N/A</v>
      </c>
      <c r="J247" s="307" t="e">
        <f t="shared" ca="1" si="35"/>
        <v>#N/A</v>
      </c>
      <c r="K247" s="307"/>
      <c r="L247" s="307" t="e">
        <f ca="1">I247+H247+G247+#REF!+J247+K247</f>
        <v>#N/A</v>
      </c>
    </row>
    <row r="248" spans="4:12" hidden="1" x14ac:dyDescent="0.25">
      <c r="D248" s="307">
        <v>11</v>
      </c>
      <c r="E248" s="301">
        <f t="shared" ca="1" si="36"/>
        <v>44174</v>
      </c>
      <c r="F248" s="307" t="e">
        <f t="shared" ca="1" si="40"/>
        <v>#N/A</v>
      </c>
      <c r="G248" s="307" t="e">
        <f t="shared" ca="1" si="33"/>
        <v>#N/A</v>
      </c>
      <c r="H248" s="307" t="e">
        <f t="shared" ca="1" si="39"/>
        <v>#N/A</v>
      </c>
      <c r="I248" s="307" t="e">
        <f t="shared" ca="1" si="34"/>
        <v>#N/A</v>
      </c>
      <c r="J248" s="307" t="e">
        <f t="shared" ca="1" si="35"/>
        <v>#N/A</v>
      </c>
      <c r="K248" s="307"/>
      <c r="L248" s="307" t="e">
        <f ca="1">I248+H248+G248+#REF!+J248+K248</f>
        <v>#N/A</v>
      </c>
    </row>
    <row r="249" spans="4:12" hidden="1" x14ac:dyDescent="0.25">
      <c r="D249" s="307">
        <v>12</v>
      </c>
      <c r="E249" s="301">
        <f t="shared" ca="1" si="36"/>
        <v>44205</v>
      </c>
      <c r="F249" s="307" t="e">
        <f t="shared" ca="1" si="40"/>
        <v>#N/A</v>
      </c>
      <c r="G249" s="307" t="e">
        <f t="shared" ca="1" si="33"/>
        <v>#N/A</v>
      </c>
      <c r="H249" s="307" t="e">
        <f t="shared" ca="1" si="39"/>
        <v>#N/A</v>
      </c>
      <c r="I249" s="307" t="e">
        <f t="shared" ca="1" si="34"/>
        <v>#N/A</v>
      </c>
      <c r="J249" s="307" t="e">
        <f t="shared" ca="1" si="35"/>
        <v>#N/A</v>
      </c>
      <c r="K249" s="307"/>
      <c r="L249" s="307" t="e">
        <f ca="1">I249+H249+G249+#REF!+J249+K249</f>
        <v>#N/A</v>
      </c>
    </row>
    <row r="250" spans="4:12" hidden="1" x14ac:dyDescent="0.25">
      <c r="D250" s="307">
        <v>13</v>
      </c>
      <c r="E250" s="301">
        <f t="shared" ca="1" si="36"/>
        <v>44236</v>
      </c>
      <c r="F250" s="307" t="e">
        <f t="shared" ca="1" si="40"/>
        <v>#N/A</v>
      </c>
      <c r="G250" s="307" t="e">
        <f t="shared" ca="1" si="33"/>
        <v>#N/A</v>
      </c>
      <c r="H250" s="307" t="e">
        <f t="shared" ca="1" si="39"/>
        <v>#N/A</v>
      </c>
      <c r="I250" s="307" t="e">
        <f t="shared" ca="1" si="34"/>
        <v>#N/A</v>
      </c>
      <c r="J250" s="307" t="e">
        <f t="shared" ca="1" si="35"/>
        <v>#N/A</v>
      </c>
      <c r="K250" s="307"/>
      <c r="L250" s="307" t="e">
        <f ca="1">I250+H250+G250+#REF!+J250+K250</f>
        <v>#N/A</v>
      </c>
    </row>
    <row r="251" spans="4:12" hidden="1" x14ac:dyDescent="0.25">
      <c r="D251" s="307">
        <v>14</v>
      </c>
      <c r="E251" s="301">
        <f t="shared" ca="1" si="36"/>
        <v>44264</v>
      </c>
      <c r="F251" s="307" t="e">
        <f t="shared" ca="1" si="40"/>
        <v>#N/A</v>
      </c>
      <c r="G251" s="307" t="e">
        <f t="shared" ca="1" si="33"/>
        <v>#N/A</v>
      </c>
      <c r="H251" s="307" t="e">
        <f t="shared" ca="1" si="39"/>
        <v>#N/A</v>
      </c>
      <c r="I251" s="307" t="e">
        <f t="shared" ca="1" si="34"/>
        <v>#N/A</v>
      </c>
      <c r="J251" s="307" t="e">
        <f t="shared" ca="1" si="35"/>
        <v>#N/A</v>
      </c>
      <c r="K251" s="307"/>
      <c r="L251" s="307" t="e">
        <f ca="1">I251+H251+G251+#REF!+J251+K251</f>
        <v>#N/A</v>
      </c>
    </row>
    <row r="252" spans="4:12" hidden="1" x14ac:dyDescent="0.25">
      <c r="D252" s="307">
        <v>15</v>
      </c>
      <c r="E252" s="301">
        <f t="shared" ca="1" si="36"/>
        <v>44295</v>
      </c>
      <c r="F252" s="307" t="e">
        <f t="shared" ca="1" si="40"/>
        <v>#N/A</v>
      </c>
      <c r="G252" s="307" t="e">
        <f t="shared" ca="1" si="33"/>
        <v>#N/A</v>
      </c>
      <c r="H252" s="307" t="e">
        <f t="shared" ca="1" si="39"/>
        <v>#N/A</v>
      </c>
      <c r="I252" s="307" t="e">
        <f t="shared" ca="1" si="34"/>
        <v>#N/A</v>
      </c>
      <c r="J252" s="307" t="e">
        <f t="shared" ca="1" si="35"/>
        <v>#N/A</v>
      </c>
      <c r="K252" s="307"/>
      <c r="L252" s="307" t="e">
        <f ca="1">I252+H252+G252+#REF!+J252+K252</f>
        <v>#N/A</v>
      </c>
    </row>
    <row r="253" spans="4:12" hidden="1" x14ac:dyDescent="0.25">
      <c r="D253" s="307">
        <v>16</v>
      </c>
      <c r="E253" s="301">
        <f t="shared" ca="1" si="36"/>
        <v>44325</v>
      </c>
      <c r="F253" s="307" t="e">
        <f t="shared" ca="1" si="40"/>
        <v>#N/A</v>
      </c>
      <c r="G253" s="307" t="e">
        <f t="shared" ca="1" si="33"/>
        <v>#N/A</v>
      </c>
      <c r="H253" s="307" t="e">
        <f t="shared" ca="1" si="39"/>
        <v>#N/A</v>
      </c>
      <c r="I253" s="307" t="e">
        <f t="shared" ca="1" si="34"/>
        <v>#N/A</v>
      </c>
      <c r="J253" s="307" t="e">
        <f t="shared" ca="1" si="35"/>
        <v>#N/A</v>
      </c>
      <c r="K253" s="307"/>
      <c r="L253" s="307" t="e">
        <f ca="1">I253+H253+G253+#REF!+J253+K253</f>
        <v>#N/A</v>
      </c>
    </row>
    <row r="254" spans="4:12" hidden="1" x14ac:dyDescent="0.25">
      <c r="D254" s="307">
        <v>17</v>
      </c>
      <c r="E254" s="301">
        <f t="shared" ca="1" si="36"/>
        <v>44356</v>
      </c>
      <c r="F254" s="307" t="e">
        <f t="shared" ca="1" si="40"/>
        <v>#N/A</v>
      </c>
      <c r="G254" s="307" t="e">
        <f t="shared" ca="1" si="33"/>
        <v>#N/A</v>
      </c>
      <c r="H254" s="307" t="e">
        <f t="shared" ca="1" si="39"/>
        <v>#N/A</v>
      </c>
      <c r="I254" s="307" t="e">
        <f t="shared" ca="1" si="34"/>
        <v>#N/A</v>
      </c>
      <c r="J254" s="307" t="e">
        <f t="shared" ca="1" si="35"/>
        <v>#N/A</v>
      </c>
      <c r="K254" s="307"/>
      <c r="L254" s="307" t="e">
        <f ca="1">I254+H254+G254+#REF!+J254+K254</f>
        <v>#N/A</v>
      </c>
    </row>
    <row r="255" spans="4:12" hidden="1" x14ac:dyDescent="0.25">
      <c r="D255" s="307">
        <v>18</v>
      </c>
      <c r="E255" s="301">
        <f t="shared" ca="1" si="36"/>
        <v>44386</v>
      </c>
      <c r="F255" s="307" t="e">
        <f t="shared" ca="1" si="40"/>
        <v>#N/A</v>
      </c>
      <c r="G255" s="307" t="e">
        <f t="shared" ca="1" si="33"/>
        <v>#N/A</v>
      </c>
      <c r="H255" s="307" t="e">
        <f t="shared" ca="1" si="39"/>
        <v>#N/A</v>
      </c>
      <c r="I255" s="307" t="e">
        <f t="shared" ca="1" si="34"/>
        <v>#N/A</v>
      </c>
      <c r="J255" s="307" t="e">
        <f t="shared" ca="1" si="35"/>
        <v>#N/A</v>
      </c>
      <c r="K255" s="307"/>
      <c r="L255" s="307" t="e">
        <f ca="1">I255+H255+G255+#REF!+J255+K255</f>
        <v>#N/A</v>
      </c>
    </row>
    <row r="256" spans="4:12" hidden="1" x14ac:dyDescent="0.25">
      <c r="D256" s="307">
        <v>19</v>
      </c>
      <c r="E256" s="301">
        <f t="shared" ca="1" si="36"/>
        <v>44417</v>
      </c>
      <c r="F256" s="307" t="e">
        <f t="shared" ca="1" si="40"/>
        <v>#N/A</v>
      </c>
      <c r="G256" s="307" t="e">
        <f t="shared" ca="1" si="33"/>
        <v>#N/A</v>
      </c>
      <c r="H256" s="307" t="e">
        <f t="shared" ca="1" si="39"/>
        <v>#N/A</v>
      </c>
      <c r="I256" s="307" t="e">
        <f t="shared" ca="1" si="34"/>
        <v>#N/A</v>
      </c>
      <c r="J256" s="307" t="e">
        <f t="shared" ca="1" si="35"/>
        <v>#N/A</v>
      </c>
      <c r="K256" s="307"/>
      <c r="L256" s="307" t="e">
        <f ca="1">I256+H256+G256+#REF!+J256+K256</f>
        <v>#N/A</v>
      </c>
    </row>
    <row r="257" spans="4:12" hidden="1" x14ac:dyDescent="0.25">
      <c r="D257" s="307">
        <v>20</v>
      </c>
      <c r="E257" s="301">
        <f t="shared" ca="1" si="36"/>
        <v>44448</v>
      </c>
      <c r="F257" s="307" t="e">
        <f t="shared" ca="1" si="40"/>
        <v>#N/A</v>
      </c>
      <c r="G257" s="307" t="e">
        <f t="shared" ca="1" si="33"/>
        <v>#N/A</v>
      </c>
      <c r="H257" s="307" t="e">
        <f t="shared" ca="1" si="39"/>
        <v>#N/A</v>
      </c>
      <c r="I257" s="307" t="e">
        <f t="shared" ca="1" si="34"/>
        <v>#N/A</v>
      </c>
      <c r="J257" s="307" t="e">
        <f t="shared" ca="1" si="35"/>
        <v>#N/A</v>
      </c>
      <c r="K257" s="307"/>
      <c r="L257" s="307" t="e">
        <f ca="1">I257+H257+G257+#REF!+J257+K257</f>
        <v>#N/A</v>
      </c>
    </row>
    <row r="258" spans="4:12" hidden="1" x14ac:dyDescent="0.25">
      <c r="D258" s="307">
        <v>21</v>
      </c>
      <c r="E258" s="301">
        <f t="shared" ca="1" si="36"/>
        <v>44478</v>
      </c>
      <c r="F258" s="307" t="e">
        <f t="shared" ca="1" si="40"/>
        <v>#N/A</v>
      </c>
      <c r="G258" s="307" t="e">
        <f t="shared" ca="1" si="33"/>
        <v>#N/A</v>
      </c>
      <c r="H258" s="307" t="e">
        <f t="shared" ca="1" si="39"/>
        <v>#N/A</v>
      </c>
      <c r="I258" s="307" t="e">
        <f t="shared" ca="1" si="34"/>
        <v>#N/A</v>
      </c>
      <c r="J258" s="307" t="e">
        <f t="shared" ca="1" si="35"/>
        <v>#N/A</v>
      </c>
      <c r="K258" s="307"/>
      <c r="L258" s="307" t="e">
        <f ca="1">I258+H258+G258+#REF!+J258+K258</f>
        <v>#N/A</v>
      </c>
    </row>
    <row r="259" spans="4:12" hidden="1" x14ac:dyDescent="0.25">
      <c r="D259" s="307">
        <v>22</v>
      </c>
      <c r="E259" s="301">
        <f t="shared" ca="1" si="36"/>
        <v>44509</v>
      </c>
      <c r="F259" s="307" t="e">
        <f t="shared" ca="1" si="40"/>
        <v>#N/A</v>
      </c>
      <c r="G259" s="307" t="e">
        <f t="shared" ca="1" si="33"/>
        <v>#N/A</v>
      </c>
      <c r="H259" s="307" t="e">
        <f t="shared" ca="1" si="39"/>
        <v>#N/A</v>
      </c>
      <c r="I259" s="307" t="e">
        <f t="shared" ca="1" si="34"/>
        <v>#N/A</v>
      </c>
      <c r="J259" s="307" t="e">
        <f t="shared" ca="1" si="35"/>
        <v>#N/A</v>
      </c>
      <c r="K259" s="307"/>
      <c r="L259" s="307" t="e">
        <f ca="1">I259+H259+G259+#REF!+J259+K259</f>
        <v>#N/A</v>
      </c>
    </row>
    <row r="260" spans="4:12" hidden="1" x14ac:dyDescent="0.25">
      <c r="D260" s="307">
        <v>23</v>
      </c>
      <c r="E260" s="301">
        <f t="shared" ca="1" si="36"/>
        <v>44539</v>
      </c>
      <c r="F260" s="307" t="e">
        <f t="shared" ca="1" si="40"/>
        <v>#N/A</v>
      </c>
      <c r="G260" s="307" t="e">
        <f t="shared" ca="1" si="33"/>
        <v>#N/A</v>
      </c>
      <c r="H260" s="307" t="e">
        <f t="shared" ca="1" si="39"/>
        <v>#N/A</v>
      </c>
      <c r="I260" s="307" t="e">
        <f t="shared" ca="1" si="34"/>
        <v>#N/A</v>
      </c>
      <c r="J260" s="307" t="e">
        <f t="shared" ca="1" si="35"/>
        <v>#N/A</v>
      </c>
      <c r="K260" s="307"/>
      <c r="L260" s="307" t="e">
        <f ca="1">I260+H260+G260+#REF!+J260+K260</f>
        <v>#N/A</v>
      </c>
    </row>
    <row r="261" spans="4:12" hidden="1" x14ac:dyDescent="0.25">
      <c r="D261" s="307">
        <v>24</v>
      </c>
      <c r="E261" s="301">
        <f t="shared" ca="1" si="36"/>
        <v>44570</v>
      </c>
      <c r="F261" s="307" t="e">
        <f t="shared" ca="1" si="40"/>
        <v>#N/A</v>
      </c>
      <c r="G261" s="307" t="e">
        <f t="shared" ca="1" si="33"/>
        <v>#N/A</v>
      </c>
      <c r="H261" s="307" t="e">
        <f t="shared" ca="1" si="39"/>
        <v>#N/A</v>
      </c>
      <c r="I261" s="307" t="e">
        <f t="shared" ca="1" si="34"/>
        <v>#N/A</v>
      </c>
      <c r="J261" s="307" t="e">
        <f t="shared" ca="1" si="35"/>
        <v>#N/A</v>
      </c>
      <c r="K261" s="307"/>
      <c r="L261" s="307" t="e">
        <f ca="1">I261+H261+G261+#REF!+J261+K261</f>
        <v>#N/A</v>
      </c>
    </row>
    <row r="262" spans="4:12" hidden="1" x14ac:dyDescent="0.25">
      <c r="D262" s="307">
        <v>25</v>
      </c>
      <c r="E262" s="301">
        <f t="shared" ca="1" si="36"/>
        <v>44601</v>
      </c>
      <c r="F262" s="307" t="e">
        <f t="shared" ca="1" si="40"/>
        <v>#N/A</v>
      </c>
      <c r="G262" s="307" t="e">
        <f t="shared" ca="1" si="33"/>
        <v>#N/A</v>
      </c>
      <c r="H262" s="307" t="e">
        <f t="shared" ca="1" si="39"/>
        <v>#N/A</v>
      </c>
      <c r="I262" s="307" t="e">
        <f t="shared" ca="1" si="34"/>
        <v>#N/A</v>
      </c>
      <c r="J262" s="307" t="e">
        <f t="shared" ca="1" si="35"/>
        <v>#N/A</v>
      </c>
      <c r="K262" s="307"/>
      <c r="L262" s="307" t="e">
        <f ca="1">I262+H262+G262+#REF!+J262+K262</f>
        <v>#N/A</v>
      </c>
    </row>
    <row r="263" spans="4:12" hidden="1" x14ac:dyDescent="0.25">
      <c r="D263" s="307">
        <v>26</v>
      </c>
      <c r="E263" s="301">
        <f t="shared" ca="1" si="36"/>
        <v>44629</v>
      </c>
      <c r="F263" s="307" t="e">
        <f t="shared" ca="1" si="40"/>
        <v>#N/A</v>
      </c>
      <c r="G263" s="307" t="e">
        <f t="shared" ca="1" si="33"/>
        <v>#N/A</v>
      </c>
      <c r="H263" s="307" t="e">
        <f t="shared" ca="1" si="39"/>
        <v>#N/A</v>
      </c>
      <c r="I263" s="307" t="e">
        <f t="shared" ca="1" si="34"/>
        <v>#N/A</v>
      </c>
      <c r="J263" s="307" t="e">
        <f t="shared" ca="1" si="35"/>
        <v>#N/A</v>
      </c>
      <c r="K263" s="307"/>
      <c r="L263" s="307" t="e">
        <f ca="1">I263+H263+G263+#REF!+J263+K263</f>
        <v>#N/A</v>
      </c>
    </row>
    <row r="264" spans="4:12" hidden="1" x14ac:dyDescent="0.25">
      <c r="D264" s="307">
        <v>27</v>
      </c>
      <c r="E264" s="301">
        <f t="shared" ca="1" si="36"/>
        <v>44660</v>
      </c>
      <c r="F264" s="307" t="e">
        <f t="shared" ca="1" si="40"/>
        <v>#N/A</v>
      </c>
      <c r="G264" s="307" t="e">
        <f t="shared" ca="1" si="33"/>
        <v>#N/A</v>
      </c>
      <c r="H264" s="307" t="e">
        <f t="shared" ca="1" si="39"/>
        <v>#N/A</v>
      </c>
      <c r="I264" s="307" t="e">
        <f t="shared" ca="1" si="34"/>
        <v>#N/A</v>
      </c>
      <c r="J264" s="307" t="e">
        <f t="shared" ca="1" si="35"/>
        <v>#N/A</v>
      </c>
      <c r="K264" s="307"/>
      <c r="L264" s="307" t="e">
        <f ca="1">I264+H264+G264+#REF!+J264+K264</f>
        <v>#N/A</v>
      </c>
    </row>
    <row r="265" spans="4:12" hidden="1" x14ac:dyDescent="0.25">
      <c r="D265" s="307">
        <v>28</v>
      </c>
      <c r="E265" s="301">
        <f t="shared" ca="1" si="36"/>
        <v>44690</v>
      </c>
      <c r="F265" s="307" t="e">
        <f t="shared" ca="1" si="40"/>
        <v>#N/A</v>
      </c>
      <c r="G265" s="307" t="e">
        <f t="shared" ca="1" si="33"/>
        <v>#N/A</v>
      </c>
      <c r="H265" s="307" t="e">
        <f t="shared" ca="1" si="39"/>
        <v>#N/A</v>
      </c>
      <c r="I265" s="307" t="e">
        <f t="shared" ca="1" si="34"/>
        <v>#N/A</v>
      </c>
      <c r="J265" s="307" t="e">
        <f t="shared" ca="1" si="35"/>
        <v>#N/A</v>
      </c>
      <c r="K265" s="307"/>
      <c r="L265" s="307" t="e">
        <f ca="1">I265+H265+G265+#REF!+J265+K265</f>
        <v>#N/A</v>
      </c>
    </row>
    <row r="266" spans="4:12" hidden="1" x14ac:dyDescent="0.25">
      <c r="D266" s="307">
        <v>29</v>
      </c>
      <c r="E266" s="301">
        <f t="shared" ca="1" si="36"/>
        <v>44721</v>
      </c>
      <c r="F266" s="307" t="e">
        <f t="shared" ca="1" si="40"/>
        <v>#N/A</v>
      </c>
      <c r="G266" s="307" t="e">
        <f t="shared" ca="1" si="33"/>
        <v>#N/A</v>
      </c>
      <c r="H266" s="307" t="e">
        <f t="shared" ca="1" si="39"/>
        <v>#N/A</v>
      </c>
      <c r="I266" s="307" t="e">
        <f t="shared" ca="1" si="34"/>
        <v>#N/A</v>
      </c>
      <c r="J266" s="307" t="e">
        <f t="shared" ca="1" si="35"/>
        <v>#N/A</v>
      </c>
      <c r="K266" s="307"/>
      <c r="L266" s="307" t="e">
        <f ca="1">I266+H266+G266+#REF!+J266+K266</f>
        <v>#N/A</v>
      </c>
    </row>
    <row r="267" spans="4:12" hidden="1" x14ac:dyDescent="0.25">
      <c r="D267" s="307">
        <v>30</v>
      </c>
      <c r="E267" s="301">
        <f t="shared" ca="1" si="36"/>
        <v>44751</v>
      </c>
      <c r="F267" s="307" t="e">
        <f t="shared" ca="1" si="40"/>
        <v>#N/A</v>
      </c>
      <c r="G267" s="307" t="e">
        <f t="shared" ca="1" si="33"/>
        <v>#N/A</v>
      </c>
      <c r="H267" s="307" t="e">
        <f t="shared" ca="1" si="39"/>
        <v>#N/A</v>
      </c>
      <c r="I267" s="307" t="e">
        <f t="shared" ca="1" si="34"/>
        <v>#N/A</v>
      </c>
      <c r="J267" s="307" t="e">
        <f t="shared" ca="1" si="35"/>
        <v>#N/A</v>
      </c>
      <c r="K267" s="307"/>
      <c r="L267" s="307" t="e">
        <f ca="1">I267+H267+G267+#REF!+J267+K267</f>
        <v>#N/A</v>
      </c>
    </row>
    <row r="268" spans="4:12" hidden="1" x14ac:dyDescent="0.25">
      <c r="D268" s="307">
        <v>31</v>
      </c>
      <c r="E268" s="301">
        <f t="shared" ca="1" si="36"/>
        <v>44782</v>
      </c>
      <c r="F268" s="307" t="e">
        <f t="shared" ca="1" si="40"/>
        <v>#N/A</v>
      </c>
      <c r="G268" s="307" t="e">
        <f t="shared" ca="1" si="33"/>
        <v>#N/A</v>
      </c>
      <c r="H268" s="307" t="e">
        <f t="shared" ca="1" si="39"/>
        <v>#N/A</v>
      </c>
      <c r="I268" s="307" t="e">
        <f t="shared" ca="1" si="34"/>
        <v>#N/A</v>
      </c>
      <c r="J268" s="307" t="e">
        <f t="shared" ca="1" si="35"/>
        <v>#N/A</v>
      </c>
      <c r="K268" s="307"/>
      <c r="L268" s="307" t="e">
        <f ca="1">I268+H268+G268+#REF!+J268+K268</f>
        <v>#N/A</v>
      </c>
    </row>
    <row r="269" spans="4:12" hidden="1" x14ac:dyDescent="0.25">
      <c r="D269" s="307">
        <v>32</v>
      </c>
      <c r="E269" s="301">
        <f t="shared" ca="1" si="36"/>
        <v>44813</v>
      </c>
      <c r="F269" s="307" t="e">
        <f t="shared" ca="1" si="40"/>
        <v>#N/A</v>
      </c>
      <c r="G269" s="307" t="e">
        <f t="shared" ca="1" si="33"/>
        <v>#N/A</v>
      </c>
      <c r="H269" s="307" t="e">
        <f t="shared" ca="1" si="39"/>
        <v>#N/A</v>
      </c>
      <c r="I269" s="307" t="e">
        <f t="shared" ca="1" si="34"/>
        <v>#N/A</v>
      </c>
      <c r="J269" s="307" t="e">
        <f t="shared" ca="1" si="35"/>
        <v>#N/A</v>
      </c>
      <c r="K269" s="307"/>
      <c r="L269" s="307" t="e">
        <f ca="1">I269+H269+G269+#REF!+J269+K269</f>
        <v>#N/A</v>
      </c>
    </row>
    <row r="270" spans="4:12" hidden="1" x14ac:dyDescent="0.25">
      <c r="D270" s="307">
        <v>33</v>
      </c>
      <c r="E270" s="301">
        <f t="shared" ca="1" si="36"/>
        <v>44843</v>
      </c>
      <c r="F270" s="307" t="e">
        <f t="shared" ca="1" si="40"/>
        <v>#N/A</v>
      </c>
      <c r="G270" s="307" t="e">
        <f t="shared" ca="1" si="33"/>
        <v>#N/A</v>
      </c>
      <c r="H270" s="307" t="e">
        <f t="shared" ca="1" si="39"/>
        <v>#N/A</v>
      </c>
      <c r="I270" s="307" t="e">
        <f t="shared" ca="1" si="34"/>
        <v>#N/A</v>
      </c>
      <c r="J270" s="307" t="e">
        <f t="shared" ca="1" si="35"/>
        <v>#N/A</v>
      </c>
      <c r="K270" s="307"/>
      <c r="L270" s="307" t="e">
        <f ca="1">I270+H270+G270+#REF!+J270+K270</f>
        <v>#N/A</v>
      </c>
    </row>
    <row r="271" spans="4:12" hidden="1" x14ac:dyDescent="0.25">
      <c r="D271" s="307">
        <v>34</v>
      </c>
      <c r="E271" s="301">
        <f t="shared" ca="1" si="36"/>
        <v>44874</v>
      </c>
      <c r="F271" s="307" t="e">
        <f t="shared" ca="1" si="40"/>
        <v>#N/A</v>
      </c>
      <c r="G271" s="307" t="e">
        <f t="shared" ca="1" si="33"/>
        <v>#N/A</v>
      </c>
      <c r="H271" s="307" t="e">
        <f t="shared" ca="1" si="39"/>
        <v>#N/A</v>
      </c>
      <c r="I271" s="307" t="e">
        <f t="shared" ca="1" si="34"/>
        <v>#N/A</v>
      </c>
      <c r="J271" s="307" t="e">
        <f t="shared" ca="1" si="35"/>
        <v>#N/A</v>
      </c>
      <c r="K271" s="307"/>
      <c r="L271" s="307" t="e">
        <f ca="1">I271+H271+G271+#REF!+J271+K271</f>
        <v>#N/A</v>
      </c>
    </row>
    <row r="272" spans="4:12" hidden="1" x14ac:dyDescent="0.25">
      <c r="D272" s="307">
        <v>35</v>
      </c>
      <c r="E272" s="301">
        <f t="shared" ca="1" si="36"/>
        <v>44904</v>
      </c>
      <c r="F272" s="307" t="e">
        <f t="shared" ca="1" si="40"/>
        <v>#N/A</v>
      </c>
      <c r="G272" s="307" t="e">
        <f t="shared" ca="1" si="33"/>
        <v>#N/A</v>
      </c>
      <c r="H272" s="307" t="e">
        <f t="shared" ca="1" si="39"/>
        <v>#N/A</v>
      </c>
      <c r="I272" s="307" t="e">
        <f t="shared" ca="1" si="34"/>
        <v>#N/A</v>
      </c>
      <c r="J272" s="307" t="e">
        <f t="shared" ca="1" si="35"/>
        <v>#N/A</v>
      </c>
      <c r="K272" s="307"/>
      <c r="L272" s="307" t="e">
        <f ca="1">I272+H272+G272+#REF!+J272+K272</f>
        <v>#N/A</v>
      </c>
    </row>
    <row r="273" spans="4:12" hidden="1" x14ac:dyDescent="0.25">
      <c r="D273" s="307">
        <v>36</v>
      </c>
      <c r="E273" s="301">
        <f t="shared" ca="1" si="36"/>
        <v>44935</v>
      </c>
      <c r="F273" s="307" t="e">
        <f t="shared" ca="1" si="40"/>
        <v>#N/A</v>
      </c>
      <c r="G273" s="307" t="e">
        <f t="shared" ca="1" si="33"/>
        <v>#N/A</v>
      </c>
      <c r="H273" s="307" t="e">
        <f t="shared" ca="1" si="39"/>
        <v>#N/A</v>
      </c>
      <c r="I273" s="307" t="e">
        <f t="shared" ca="1" si="34"/>
        <v>#N/A</v>
      </c>
      <c r="J273" s="307" t="e">
        <f t="shared" ca="1" si="35"/>
        <v>#N/A</v>
      </c>
      <c r="K273" s="307"/>
      <c r="L273" s="307" t="e">
        <f ca="1">I273+H273+G273+#REF!+J273+K273</f>
        <v>#N/A</v>
      </c>
    </row>
    <row r="274" spans="4:12" hidden="1" x14ac:dyDescent="0.25">
      <c r="D274" s="307">
        <v>37</v>
      </c>
      <c r="E274" s="301">
        <f t="shared" ca="1" si="36"/>
        <v>44966</v>
      </c>
      <c r="F274" s="307" t="e">
        <f t="shared" ca="1" si="40"/>
        <v>#N/A</v>
      </c>
      <c r="G274" s="307" t="e">
        <f t="shared" ca="1" si="33"/>
        <v>#N/A</v>
      </c>
      <c r="H274" s="307" t="e">
        <f t="shared" ca="1" si="39"/>
        <v>#N/A</v>
      </c>
      <c r="I274" s="307" t="e">
        <f t="shared" ca="1" si="34"/>
        <v>#N/A</v>
      </c>
      <c r="J274" s="307" t="e">
        <f t="shared" ca="1" si="35"/>
        <v>#N/A</v>
      </c>
      <c r="K274" s="307"/>
      <c r="L274" s="307" t="e">
        <f ca="1">I274+H274+G274+#REF!+J274+K274</f>
        <v>#N/A</v>
      </c>
    </row>
    <row r="275" spans="4:12" hidden="1" x14ac:dyDescent="0.25">
      <c r="D275" s="307">
        <v>38</v>
      </c>
      <c r="E275" s="301">
        <f t="shared" ca="1" si="36"/>
        <v>44994</v>
      </c>
      <c r="F275" s="307" t="e">
        <f t="shared" ca="1" si="40"/>
        <v>#N/A</v>
      </c>
      <c r="G275" s="307" t="e">
        <f t="shared" ca="1" si="33"/>
        <v>#N/A</v>
      </c>
      <c r="H275" s="307" t="e">
        <f t="shared" ca="1" si="39"/>
        <v>#N/A</v>
      </c>
      <c r="I275" s="307" t="e">
        <f t="shared" ca="1" si="34"/>
        <v>#N/A</v>
      </c>
      <c r="J275" s="307" t="e">
        <f t="shared" ca="1" si="35"/>
        <v>#N/A</v>
      </c>
      <c r="K275" s="307"/>
      <c r="L275" s="307" t="e">
        <f ca="1">I275+H275+G275+#REF!+J275+K275</f>
        <v>#N/A</v>
      </c>
    </row>
    <row r="276" spans="4:12" hidden="1" x14ac:dyDescent="0.25">
      <c r="D276" s="307">
        <v>39</v>
      </c>
      <c r="E276" s="301">
        <f t="shared" ca="1" si="36"/>
        <v>45025</v>
      </c>
      <c r="F276" s="307" t="e">
        <f t="shared" ca="1" si="40"/>
        <v>#N/A</v>
      </c>
      <c r="G276" s="307" t="e">
        <f t="shared" ca="1" si="33"/>
        <v>#N/A</v>
      </c>
      <c r="H276" s="307" t="e">
        <f t="shared" ca="1" si="39"/>
        <v>#N/A</v>
      </c>
      <c r="I276" s="307" t="e">
        <f t="shared" ca="1" si="34"/>
        <v>#N/A</v>
      </c>
      <c r="J276" s="307" t="e">
        <f t="shared" ca="1" si="35"/>
        <v>#N/A</v>
      </c>
      <c r="K276" s="307"/>
      <c r="L276" s="307" t="e">
        <f ca="1">I276+H276+G276+#REF!+J276+K276</f>
        <v>#N/A</v>
      </c>
    </row>
    <row r="277" spans="4:12" hidden="1" x14ac:dyDescent="0.25">
      <c r="D277" s="307">
        <v>40</v>
      </c>
      <c r="E277" s="301">
        <f t="shared" ca="1" si="36"/>
        <v>45055</v>
      </c>
      <c r="F277" s="307" t="e">
        <f t="shared" ca="1" si="40"/>
        <v>#N/A</v>
      </c>
      <c r="G277" s="307" t="e">
        <f t="shared" ca="1" si="33"/>
        <v>#N/A</v>
      </c>
      <c r="H277" s="307" t="e">
        <f t="shared" ca="1" si="39"/>
        <v>#N/A</v>
      </c>
      <c r="I277" s="307" t="e">
        <f t="shared" ca="1" si="34"/>
        <v>#N/A</v>
      </c>
      <c r="J277" s="307" t="e">
        <f t="shared" ca="1" si="35"/>
        <v>#N/A</v>
      </c>
      <c r="K277" s="307"/>
      <c r="L277" s="307" t="e">
        <f ca="1">I277+H277+G277+#REF!+J277+K277</f>
        <v>#N/A</v>
      </c>
    </row>
    <row r="278" spans="4:12" hidden="1" x14ac:dyDescent="0.25">
      <c r="D278" s="307">
        <v>41</v>
      </c>
      <c r="E278" s="301">
        <f t="shared" ca="1" si="36"/>
        <v>45086</v>
      </c>
      <c r="F278" s="307" t="e">
        <f t="shared" ca="1" si="40"/>
        <v>#N/A</v>
      </c>
      <c r="G278" s="307" t="e">
        <f t="shared" ca="1" si="33"/>
        <v>#N/A</v>
      </c>
      <c r="H278" s="307" t="e">
        <f t="shared" ca="1" si="39"/>
        <v>#N/A</v>
      </c>
      <c r="I278" s="307" t="e">
        <f t="shared" ca="1" si="34"/>
        <v>#N/A</v>
      </c>
      <c r="J278" s="307" t="e">
        <f t="shared" ca="1" si="35"/>
        <v>#N/A</v>
      </c>
      <c r="K278" s="307"/>
      <c r="L278" s="307" t="e">
        <f ca="1">I278+H278+G278+#REF!+J278+K278</f>
        <v>#N/A</v>
      </c>
    </row>
    <row r="279" spans="4:12" hidden="1" x14ac:dyDescent="0.25">
      <c r="D279" s="307">
        <v>42</v>
      </c>
      <c r="E279" s="301">
        <f t="shared" ca="1" si="36"/>
        <v>45116</v>
      </c>
      <c r="F279" s="307" t="e">
        <f t="shared" ca="1" si="40"/>
        <v>#N/A</v>
      </c>
      <c r="G279" s="307" t="e">
        <f t="shared" ca="1" si="33"/>
        <v>#N/A</v>
      </c>
      <c r="H279" s="307" t="e">
        <f t="shared" ca="1" si="39"/>
        <v>#N/A</v>
      </c>
      <c r="I279" s="307" t="e">
        <f t="shared" ca="1" si="34"/>
        <v>#N/A</v>
      </c>
      <c r="J279" s="307" t="e">
        <f t="shared" ca="1" si="35"/>
        <v>#N/A</v>
      </c>
      <c r="K279" s="307"/>
      <c r="L279" s="307" t="e">
        <f ca="1">I279+H279+G279+#REF!+J279+K279</f>
        <v>#N/A</v>
      </c>
    </row>
    <row r="280" spans="4:12" hidden="1" x14ac:dyDescent="0.25">
      <c r="D280" s="307">
        <v>43</v>
      </c>
      <c r="E280" s="301">
        <f t="shared" ca="1" si="36"/>
        <v>45147</v>
      </c>
      <c r="F280" s="307" t="e">
        <f t="shared" ca="1" si="40"/>
        <v>#N/A</v>
      </c>
      <c r="G280" s="307" t="e">
        <f t="shared" ca="1" si="33"/>
        <v>#N/A</v>
      </c>
      <c r="H280" s="307" t="e">
        <f t="shared" ca="1" si="39"/>
        <v>#N/A</v>
      </c>
      <c r="I280" s="307" t="e">
        <f t="shared" ca="1" si="34"/>
        <v>#N/A</v>
      </c>
      <c r="J280" s="307" t="e">
        <f t="shared" ca="1" si="35"/>
        <v>#N/A</v>
      </c>
      <c r="K280" s="307"/>
      <c r="L280" s="307" t="e">
        <f ca="1">I280+H280+G280+#REF!+J280+K280</f>
        <v>#N/A</v>
      </c>
    </row>
    <row r="281" spans="4:12" hidden="1" x14ac:dyDescent="0.25">
      <c r="D281" s="307">
        <v>44</v>
      </c>
      <c r="E281" s="301">
        <f t="shared" ca="1" si="36"/>
        <v>45178</v>
      </c>
      <c r="F281" s="307" t="e">
        <f t="shared" ca="1" si="40"/>
        <v>#N/A</v>
      </c>
      <c r="G281" s="307" t="e">
        <f t="shared" ca="1" si="33"/>
        <v>#N/A</v>
      </c>
      <c r="H281" s="307" t="e">
        <f t="shared" ca="1" si="39"/>
        <v>#N/A</v>
      </c>
      <c r="I281" s="307" t="e">
        <f t="shared" ca="1" si="34"/>
        <v>#N/A</v>
      </c>
      <c r="J281" s="307" t="e">
        <f t="shared" ca="1" si="35"/>
        <v>#N/A</v>
      </c>
      <c r="K281" s="307"/>
      <c r="L281" s="307" t="e">
        <f ca="1">I281+H281+G281+#REF!+J281+K281</f>
        <v>#N/A</v>
      </c>
    </row>
    <row r="282" spans="4:12" hidden="1" x14ac:dyDescent="0.25">
      <c r="D282" s="307">
        <v>45</v>
      </c>
      <c r="E282" s="301">
        <f t="shared" ca="1" si="36"/>
        <v>45208</v>
      </c>
      <c r="F282" s="307" t="e">
        <f t="shared" ca="1" si="40"/>
        <v>#N/A</v>
      </c>
      <c r="G282" s="307" t="e">
        <f t="shared" ca="1" si="33"/>
        <v>#N/A</v>
      </c>
      <c r="H282" s="307" t="e">
        <f t="shared" ca="1" si="39"/>
        <v>#N/A</v>
      </c>
      <c r="I282" s="307" t="e">
        <f t="shared" ca="1" si="34"/>
        <v>#N/A</v>
      </c>
      <c r="J282" s="307" t="e">
        <f t="shared" ca="1" si="35"/>
        <v>#N/A</v>
      </c>
      <c r="K282" s="307"/>
      <c r="L282" s="307" t="e">
        <f ca="1">I282+H282+G282+#REF!+J282+K282</f>
        <v>#N/A</v>
      </c>
    </row>
    <row r="283" spans="4:12" hidden="1" x14ac:dyDescent="0.25">
      <c r="D283" s="307">
        <v>46</v>
      </c>
      <c r="E283" s="301">
        <f t="shared" ca="1" si="36"/>
        <v>45239</v>
      </c>
      <c r="F283" s="307" t="e">
        <f t="shared" ca="1" si="40"/>
        <v>#N/A</v>
      </c>
      <c r="G283" s="307" t="e">
        <f t="shared" ca="1" si="33"/>
        <v>#N/A</v>
      </c>
      <c r="H283" s="307" t="e">
        <f t="shared" ca="1" si="39"/>
        <v>#N/A</v>
      </c>
      <c r="I283" s="307" t="e">
        <f t="shared" ca="1" si="34"/>
        <v>#N/A</v>
      </c>
      <c r="J283" s="307" t="e">
        <f t="shared" ca="1" si="35"/>
        <v>#N/A</v>
      </c>
      <c r="K283" s="307"/>
      <c r="L283" s="307" t="e">
        <f ca="1">I283+H283+G283+#REF!+J283+K283</f>
        <v>#N/A</v>
      </c>
    </row>
    <row r="284" spans="4:12" hidden="1" x14ac:dyDescent="0.25">
      <c r="D284" s="307">
        <v>47</v>
      </c>
      <c r="E284" s="301">
        <f t="shared" ca="1" si="36"/>
        <v>45269</v>
      </c>
      <c r="F284" s="307" t="e">
        <f t="shared" ca="1" si="40"/>
        <v>#N/A</v>
      </c>
      <c r="G284" s="307" t="e">
        <f t="shared" ca="1" si="33"/>
        <v>#N/A</v>
      </c>
      <c r="H284" s="307" t="e">
        <f t="shared" ca="1" si="39"/>
        <v>#N/A</v>
      </c>
      <c r="I284" s="307" t="e">
        <f t="shared" ca="1" si="34"/>
        <v>#N/A</v>
      </c>
      <c r="J284" s="307" t="e">
        <f t="shared" ca="1" si="35"/>
        <v>#N/A</v>
      </c>
      <c r="K284" s="307"/>
      <c r="L284" s="307" t="e">
        <f ca="1">I284+H284+G284+#REF!+J284+K284</f>
        <v>#N/A</v>
      </c>
    </row>
    <row r="285" spans="4:12" hidden="1" x14ac:dyDescent="0.25">
      <c r="D285" s="307">
        <v>48</v>
      </c>
      <c r="E285" s="301">
        <f t="shared" ca="1" si="36"/>
        <v>45300</v>
      </c>
      <c r="F285" s="307" t="e">
        <f t="shared" ca="1" si="40"/>
        <v>#N/A</v>
      </c>
      <c r="G285" s="307" t="e">
        <f t="shared" ca="1" si="33"/>
        <v>#N/A</v>
      </c>
      <c r="H285" s="307" t="e">
        <f t="shared" ca="1" si="39"/>
        <v>#N/A</v>
      </c>
      <c r="I285" s="307" t="e">
        <f t="shared" ca="1" si="34"/>
        <v>#N/A</v>
      </c>
      <c r="J285" s="307" t="e">
        <f t="shared" ca="1" si="35"/>
        <v>#N/A</v>
      </c>
      <c r="K285" s="307"/>
      <c r="L285" s="307" t="e">
        <f ca="1">I285+H285+G285+#REF!+J285+K285</f>
        <v>#N/A</v>
      </c>
    </row>
    <row r="286" spans="4:12" hidden="1" x14ac:dyDescent="0.25">
      <c r="D286" s="307">
        <v>49</v>
      </c>
      <c r="E286" s="301">
        <f t="shared" ca="1" si="36"/>
        <v>45331</v>
      </c>
      <c r="F286" s="307" t="e">
        <f t="shared" ca="1" si="40"/>
        <v>#N/A</v>
      </c>
      <c r="G286" s="307" t="e">
        <f t="shared" ca="1" si="33"/>
        <v>#N/A</v>
      </c>
      <c r="H286" s="307" t="e">
        <f t="shared" ca="1" si="39"/>
        <v>#N/A</v>
      </c>
      <c r="I286" s="307" t="e">
        <f t="shared" ca="1" si="34"/>
        <v>#N/A</v>
      </c>
      <c r="J286" s="307" t="e">
        <f t="shared" ca="1" si="35"/>
        <v>#N/A</v>
      </c>
      <c r="K286" s="307"/>
      <c r="L286" s="307" t="e">
        <f ca="1">I286+H286+G286+#REF!+J286+K286</f>
        <v>#N/A</v>
      </c>
    </row>
    <row r="287" spans="4:12" hidden="1" x14ac:dyDescent="0.25">
      <c r="D287" s="307">
        <v>50</v>
      </c>
      <c r="E287" s="301">
        <f t="shared" ca="1" si="36"/>
        <v>45360</v>
      </c>
      <c r="F287" s="307" t="e">
        <f t="shared" ca="1" si="40"/>
        <v>#N/A</v>
      </c>
      <c r="G287" s="307" t="e">
        <f t="shared" ca="1" si="33"/>
        <v>#N/A</v>
      </c>
      <c r="H287" s="307" t="e">
        <f t="shared" ca="1" si="39"/>
        <v>#N/A</v>
      </c>
      <c r="I287" s="307" t="e">
        <f t="shared" ca="1" si="34"/>
        <v>#N/A</v>
      </c>
      <c r="J287" s="307" t="e">
        <f t="shared" ca="1" si="35"/>
        <v>#N/A</v>
      </c>
      <c r="K287" s="307"/>
      <c r="L287" s="307" t="e">
        <f ca="1">I287+H287+G287+#REF!+J287+K287</f>
        <v>#N/A</v>
      </c>
    </row>
    <row r="288" spans="4:12" hidden="1" x14ac:dyDescent="0.25">
      <c r="D288" s="307">
        <v>51</v>
      </c>
      <c r="E288" s="301">
        <f t="shared" ca="1" si="36"/>
        <v>45391</v>
      </c>
      <c r="F288" s="307" t="e">
        <f t="shared" ca="1" si="40"/>
        <v>#N/A</v>
      </c>
      <c r="G288" s="307" t="e">
        <f t="shared" ca="1" si="33"/>
        <v>#N/A</v>
      </c>
      <c r="H288" s="307" t="e">
        <f t="shared" ca="1" si="39"/>
        <v>#N/A</v>
      </c>
      <c r="I288" s="307" t="e">
        <f t="shared" ca="1" si="34"/>
        <v>#N/A</v>
      </c>
      <c r="J288" s="307" t="e">
        <f t="shared" ca="1" si="35"/>
        <v>#N/A</v>
      </c>
      <c r="K288" s="307"/>
      <c r="L288" s="307" t="e">
        <f ca="1">I288+H288+G288+#REF!+J288+K288</f>
        <v>#N/A</v>
      </c>
    </row>
    <row r="289" spans="4:12" hidden="1" x14ac:dyDescent="0.25">
      <c r="D289" s="307">
        <v>52</v>
      </c>
      <c r="E289" s="301">
        <f t="shared" ca="1" si="36"/>
        <v>45421</v>
      </c>
      <c r="F289" s="307" t="e">
        <f t="shared" ca="1" si="40"/>
        <v>#N/A</v>
      </c>
      <c r="G289" s="307" t="e">
        <f t="shared" ca="1" si="33"/>
        <v>#N/A</v>
      </c>
      <c r="H289" s="307" t="e">
        <f t="shared" ca="1" si="39"/>
        <v>#N/A</v>
      </c>
      <c r="I289" s="307" t="e">
        <f t="shared" ca="1" si="34"/>
        <v>#N/A</v>
      </c>
      <c r="J289" s="307" t="e">
        <f t="shared" ca="1" si="35"/>
        <v>#N/A</v>
      </c>
      <c r="K289" s="307"/>
      <c r="L289" s="307" t="e">
        <f ca="1">I289+H289+G289+#REF!+J289+K289</f>
        <v>#N/A</v>
      </c>
    </row>
    <row r="290" spans="4:12" hidden="1" x14ac:dyDescent="0.25">
      <c r="D290" s="307">
        <v>53</v>
      </c>
      <c r="E290" s="301">
        <f t="shared" ca="1" si="36"/>
        <v>45452</v>
      </c>
      <c r="F290" s="307" t="e">
        <f t="shared" ca="1" si="40"/>
        <v>#N/A</v>
      </c>
      <c r="G290" s="307" t="e">
        <f t="shared" ca="1" si="33"/>
        <v>#N/A</v>
      </c>
      <c r="H290" s="307" t="e">
        <f t="shared" ca="1" si="39"/>
        <v>#N/A</v>
      </c>
      <c r="I290" s="307" t="e">
        <f t="shared" ca="1" si="34"/>
        <v>#N/A</v>
      </c>
      <c r="J290" s="307" t="e">
        <f t="shared" ca="1" si="35"/>
        <v>#N/A</v>
      </c>
      <c r="K290" s="307"/>
      <c r="L290" s="307" t="e">
        <f ca="1">I290+H290+G290+#REF!+J290+K290</f>
        <v>#N/A</v>
      </c>
    </row>
    <row r="291" spans="4:12" hidden="1" x14ac:dyDescent="0.25">
      <c r="D291" s="307">
        <v>54</v>
      </c>
      <c r="E291" s="301">
        <f t="shared" ca="1" si="36"/>
        <v>45482</v>
      </c>
      <c r="F291" s="307" t="e">
        <f t="shared" ca="1" si="40"/>
        <v>#N/A</v>
      </c>
      <c r="G291" s="307" t="e">
        <f t="shared" ca="1" si="33"/>
        <v>#N/A</v>
      </c>
      <c r="H291" s="307" t="e">
        <f t="shared" ca="1" si="39"/>
        <v>#N/A</v>
      </c>
      <c r="I291" s="307" t="e">
        <f t="shared" ca="1" si="34"/>
        <v>#N/A</v>
      </c>
      <c r="J291" s="307" t="e">
        <f t="shared" ca="1" si="35"/>
        <v>#N/A</v>
      </c>
      <c r="K291" s="307"/>
      <c r="L291" s="307" t="e">
        <f ca="1">I291+H291+G291+#REF!+J291+K291</f>
        <v>#N/A</v>
      </c>
    </row>
    <row r="292" spans="4:12" hidden="1" x14ac:dyDescent="0.25">
      <c r="D292" s="307">
        <v>55</v>
      </c>
      <c r="E292" s="301">
        <f t="shared" ca="1" si="36"/>
        <v>45513</v>
      </c>
      <c r="F292" s="307" t="e">
        <f t="shared" ca="1" si="40"/>
        <v>#N/A</v>
      </c>
      <c r="G292" s="307" t="e">
        <f t="shared" ca="1" si="33"/>
        <v>#N/A</v>
      </c>
      <c r="H292" s="307" t="e">
        <f t="shared" ca="1" si="39"/>
        <v>#N/A</v>
      </c>
      <c r="I292" s="307" t="e">
        <f t="shared" ca="1" si="34"/>
        <v>#N/A</v>
      </c>
      <c r="J292" s="307" t="e">
        <f t="shared" ca="1" si="35"/>
        <v>#N/A</v>
      </c>
      <c r="K292" s="307"/>
      <c r="L292" s="307" t="e">
        <f ca="1">I292+H292+G292+#REF!+J292+K292</f>
        <v>#N/A</v>
      </c>
    </row>
    <row r="293" spans="4:12" hidden="1" x14ac:dyDescent="0.25">
      <c r="D293" s="307">
        <v>56</v>
      </c>
      <c r="E293" s="301">
        <f t="shared" ca="1" si="36"/>
        <v>45544</v>
      </c>
      <c r="F293" s="307" t="e">
        <f t="shared" ca="1" si="40"/>
        <v>#N/A</v>
      </c>
      <c r="G293" s="307" t="e">
        <f t="shared" ca="1" si="33"/>
        <v>#N/A</v>
      </c>
      <c r="H293" s="307" t="e">
        <f t="shared" ca="1" si="39"/>
        <v>#N/A</v>
      </c>
      <c r="I293" s="307" t="e">
        <f t="shared" ca="1" si="34"/>
        <v>#N/A</v>
      </c>
      <c r="J293" s="307" t="e">
        <f t="shared" ca="1" si="35"/>
        <v>#N/A</v>
      </c>
      <c r="K293" s="307"/>
      <c r="L293" s="307" t="e">
        <f ca="1">I293+H293+G293+#REF!+J293+K293</f>
        <v>#N/A</v>
      </c>
    </row>
    <row r="294" spans="4:12" hidden="1" x14ac:dyDescent="0.25">
      <c r="D294" s="307">
        <v>57</v>
      </c>
      <c r="E294" s="301">
        <f t="shared" ca="1" si="36"/>
        <v>45574</v>
      </c>
      <c r="F294" s="307" t="e">
        <f t="shared" ca="1" si="40"/>
        <v>#N/A</v>
      </c>
      <c r="G294" s="307" t="e">
        <f t="shared" ca="1" si="33"/>
        <v>#N/A</v>
      </c>
      <c r="H294" s="307" t="e">
        <f t="shared" ca="1" si="39"/>
        <v>#N/A</v>
      </c>
      <c r="I294" s="307" t="e">
        <f t="shared" ca="1" si="34"/>
        <v>#N/A</v>
      </c>
      <c r="J294" s="307" t="e">
        <f t="shared" ca="1" si="35"/>
        <v>#N/A</v>
      </c>
      <c r="K294" s="307"/>
      <c r="L294" s="307" t="e">
        <f ca="1">I294+H294+G294+#REF!+J294+K294</f>
        <v>#N/A</v>
      </c>
    </row>
    <row r="295" spans="4:12" hidden="1" x14ac:dyDescent="0.25">
      <c r="D295" s="307">
        <v>58</v>
      </c>
      <c r="E295" s="301">
        <f t="shared" ca="1" si="36"/>
        <v>45605</v>
      </c>
      <c r="F295" s="307" t="e">
        <f t="shared" ca="1" si="40"/>
        <v>#N/A</v>
      </c>
      <c r="G295" s="307" t="e">
        <f t="shared" ca="1" si="33"/>
        <v>#N/A</v>
      </c>
      <c r="H295" s="307" t="e">
        <f t="shared" ca="1" si="39"/>
        <v>#N/A</v>
      </c>
      <c r="I295" s="307" t="e">
        <f t="shared" ca="1" si="34"/>
        <v>#N/A</v>
      </c>
      <c r="J295" s="307" t="e">
        <f t="shared" ca="1" si="35"/>
        <v>#N/A</v>
      </c>
      <c r="K295" s="307"/>
      <c r="L295" s="307" t="e">
        <f ca="1">I295+H295+G295+#REF!+J295+K295</f>
        <v>#N/A</v>
      </c>
    </row>
    <row r="296" spans="4:12" hidden="1" x14ac:dyDescent="0.25">
      <c r="D296" s="307">
        <v>59</v>
      </c>
      <c r="E296" s="301">
        <f t="shared" ca="1" si="36"/>
        <v>45635</v>
      </c>
      <c r="F296" s="307" t="e">
        <f t="shared" ca="1" si="40"/>
        <v>#N/A</v>
      </c>
      <c r="G296" s="307" t="e">
        <f t="shared" ca="1" si="33"/>
        <v>#N/A</v>
      </c>
      <c r="H296" s="307" t="e">
        <f t="shared" ca="1" si="39"/>
        <v>#N/A</v>
      </c>
      <c r="I296" s="307" t="e">
        <f t="shared" ca="1" si="34"/>
        <v>#N/A</v>
      </c>
      <c r="J296" s="307" t="e">
        <f t="shared" ca="1" si="35"/>
        <v>#N/A</v>
      </c>
      <c r="K296" s="307"/>
      <c r="L296" s="307" t="e">
        <f ca="1">I296+H296+G296+#REF!+J296+K296</f>
        <v>#N/A</v>
      </c>
    </row>
    <row r="297" spans="4:12" hidden="1" x14ac:dyDescent="0.25">
      <c r="D297" s="307">
        <v>60</v>
      </c>
      <c r="E297" s="301">
        <f t="shared" ca="1" si="36"/>
        <v>45666</v>
      </c>
      <c r="F297" s="307" t="e">
        <f t="shared" ca="1" si="40"/>
        <v>#N/A</v>
      </c>
      <c r="G297" s="307" t="e">
        <f t="shared" ca="1" si="33"/>
        <v>#N/A</v>
      </c>
      <c r="H297" s="307" t="e">
        <f t="shared" ca="1" si="39"/>
        <v>#N/A</v>
      </c>
      <c r="I297" s="307" t="e">
        <f t="shared" ca="1" si="34"/>
        <v>#N/A</v>
      </c>
      <c r="J297" s="307" t="e">
        <f t="shared" ca="1" si="35"/>
        <v>#N/A</v>
      </c>
      <c r="K297" s="307"/>
      <c r="L297" s="307" t="e">
        <f ca="1">I297+H297+G297+#REF!+J297+K297</f>
        <v>#N/A</v>
      </c>
    </row>
    <row r="298" spans="4:12" hidden="1" x14ac:dyDescent="0.25"/>
    <row r="299" spans="4:12" hidden="1" x14ac:dyDescent="0.25">
      <c r="D299" s="303">
        <f ca="1">D235+1</f>
        <v>14</v>
      </c>
      <c r="E299" s="304" t="e">
        <f ca="1">VLOOKUP($D299,$A$21:$B$40,2,0)</f>
        <v>#N/A</v>
      </c>
    </row>
    <row r="300" spans="4:12" ht="45" hidden="1" x14ac:dyDescent="0.25">
      <c r="D300" s="305" t="s">
        <v>41</v>
      </c>
      <c r="E300" s="306" t="s">
        <v>42</v>
      </c>
      <c r="F300" s="305" t="s">
        <v>43</v>
      </c>
      <c r="G300" s="305" t="s">
        <v>44</v>
      </c>
      <c r="H300" s="305" t="s">
        <v>45</v>
      </c>
      <c r="I300" s="305" t="s">
        <v>46</v>
      </c>
      <c r="J300" s="305" t="s">
        <v>47</v>
      </c>
      <c r="K300" s="305" t="s">
        <v>48</v>
      </c>
      <c r="L300" s="305" t="s">
        <v>49</v>
      </c>
    </row>
    <row r="301" spans="4:12" hidden="1" x14ac:dyDescent="0.25">
      <c r="D301" s="307">
        <v>0</v>
      </c>
      <c r="E301" s="301">
        <f ca="1">DATE(2019,D299,$F$1)</f>
        <v>43870</v>
      </c>
      <c r="F301" s="307" t="e">
        <f ca="1">$B$2*E$299+$B$8*$B$2*E$299</f>
        <v>#N/A</v>
      </c>
      <c r="G301" s="307">
        <v>0</v>
      </c>
      <c r="H301" s="307">
        <v>0</v>
      </c>
      <c r="I301" s="307">
        <v>0</v>
      </c>
      <c r="J301" s="307">
        <v>0</v>
      </c>
      <c r="K301" s="307" t="e">
        <f ca="1">$B$2*$B$10*E$299</f>
        <v>#N/A</v>
      </c>
      <c r="L301" s="307" t="e">
        <f ca="1">-($F301-$B$8*$B$2*E$299-K301)</f>
        <v>#N/A</v>
      </c>
    </row>
    <row r="302" spans="4:12" hidden="1" x14ac:dyDescent="0.25">
      <c r="D302" s="307">
        <v>1</v>
      </c>
      <c r="E302" s="301">
        <f ca="1">DATE(YEAR(E301),MONTH(E301)+1,DAY(E301))</f>
        <v>43899</v>
      </c>
      <c r="F302" s="307" t="e">
        <f ca="1">F301-G302</f>
        <v>#N/A</v>
      </c>
      <c r="G302" s="307" t="e">
        <f t="shared" ref="G302:G361" ca="1" si="41">IF(D302&lt;=$B$11,0,IF(AND(F301&gt;-0.000001,F301&lt;0.000001),0,F$301/($B$5-$B$11)))</f>
        <v>#N/A</v>
      </c>
      <c r="H302" s="307" t="e">
        <f ca="1">F301*$B$4*(E302-E301)/$B$6</f>
        <v>#N/A</v>
      </c>
      <c r="I302" s="307" t="e">
        <f t="shared" ref="I302:I361" ca="1" si="42">IF(D302&lt;=$B$12,0,IF(F301&gt;0.000001,$B$7*$B$2*E$299,0))</f>
        <v>#N/A</v>
      </c>
      <c r="J302" s="307" t="e">
        <f t="shared" ref="J302:J361" ca="1" si="43">IF(F301&gt;0.000001,$B$13,0)*E$299</f>
        <v>#N/A</v>
      </c>
      <c r="K302" s="307"/>
      <c r="L302" s="307" t="e">
        <f ca="1">I302+H302+G302+#REF!+J302+K302</f>
        <v>#N/A</v>
      </c>
    </row>
    <row r="303" spans="4:12" hidden="1" x14ac:dyDescent="0.25">
      <c r="D303" s="307">
        <v>2</v>
      </c>
      <c r="E303" s="301">
        <f t="shared" ref="E303:E361" ca="1" si="44">DATE(YEAR(E302),MONTH(E302)+1,DAY(E302))</f>
        <v>43930</v>
      </c>
      <c r="F303" s="307" t="e">
        <f ca="1">F302-G303</f>
        <v>#N/A</v>
      </c>
      <c r="G303" s="307" t="e">
        <f t="shared" ca="1" si="41"/>
        <v>#N/A</v>
      </c>
      <c r="H303" s="307" t="e">
        <f t="shared" ref="H303:H304" ca="1" si="45">F302*$B$4*(E303-E302)/$B$6</f>
        <v>#N/A</v>
      </c>
      <c r="I303" s="307" t="e">
        <f t="shared" ca="1" si="42"/>
        <v>#N/A</v>
      </c>
      <c r="J303" s="307" t="e">
        <f t="shared" ca="1" si="43"/>
        <v>#N/A</v>
      </c>
      <c r="K303" s="307"/>
      <c r="L303" s="307" t="e">
        <f ca="1">I303+H303+G303+#REF!+J303+K303</f>
        <v>#N/A</v>
      </c>
    </row>
    <row r="304" spans="4:12" hidden="1" x14ac:dyDescent="0.25">
      <c r="D304" s="307">
        <v>3</v>
      </c>
      <c r="E304" s="301">
        <f t="shared" ca="1" si="44"/>
        <v>43960</v>
      </c>
      <c r="F304" s="307" t="e">
        <f ca="1">F303-G304</f>
        <v>#N/A</v>
      </c>
      <c r="G304" s="307" t="e">
        <f t="shared" ca="1" si="41"/>
        <v>#N/A</v>
      </c>
      <c r="H304" s="307" t="e">
        <f t="shared" ca="1" si="45"/>
        <v>#N/A</v>
      </c>
      <c r="I304" s="307" t="e">
        <f t="shared" ca="1" si="42"/>
        <v>#N/A</v>
      </c>
      <c r="J304" s="307" t="e">
        <f t="shared" ca="1" si="43"/>
        <v>#N/A</v>
      </c>
      <c r="K304" s="307"/>
      <c r="L304" s="307" t="e">
        <f ca="1">I304+H304+G304+#REF!+J304+K304</f>
        <v>#N/A</v>
      </c>
    </row>
    <row r="305" spans="4:12" hidden="1" x14ac:dyDescent="0.25">
      <c r="D305" s="307">
        <v>4</v>
      </c>
      <c r="E305" s="301">
        <f t="shared" ca="1" si="44"/>
        <v>43991</v>
      </c>
      <c r="F305" s="307" t="e">
        <f t="shared" ref="F305:F306" ca="1" si="46">F304-G305</f>
        <v>#N/A</v>
      </c>
      <c r="G305" s="307" t="e">
        <f t="shared" ca="1" si="41"/>
        <v>#N/A</v>
      </c>
      <c r="H305" s="307" t="e">
        <f ca="1">F304*$B$4*(E305-E304)/$B$6</f>
        <v>#N/A</v>
      </c>
      <c r="I305" s="307" t="e">
        <f t="shared" ca="1" si="42"/>
        <v>#N/A</v>
      </c>
      <c r="J305" s="307" t="e">
        <f t="shared" ca="1" si="43"/>
        <v>#N/A</v>
      </c>
      <c r="K305" s="307"/>
      <c r="L305" s="307" t="e">
        <f ca="1">I305+H305+G305+#REF!+J305+K305</f>
        <v>#N/A</v>
      </c>
    </row>
    <row r="306" spans="4:12" hidden="1" x14ac:dyDescent="0.25">
      <c r="D306" s="307">
        <v>5</v>
      </c>
      <c r="E306" s="301">
        <f t="shared" ca="1" si="44"/>
        <v>44021</v>
      </c>
      <c r="F306" s="307" t="e">
        <f t="shared" ca="1" si="46"/>
        <v>#N/A</v>
      </c>
      <c r="G306" s="307" t="e">
        <f t="shared" ca="1" si="41"/>
        <v>#N/A</v>
      </c>
      <c r="H306" s="307" t="e">
        <f ca="1">F305*$B$4*(E306-E305)/$B$6</f>
        <v>#N/A</v>
      </c>
      <c r="I306" s="307" t="e">
        <f t="shared" ca="1" si="42"/>
        <v>#N/A</v>
      </c>
      <c r="J306" s="307" t="e">
        <f t="shared" ca="1" si="43"/>
        <v>#N/A</v>
      </c>
      <c r="K306" s="307"/>
      <c r="L306" s="307" t="e">
        <f ca="1">I306+H306+G306+#REF!+J306+K306</f>
        <v>#N/A</v>
      </c>
    </row>
    <row r="307" spans="4:12" hidden="1" x14ac:dyDescent="0.25">
      <c r="D307" s="307">
        <v>6</v>
      </c>
      <c r="E307" s="301">
        <f t="shared" ca="1" si="44"/>
        <v>44052</v>
      </c>
      <c r="F307" s="307" t="e">
        <f ca="1">F306-G307</f>
        <v>#N/A</v>
      </c>
      <c r="G307" s="307" t="e">
        <f t="shared" ca="1" si="41"/>
        <v>#N/A</v>
      </c>
      <c r="H307" s="307" t="e">
        <f t="shared" ref="H307:H361" ca="1" si="47">F306*$B$4*(E307-E306)/$B$6</f>
        <v>#N/A</v>
      </c>
      <c r="I307" s="307" t="e">
        <f t="shared" ca="1" si="42"/>
        <v>#N/A</v>
      </c>
      <c r="J307" s="307" t="e">
        <f t="shared" ca="1" si="43"/>
        <v>#N/A</v>
      </c>
      <c r="K307" s="307"/>
      <c r="L307" s="307" t="e">
        <f ca="1">I307+H307+G307+#REF!+J307+K307</f>
        <v>#N/A</v>
      </c>
    </row>
    <row r="308" spans="4:12" hidden="1" x14ac:dyDescent="0.25">
      <c r="D308" s="307">
        <v>7</v>
      </c>
      <c r="E308" s="301">
        <f t="shared" ca="1" si="44"/>
        <v>44083</v>
      </c>
      <c r="F308" s="307" t="e">
        <f t="shared" ref="F308:F361" ca="1" si="48">F307-G308</f>
        <v>#N/A</v>
      </c>
      <c r="G308" s="307" t="e">
        <f t="shared" ca="1" si="41"/>
        <v>#N/A</v>
      </c>
      <c r="H308" s="307" t="e">
        <f t="shared" ca="1" si="47"/>
        <v>#N/A</v>
      </c>
      <c r="I308" s="307" t="e">
        <f t="shared" ca="1" si="42"/>
        <v>#N/A</v>
      </c>
      <c r="J308" s="307" t="e">
        <f t="shared" ca="1" si="43"/>
        <v>#N/A</v>
      </c>
      <c r="K308" s="307"/>
      <c r="L308" s="307" t="e">
        <f ca="1">I308+H308+G308+#REF!+J308+K308</f>
        <v>#N/A</v>
      </c>
    </row>
    <row r="309" spans="4:12" hidden="1" x14ac:dyDescent="0.25">
      <c r="D309" s="307">
        <v>8</v>
      </c>
      <c r="E309" s="301">
        <f t="shared" ca="1" si="44"/>
        <v>44113</v>
      </c>
      <c r="F309" s="307" t="e">
        <f t="shared" ca="1" si="48"/>
        <v>#N/A</v>
      </c>
      <c r="G309" s="307" t="e">
        <f t="shared" ca="1" si="41"/>
        <v>#N/A</v>
      </c>
      <c r="H309" s="307" t="e">
        <f t="shared" ca="1" si="47"/>
        <v>#N/A</v>
      </c>
      <c r="I309" s="307" t="e">
        <f t="shared" ca="1" si="42"/>
        <v>#N/A</v>
      </c>
      <c r="J309" s="307" t="e">
        <f t="shared" ca="1" si="43"/>
        <v>#N/A</v>
      </c>
      <c r="K309" s="307"/>
      <c r="L309" s="307" t="e">
        <f ca="1">I309+H309+G309+#REF!+J309+K309</f>
        <v>#N/A</v>
      </c>
    </row>
    <row r="310" spans="4:12" hidden="1" x14ac:dyDescent="0.25">
      <c r="D310" s="307">
        <v>9</v>
      </c>
      <c r="E310" s="301">
        <f t="shared" ca="1" si="44"/>
        <v>44144</v>
      </c>
      <c r="F310" s="307" t="e">
        <f t="shared" ca="1" si="48"/>
        <v>#N/A</v>
      </c>
      <c r="G310" s="307" t="e">
        <f t="shared" ca="1" si="41"/>
        <v>#N/A</v>
      </c>
      <c r="H310" s="307" t="e">
        <f t="shared" ca="1" si="47"/>
        <v>#N/A</v>
      </c>
      <c r="I310" s="307" t="e">
        <f t="shared" ca="1" si="42"/>
        <v>#N/A</v>
      </c>
      <c r="J310" s="307" t="e">
        <f t="shared" ca="1" si="43"/>
        <v>#N/A</v>
      </c>
      <c r="K310" s="307"/>
      <c r="L310" s="307" t="e">
        <f ca="1">I310+H310+G310+#REF!+J310+K310</f>
        <v>#N/A</v>
      </c>
    </row>
    <row r="311" spans="4:12" hidden="1" x14ac:dyDescent="0.25">
      <c r="D311" s="307">
        <v>10</v>
      </c>
      <c r="E311" s="301">
        <f t="shared" ca="1" si="44"/>
        <v>44174</v>
      </c>
      <c r="F311" s="307" t="e">
        <f t="shared" ca="1" si="48"/>
        <v>#N/A</v>
      </c>
      <c r="G311" s="307" t="e">
        <f t="shared" ca="1" si="41"/>
        <v>#N/A</v>
      </c>
      <c r="H311" s="307" t="e">
        <f t="shared" ca="1" si="47"/>
        <v>#N/A</v>
      </c>
      <c r="I311" s="307" t="e">
        <f t="shared" ca="1" si="42"/>
        <v>#N/A</v>
      </c>
      <c r="J311" s="307" t="e">
        <f t="shared" ca="1" si="43"/>
        <v>#N/A</v>
      </c>
      <c r="K311" s="307"/>
      <c r="L311" s="307" t="e">
        <f ca="1">I311+H311+G311+#REF!+J311+K311</f>
        <v>#N/A</v>
      </c>
    </row>
    <row r="312" spans="4:12" hidden="1" x14ac:dyDescent="0.25">
      <c r="D312" s="307">
        <v>11</v>
      </c>
      <c r="E312" s="301">
        <f t="shared" ca="1" si="44"/>
        <v>44205</v>
      </c>
      <c r="F312" s="307" t="e">
        <f t="shared" ca="1" si="48"/>
        <v>#N/A</v>
      </c>
      <c r="G312" s="307" t="e">
        <f t="shared" ca="1" si="41"/>
        <v>#N/A</v>
      </c>
      <c r="H312" s="307" t="e">
        <f t="shared" ca="1" si="47"/>
        <v>#N/A</v>
      </c>
      <c r="I312" s="307" t="e">
        <f t="shared" ca="1" si="42"/>
        <v>#N/A</v>
      </c>
      <c r="J312" s="307" t="e">
        <f t="shared" ca="1" si="43"/>
        <v>#N/A</v>
      </c>
      <c r="K312" s="307"/>
      <c r="L312" s="307" t="e">
        <f ca="1">I312+H312+G312+#REF!+J312+K312</f>
        <v>#N/A</v>
      </c>
    </row>
    <row r="313" spans="4:12" hidden="1" x14ac:dyDescent="0.25">
      <c r="D313" s="307">
        <v>12</v>
      </c>
      <c r="E313" s="301">
        <f t="shared" ca="1" si="44"/>
        <v>44236</v>
      </c>
      <c r="F313" s="307" t="e">
        <f t="shared" ca="1" si="48"/>
        <v>#N/A</v>
      </c>
      <c r="G313" s="307" t="e">
        <f t="shared" ca="1" si="41"/>
        <v>#N/A</v>
      </c>
      <c r="H313" s="307" t="e">
        <f t="shared" ca="1" si="47"/>
        <v>#N/A</v>
      </c>
      <c r="I313" s="307" t="e">
        <f t="shared" ca="1" si="42"/>
        <v>#N/A</v>
      </c>
      <c r="J313" s="307" t="e">
        <f t="shared" ca="1" si="43"/>
        <v>#N/A</v>
      </c>
      <c r="K313" s="307"/>
      <c r="L313" s="307" t="e">
        <f ca="1">I313+H313+G313+#REF!+J313+K313</f>
        <v>#N/A</v>
      </c>
    </row>
    <row r="314" spans="4:12" hidden="1" x14ac:dyDescent="0.25">
      <c r="D314" s="307">
        <v>13</v>
      </c>
      <c r="E314" s="301">
        <f t="shared" ca="1" si="44"/>
        <v>44264</v>
      </c>
      <c r="F314" s="307" t="e">
        <f t="shared" ca="1" si="48"/>
        <v>#N/A</v>
      </c>
      <c r="G314" s="307" t="e">
        <f t="shared" ca="1" si="41"/>
        <v>#N/A</v>
      </c>
      <c r="H314" s="307" t="e">
        <f t="shared" ca="1" si="47"/>
        <v>#N/A</v>
      </c>
      <c r="I314" s="307" t="e">
        <f t="shared" ca="1" si="42"/>
        <v>#N/A</v>
      </c>
      <c r="J314" s="307" t="e">
        <f t="shared" ca="1" si="43"/>
        <v>#N/A</v>
      </c>
      <c r="K314" s="307"/>
      <c r="L314" s="307" t="e">
        <f ca="1">I314+H314+G314+#REF!+J314+K314</f>
        <v>#N/A</v>
      </c>
    </row>
    <row r="315" spans="4:12" hidden="1" x14ac:dyDescent="0.25">
      <c r="D315" s="307">
        <v>14</v>
      </c>
      <c r="E315" s="301">
        <f t="shared" ca="1" si="44"/>
        <v>44295</v>
      </c>
      <c r="F315" s="307" t="e">
        <f t="shared" ca="1" si="48"/>
        <v>#N/A</v>
      </c>
      <c r="G315" s="307" t="e">
        <f t="shared" ca="1" si="41"/>
        <v>#N/A</v>
      </c>
      <c r="H315" s="307" t="e">
        <f t="shared" ca="1" si="47"/>
        <v>#N/A</v>
      </c>
      <c r="I315" s="307" t="e">
        <f t="shared" ca="1" si="42"/>
        <v>#N/A</v>
      </c>
      <c r="J315" s="307" t="e">
        <f t="shared" ca="1" si="43"/>
        <v>#N/A</v>
      </c>
      <c r="K315" s="307"/>
      <c r="L315" s="307" t="e">
        <f ca="1">I315+H315+G315+#REF!+J315+K315</f>
        <v>#N/A</v>
      </c>
    </row>
    <row r="316" spans="4:12" hidden="1" x14ac:dyDescent="0.25">
      <c r="D316" s="307">
        <v>15</v>
      </c>
      <c r="E316" s="301">
        <f t="shared" ca="1" si="44"/>
        <v>44325</v>
      </c>
      <c r="F316" s="307" t="e">
        <f t="shared" ca="1" si="48"/>
        <v>#N/A</v>
      </c>
      <c r="G316" s="307" t="e">
        <f t="shared" ca="1" si="41"/>
        <v>#N/A</v>
      </c>
      <c r="H316" s="307" t="e">
        <f t="shared" ca="1" si="47"/>
        <v>#N/A</v>
      </c>
      <c r="I316" s="307" t="e">
        <f t="shared" ca="1" si="42"/>
        <v>#N/A</v>
      </c>
      <c r="J316" s="307" t="e">
        <f t="shared" ca="1" si="43"/>
        <v>#N/A</v>
      </c>
      <c r="K316" s="307"/>
      <c r="L316" s="307" t="e">
        <f ca="1">I316+H316+G316+#REF!+J316+K316</f>
        <v>#N/A</v>
      </c>
    </row>
    <row r="317" spans="4:12" hidden="1" x14ac:dyDescent="0.25">
      <c r="D317" s="307">
        <v>16</v>
      </c>
      <c r="E317" s="301">
        <f t="shared" ca="1" si="44"/>
        <v>44356</v>
      </c>
      <c r="F317" s="307" t="e">
        <f t="shared" ca="1" si="48"/>
        <v>#N/A</v>
      </c>
      <c r="G317" s="307" t="e">
        <f t="shared" ca="1" si="41"/>
        <v>#N/A</v>
      </c>
      <c r="H317" s="307" t="e">
        <f t="shared" ca="1" si="47"/>
        <v>#N/A</v>
      </c>
      <c r="I317" s="307" t="e">
        <f t="shared" ca="1" si="42"/>
        <v>#N/A</v>
      </c>
      <c r="J317" s="307" t="e">
        <f t="shared" ca="1" si="43"/>
        <v>#N/A</v>
      </c>
      <c r="K317" s="307"/>
      <c r="L317" s="307" t="e">
        <f ca="1">I317+H317+G317+#REF!+J317+K317</f>
        <v>#N/A</v>
      </c>
    </row>
    <row r="318" spans="4:12" hidden="1" x14ac:dyDescent="0.25">
      <c r="D318" s="307">
        <v>17</v>
      </c>
      <c r="E318" s="301">
        <f t="shared" ca="1" si="44"/>
        <v>44386</v>
      </c>
      <c r="F318" s="307" t="e">
        <f t="shared" ca="1" si="48"/>
        <v>#N/A</v>
      </c>
      <c r="G318" s="307" t="e">
        <f t="shared" ca="1" si="41"/>
        <v>#N/A</v>
      </c>
      <c r="H318" s="307" t="e">
        <f t="shared" ca="1" si="47"/>
        <v>#N/A</v>
      </c>
      <c r="I318" s="307" t="e">
        <f t="shared" ca="1" si="42"/>
        <v>#N/A</v>
      </c>
      <c r="J318" s="307" t="e">
        <f t="shared" ca="1" si="43"/>
        <v>#N/A</v>
      </c>
      <c r="K318" s="307"/>
      <c r="L318" s="307" t="e">
        <f ca="1">I318+H318+G318+#REF!+J318+K318</f>
        <v>#N/A</v>
      </c>
    </row>
    <row r="319" spans="4:12" hidden="1" x14ac:dyDescent="0.25">
      <c r="D319" s="307">
        <v>18</v>
      </c>
      <c r="E319" s="301">
        <f t="shared" ca="1" si="44"/>
        <v>44417</v>
      </c>
      <c r="F319" s="307" t="e">
        <f t="shared" ca="1" si="48"/>
        <v>#N/A</v>
      </c>
      <c r="G319" s="307" t="e">
        <f t="shared" ca="1" si="41"/>
        <v>#N/A</v>
      </c>
      <c r="H319" s="307" t="e">
        <f t="shared" ca="1" si="47"/>
        <v>#N/A</v>
      </c>
      <c r="I319" s="307" t="e">
        <f t="shared" ca="1" si="42"/>
        <v>#N/A</v>
      </c>
      <c r="J319" s="307" t="e">
        <f t="shared" ca="1" si="43"/>
        <v>#N/A</v>
      </c>
      <c r="K319" s="307"/>
      <c r="L319" s="307" t="e">
        <f ca="1">I319+H319+G319+#REF!+J319+K319</f>
        <v>#N/A</v>
      </c>
    </row>
    <row r="320" spans="4:12" hidden="1" x14ac:dyDescent="0.25">
      <c r="D320" s="307">
        <v>19</v>
      </c>
      <c r="E320" s="301">
        <f t="shared" ca="1" si="44"/>
        <v>44448</v>
      </c>
      <c r="F320" s="307" t="e">
        <f t="shared" ca="1" si="48"/>
        <v>#N/A</v>
      </c>
      <c r="G320" s="307" t="e">
        <f t="shared" ca="1" si="41"/>
        <v>#N/A</v>
      </c>
      <c r="H320" s="307" t="e">
        <f t="shared" ca="1" si="47"/>
        <v>#N/A</v>
      </c>
      <c r="I320" s="307" t="e">
        <f t="shared" ca="1" si="42"/>
        <v>#N/A</v>
      </c>
      <c r="J320" s="307" t="e">
        <f t="shared" ca="1" si="43"/>
        <v>#N/A</v>
      </c>
      <c r="K320" s="307"/>
      <c r="L320" s="307" t="e">
        <f ca="1">I320+H320+G320+#REF!+J320+K320</f>
        <v>#N/A</v>
      </c>
    </row>
    <row r="321" spans="4:12" hidden="1" x14ac:dyDescent="0.25">
      <c r="D321" s="307">
        <v>20</v>
      </c>
      <c r="E321" s="301">
        <f t="shared" ca="1" si="44"/>
        <v>44478</v>
      </c>
      <c r="F321" s="307" t="e">
        <f t="shared" ca="1" si="48"/>
        <v>#N/A</v>
      </c>
      <c r="G321" s="307" t="e">
        <f t="shared" ca="1" si="41"/>
        <v>#N/A</v>
      </c>
      <c r="H321" s="307" t="e">
        <f t="shared" ca="1" si="47"/>
        <v>#N/A</v>
      </c>
      <c r="I321" s="307" t="e">
        <f t="shared" ca="1" si="42"/>
        <v>#N/A</v>
      </c>
      <c r="J321" s="307" t="e">
        <f t="shared" ca="1" si="43"/>
        <v>#N/A</v>
      </c>
      <c r="K321" s="307"/>
      <c r="L321" s="307" t="e">
        <f ca="1">I321+H321+G321+#REF!+J321+K321</f>
        <v>#N/A</v>
      </c>
    </row>
    <row r="322" spans="4:12" hidden="1" x14ac:dyDescent="0.25">
      <c r="D322" s="307">
        <v>21</v>
      </c>
      <c r="E322" s="301">
        <f t="shared" ca="1" si="44"/>
        <v>44509</v>
      </c>
      <c r="F322" s="307" t="e">
        <f t="shared" ca="1" si="48"/>
        <v>#N/A</v>
      </c>
      <c r="G322" s="307" t="e">
        <f t="shared" ca="1" si="41"/>
        <v>#N/A</v>
      </c>
      <c r="H322" s="307" t="e">
        <f t="shared" ca="1" si="47"/>
        <v>#N/A</v>
      </c>
      <c r="I322" s="307" t="e">
        <f t="shared" ca="1" si="42"/>
        <v>#N/A</v>
      </c>
      <c r="J322" s="307" t="e">
        <f t="shared" ca="1" si="43"/>
        <v>#N/A</v>
      </c>
      <c r="K322" s="307"/>
      <c r="L322" s="307" t="e">
        <f ca="1">I322+H322+G322+#REF!+J322+K322</f>
        <v>#N/A</v>
      </c>
    </row>
    <row r="323" spans="4:12" hidden="1" x14ac:dyDescent="0.25">
      <c r="D323" s="307">
        <v>22</v>
      </c>
      <c r="E323" s="301">
        <f t="shared" ca="1" si="44"/>
        <v>44539</v>
      </c>
      <c r="F323" s="307" t="e">
        <f t="shared" ca="1" si="48"/>
        <v>#N/A</v>
      </c>
      <c r="G323" s="307" t="e">
        <f t="shared" ca="1" si="41"/>
        <v>#N/A</v>
      </c>
      <c r="H323" s="307" t="e">
        <f t="shared" ca="1" si="47"/>
        <v>#N/A</v>
      </c>
      <c r="I323" s="307" t="e">
        <f t="shared" ca="1" si="42"/>
        <v>#N/A</v>
      </c>
      <c r="J323" s="307" t="e">
        <f t="shared" ca="1" si="43"/>
        <v>#N/A</v>
      </c>
      <c r="K323" s="307"/>
      <c r="L323" s="307" t="e">
        <f ca="1">I323+H323+G323+#REF!+J323+K323</f>
        <v>#N/A</v>
      </c>
    </row>
    <row r="324" spans="4:12" hidden="1" x14ac:dyDescent="0.25">
      <c r="D324" s="307">
        <v>23</v>
      </c>
      <c r="E324" s="301">
        <f t="shared" ca="1" si="44"/>
        <v>44570</v>
      </c>
      <c r="F324" s="307" t="e">
        <f t="shared" ca="1" si="48"/>
        <v>#N/A</v>
      </c>
      <c r="G324" s="307" t="e">
        <f t="shared" ca="1" si="41"/>
        <v>#N/A</v>
      </c>
      <c r="H324" s="307" t="e">
        <f t="shared" ca="1" si="47"/>
        <v>#N/A</v>
      </c>
      <c r="I324" s="307" t="e">
        <f t="shared" ca="1" si="42"/>
        <v>#N/A</v>
      </c>
      <c r="J324" s="307" t="e">
        <f t="shared" ca="1" si="43"/>
        <v>#N/A</v>
      </c>
      <c r="K324" s="307"/>
      <c r="L324" s="307" t="e">
        <f ca="1">I324+H324+G324+#REF!+J324+K324</f>
        <v>#N/A</v>
      </c>
    </row>
    <row r="325" spans="4:12" hidden="1" x14ac:dyDescent="0.25">
      <c r="D325" s="307">
        <v>24</v>
      </c>
      <c r="E325" s="301">
        <f t="shared" ca="1" si="44"/>
        <v>44601</v>
      </c>
      <c r="F325" s="307" t="e">
        <f t="shared" ca="1" si="48"/>
        <v>#N/A</v>
      </c>
      <c r="G325" s="307" t="e">
        <f t="shared" ca="1" si="41"/>
        <v>#N/A</v>
      </c>
      <c r="H325" s="307" t="e">
        <f t="shared" ca="1" si="47"/>
        <v>#N/A</v>
      </c>
      <c r="I325" s="307" t="e">
        <f t="shared" ca="1" si="42"/>
        <v>#N/A</v>
      </c>
      <c r="J325" s="307" t="e">
        <f t="shared" ca="1" si="43"/>
        <v>#N/A</v>
      </c>
      <c r="K325" s="307"/>
      <c r="L325" s="307" t="e">
        <f ca="1">I325+H325+G325+#REF!+J325+K325</f>
        <v>#N/A</v>
      </c>
    </row>
    <row r="326" spans="4:12" hidden="1" x14ac:dyDescent="0.25">
      <c r="D326" s="307">
        <v>25</v>
      </c>
      <c r="E326" s="301">
        <f t="shared" ca="1" si="44"/>
        <v>44629</v>
      </c>
      <c r="F326" s="307" t="e">
        <f t="shared" ca="1" si="48"/>
        <v>#N/A</v>
      </c>
      <c r="G326" s="307" t="e">
        <f t="shared" ca="1" si="41"/>
        <v>#N/A</v>
      </c>
      <c r="H326" s="307" t="e">
        <f t="shared" ca="1" si="47"/>
        <v>#N/A</v>
      </c>
      <c r="I326" s="307" t="e">
        <f t="shared" ca="1" si="42"/>
        <v>#N/A</v>
      </c>
      <c r="J326" s="307" t="e">
        <f t="shared" ca="1" si="43"/>
        <v>#N/A</v>
      </c>
      <c r="K326" s="307"/>
      <c r="L326" s="307" t="e">
        <f ca="1">I326+H326+G326+#REF!+J326+K326</f>
        <v>#N/A</v>
      </c>
    </row>
    <row r="327" spans="4:12" hidden="1" x14ac:dyDescent="0.25">
      <c r="D327" s="307">
        <v>26</v>
      </c>
      <c r="E327" s="301">
        <f t="shared" ca="1" si="44"/>
        <v>44660</v>
      </c>
      <c r="F327" s="307" t="e">
        <f t="shared" ca="1" si="48"/>
        <v>#N/A</v>
      </c>
      <c r="G327" s="307" t="e">
        <f t="shared" ca="1" si="41"/>
        <v>#N/A</v>
      </c>
      <c r="H327" s="307" t="e">
        <f t="shared" ca="1" si="47"/>
        <v>#N/A</v>
      </c>
      <c r="I327" s="307" t="e">
        <f t="shared" ca="1" si="42"/>
        <v>#N/A</v>
      </c>
      <c r="J327" s="307" t="e">
        <f t="shared" ca="1" si="43"/>
        <v>#N/A</v>
      </c>
      <c r="K327" s="307"/>
      <c r="L327" s="307" t="e">
        <f ca="1">I327+H327+G327+#REF!+J327+K327</f>
        <v>#N/A</v>
      </c>
    </row>
    <row r="328" spans="4:12" hidden="1" x14ac:dyDescent="0.25">
      <c r="D328" s="307">
        <v>27</v>
      </c>
      <c r="E328" s="301">
        <f t="shared" ca="1" si="44"/>
        <v>44690</v>
      </c>
      <c r="F328" s="307" t="e">
        <f t="shared" ca="1" si="48"/>
        <v>#N/A</v>
      </c>
      <c r="G328" s="307" t="e">
        <f t="shared" ca="1" si="41"/>
        <v>#N/A</v>
      </c>
      <c r="H328" s="307" t="e">
        <f t="shared" ca="1" si="47"/>
        <v>#N/A</v>
      </c>
      <c r="I328" s="307" t="e">
        <f t="shared" ca="1" si="42"/>
        <v>#N/A</v>
      </c>
      <c r="J328" s="307" t="e">
        <f t="shared" ca="1" si="43"/>
        <v>#N/A</v>
      </c>
      <c r="K328" s="307"/>
      <c r="L328" s="307" t="e">
        <f ca="1">I328+H328+G328+#REF!+J328+K328</f>
        <v>#N/A</v>
      </c>
    </row>
    <row r="329" spans="4:12" hidden="1" x14ac:dyDescent="0.25">
      <c r="D329" s="307">
        <v>28</v>
      </c>
      <c r="E329" s="301">
        <f t="shared" ca="1" si="44"/>
        <v>44721</v>
      </c>
      <c r="F329" s="307" t="e">
        <f t="shared" ca="1" si="48"/>
        <v>#N/A</v>
      </c>
      <c r="G329" s="307" t="e">
        <f t="shared" ca="1" si="41"/>
        <v>#N/A</v>
      </c>
      <c r="H329" s="307" t="e">
        <f t="shared" ca="1" si="47"/>
        <v>#N/A</v>
      </c>
      <c r="I329" s="307" t="e">
        <f t="shared" ca="1" si="42"/>
        <v>#N/A</v>
      </c>
      <c r="J329" s="307" t="e">
        <f t="shared" ca="1" si="43"/>
        <v>#N/A</v>
      </c>
      <c r="K329" s="307"/>
      <c r="L329" s="307" t="e">
        <f ca="1">I329+H329+G329+#REF!+J329+K329</f>
        <v>#N/A</v>
      </c>
    </row>
    <row r="330" spans="4:12" hidden="1" x14ac:dyDescent="0.25">
      <c r="D330" s="307">
        <v>29</v>
      </c>
      <c r="E330" s="301">
        <f t="shared" ca="1" si="44"/>
        <v>44751</v>
      </c>
      <c r="F330" s="307" t="e">
        <f t="shared" ca="1" si="48"/>
        <v>#N/A</v>
      </c>
      <c r="G330" s="307" t="e">
        <f t="shared" ca="1" si="41"/>
        <v>#N/A</v>
      </c>
      <c r="H330" s="307" t="e">
        <f t="shared" ca="1" si="47"/>
        <v>#N/A</v>
      </c>
      <c r="I330" s="307" t="e">
        <f t="shared" ca="1" si="42"/>
        <v>#N/A</v>
      </c>
      <c r="J330" s="307" t="e">
        <f t="shared" ca="1" si="43"/>
        <v>#N/A</v>
      </c>
      <c r="K330" s="307"/>
      <c r="L330" s="307" t="e">
        <f ca="1">I330+H330+G330+#REF!+J330+K330</f>
        <v>#N/A</v>
      </c>
    </row>
    <row r="331" spans="4:12" hidden="1" x14ac:dyDescent="0.25">
      <c r="D331" s="307">
        <v>30</v>
      </c>
      <c r="E331" s="301">
        <f t="shared" ca="1" si="44"/>
        <v>44782</v>
      </c>
      <c r="F331" s="307" t="e">
        <f t="shared" ca="1" si="48"/>
        <v>#N/A</v>
      </c>
      <c r="G331" s="307" t="e">
        <f t="shared" ca="1" si="41"/>
        <v>#N/A</v>
      </c>
      <c r="H331" s="307" t="e">
        <f t="shared" ca="1" si="47"/>
        <v>#N/A</v>
      </c>
      <c r="I331" s="307" t="e">
        <f t="shared" ca="1" si="42"/>
        <v>#N/A</v>
      </c>
      <c r="J331" s="307" t="e">
        <f t="shared" ca="1" si="43"/>
        <v>#N/A</v>
      </c>
      <c r="K331" s="307"/>
      <c r="L331" s="307" t="e">
        <f ca="1">I331+H331+G331+#REF!+J331+K331</f>
        <v>#N/A</v>
      </c>
    </row>
    <row r="332" spans="4:12" hidden="1" x14ac:dyDescent="0.25">
      <c r="D332" s="307">
        <v>31</v>
      </c>
      <c r="E332" s="301">
        <f t="shared" ca="1" si="44"/>
        <v>44813</v>
      </c>
      <c r="F332" s="307" t="e">
        <f t="shared" ca="1" si="48"/>
        <v>#N/A</v>
      </c>
      <c r="G332" s="307" t="e">
        <f t="shared" ca="1" si="41"/>
        <v>#N/A</v>
      </c>
      <c r="H332" s="307" t="e">
        <f t="shared" ca="1" si="47"/>
        <v>#N/A</v>
      </c>
      <c r="I332" s="307" t="e">
        <f t="shared" ca="1" si="42"/>
        <v>#N/A</v>
      </c>
      <c r="J332" s="307" t="e">
        <f t="shared" ca="1" si="43"/>
        <v>#N/A</v>
      </c>
      <c r="K332" s="307"/>
      <c r="L332" s="307" t="e">
        <f ca="1">I332+H332+G332+#REF!+J332+K332</f>
        <v>#N/A</v>
      </c>
    </row>
    <row r="333" spans="4:12" hidden="1" x14ac:dyDescent="0.25">
      <c r="D333" s="307">
        <v>32</v>
      </c>
      <c r="E333" s="301">
        <f t="shared" ca="1" si="44"/>
        <v>44843</v>
      </c>
      <c r="F333" s="307" t="e">
        <f t="shared" ca="1" si="48"/>
        <v>#N/A</v>
      </c>
      <c r="G333" s="307" t="e">
        <f t="shared" ca="1" si="41"/>
        <v>#N/A</v>
      </c>
      <c r="H333" s="307" t="e">
        <f t="shared" ca="1" si="47"/>
        <v>#N/A</v>
      </c>
      <c r="I333" s="307" t="e">
        <f t="shared" ca="1" si="42"/>
        <v>#N/A</v>
      </c>
      <c r="J333" s="307" t="e">
        <f t="shared" ca="1" si="43"/>
        <v>#N/A</v>
      </c>
      <c r="K333" s="307"/>
      <c r="L333" s="307" t="e">
        <f ca="1">I333+H333+G333+#REF!+J333+K333</f>
        <v>#N/A</v>
      </c>
    </row>
    <row r="334" spans="4:12" hidden="1" x14ac:dyDescent="0.25">
      <c r="D334" s="307">
        <v>33</v>
      </c>
      <c r="E334" s="301">
        <f t="shared" ca="1" si="44"/>
        <v>44874</v>
      </c>
      <c r="F334" s="307" t="e">
        <f t="shared" ca="1" si="48"/>
        <v>#N/A</v>
      </c>
      <c r="G334" s="307" t="e">
        <f t="shared" ca="1" si="41"/>
        <v>#N/A</v>
      </c>
      <c r="H334" s="307" t="e">
        <f t="shared" ca="1" si="47"/>
        <v>#N/A</v>
      </c>
      <c r="I334" s="307" t="e">
        <f t="shared" ca="1" si="42"/>
        <v>#N/A</v>
      </c>
      <c r="J334" s="307" t="e">
        <f t="shared" ca="1" si="43"/>
        <v>#N/A</v>
      </c>
      <c r="K334" s="307"/>
      <c r="L334" s="307" t="e">
        <f ca="1">I334+H334+G334+#REF!+J334+K334</f>
        <v>#N/A</v>
      </c>
    </row>
    <row r="335" spans="4:12" hidden="1" x14ac:dyDescent="0.25">
      <c r="D335" s="307">
        <v>34</v>
      </c>
      <c r="E335" s="301">
        <f t="shared" ca="1" si="44"/>
        <v>44904</v>
      </c>
      <c r="F335" s="307" t="e">
        <f t="shared" ca="1" si="48"/>
        <v>#N/A</v>
      </c>
      <c r="G335" s="307" t="e">
        <f t="shared" ca="1" si="41"/>
        <v>#N/A</v>
      </c>
      <c r="H335" s="307" t="e">
        <f t="shared" ca="1" si="47"/>
        <v>#N/A</v>
      </c>
      <c r="I335" s="307" t="e">
        <f t="shared" ca="1" si="42"/>
        <v>#N/A</v>
      </c>
      <c r="J335" s="307" t="e">
        <f t="shared" ca="1" si="43"/>
        <v>#N/A</v>
      </c>
      <c r="K335" s="307"/>
      <c r="L335" s="307" t="e">
        <f ca="1">I335+H335+G335+#REF!+J335+K335</f>
        <v>#N/A</v>
      </c>
    </row>
    <row r="336" spans="4:12" hidden="1" x14ac:dyDescent="0.25">
      <c r="D336" s="307">
        <v>35</v>
      </c>
      <c r="E336" s="301">
        <f t="shared" ca="1" si="44"/>
        <v>44935</v>
      </c>
      <c r="F336" s="307" t="e">
        <f t="shared" ca="1" si="48"/>
        <v>#N/A</v>
      </c>
      <c r="G336" s="307" t="e">
        <f t="shared" ca="1" si="41"/>
        <v>#N/A</v>
      </c>
      <c r="H336" s="307" t="e">
        <f t="shared" ca="1" si="47"/>
        <v>#N/A</v>
      </c>
      <c r="I336" s="307" t="e">
        <f t="shared" ca="1" si="42"/>
        <v>#N/A</v>
      </c>
      <c r="J336" s="307" t="e">
        <f t="shared" ca="1" si="43"/>
        <v>#N/A</v>
      </c>
      <c r="K336" s="307"/>
      <c r="L336" s="307" t="e">
        <f ca="1">I336+H336+G336+#REF!+J336+K336</f>
        <v>#N/A</v>
      </c>
    </row>
    <row r="337" spans="4:12" hidden="1" x14ac:dyDescent="0.25">
      <c r="D337" s="307">
        <v>36</v>
      </c>
      <c r="E337" s="301">
        <f t="shared" ca="1" si="44"/>
        <v>44966</v>
      </c>
      <c r="F337" s="307" t="e">
        <f t="shared" ca="1" si="48"/>
        <v>#N/A</v>
      </c>
      <c r="G337" s="307" t="e">
        <f t="shared" ca="1" si="41"/>
        <v>#N/A</v>
      </c>
      <c r="H337" s="307" t="e">
        <f t="shared" ca="1" si="47"/>
        <v>#N/A</v>
      </c>
      <c r="I337" s="307" t="e">
        <f t="shared" ca="1" si="42"/>
        <v>#N/A</v>
      </c>
      <c r="J337" s="307" t="e">
        <f t="shared" ca="1" si="43"/>
        <v>#N/A</v>
      </c>
      <c r="K337" s="307"/>
      <c r="L337" s="307" t="e">
        <f ca="1">I337+H337+G337+#REF!+J337+K337</f>
        <v>#N/A</v>
      </c>
    </row>
    <row r="338" spans="4:12" hidden="1" x14ac:dyDescent="0.25">
      <c r="D338" s="307">
        <v>37</v>
      </c>
      <c r="E338" s="301">
        <f t="shared" ca="1" si="44"/>
        <v>44994</v>
      </c>
      <c r="F338" s="307" t="e">
        <f t="shared" ca="1" si="48"/>
        <v>#N/A</v>
      </c>
      <c r="G338" s="307" t="e">
        <f t="shared" ca="1" si="41"/>
        <v>#N/A</v>
      </c>
      <c r="H338" s="307" t="e">
        <f t="shared" ca="1" si="47"/>
        <v>#N/A</v>
      </c>
      <c r="I338" s="307" t="e">
        <f t="shared" ca="1" si="42"/>
        <v>#N/A</v>
      </c>
      <c r="J338" s="307" t="e">
        <f t="shared" ca="1" si="43"/>
        <v>#N/A</v>
      </c>
      <c r="K338" s="307"/>
      <c r="L338" s="307" t="e">
        <f ca="1">I338+H338+G338+#REF!+J338+K338</f>
        <v>#N/A</v>
      </c>
    </row>
    <row r="339" spans="4:12" hidden="1" x14ac:dyDescent="0.25">
      <c r="D339" s="307">
        <v>38</v>
      </c>
      <c r="E339" s="301">
        <f t="shared" ca="1" si="44"/>
        <v>45025</v>
      </c>
      <c r="F339" s="307" t="e">
        <f t="shared" ca="1" si="48"/>
        <v>#N/A</v>
      </c>
      <c r="G339" s="307" t="e">
        <f t="shared" ca="1" si="41"/>
        <v>#N/A</v>
      </c>
      <c r="H339" s="307" t="e">
        <f t="shared" ca="1" si="47"/>
        <v>#N/A</v>
      </c>
      <c r="I339" s="307" t="e">
        <f t="shared" ca="1" si="42"/>
        <v>#N/A</v>
      </c>
      <c r="J339" s="307" t="e">
        <f t="shared" ca="1" si="43"/>
        <v>#N/A</v>
      </c>
      <c r="K339" s="307"/>
      <c r="L339" s="307" t="e">
        <f ca="1">I339+H339+G339+#REF!+J339+K339</f>
        <v>#N/A</v>
      </c>
    </row>
    <row r="340" spans="4:12" hidden="1" x14ac:dyDescent="0.25">
      <c r="D340" s="307">
        <v>39</v>
      </c>
      <c r="E340" s="301">
        <f t="shared" ca="1" si="44"/>
        <v>45055</v>
      </c>
      <c r="F340" s="307" t="e">
        <f t="shared" ca="1" si="48"/>
        <v>#N/A</v>
      </c>
      <c r="G340" s="307" t="e">
        <f t="shared" ca="1" si="41"/>
        <v>#N/A</v>
      </c>
      <c r="H340" s="307" t="e">
        <f t="shared" ca="1" si="47"/>
        <v>#N/A</v>
      </c>
      <c r="I340" s="307" t="e">
        <f t="shared" ca="1" si="42"/>
        <v>#N/A</v>
      </c>
      <c r="J340" s="307" t="e">
        <f t="shared" ca="1" si="43"/>
        <v>#N/A</v>
      </c>
      <c r="K340" s="307"/>
      <c r="L340" s="307" t="e">
        <f ca="1">I340+H340+G340+#REF!+J340+K340</f>
        <v>#N/A</v>
      </c>
    </row>
    <row r="341" spans="4:12" hidden="1" x14ac:dyDescent="0.25">
      <c r="D341" s="307">
        <v>40</v>
      </c>
      <c r="E341" s="301">
        <f t="shared" ca="1" si="44"/>
        <v>45086</v>
      </c>
      <c r="F341" s="307" t="e">
        <f t="shared" ca="1" si="48"/>
        <v>#N/A</v>
      </c>
      <c r="G341" s="307" t="e">
        <f t="shared" ca="1" si="41"/>
        <v>#N/A</v>
      </c>
      <c r="H341" s="307" t="e">
        <f t="shared" ca="1" si="47"/>
        <v>#N/A</v>
      </c>
      <c r="I341" s="307" t="e">
        <f t="shared" ca="1" si="42"/>
        <v>#N/A</v>
      </c>
      <c r="J341" s="307" t="e">
        <f t="shared" ca="1" si="43"/>
        <v>#N/A</v>
      </c>
      <c r="K341" s="307"/>
      <c r="L341" s="307" t="e">
        <f ca="1">I341+H341+G341+#REF!+J341+K341</f>
        <v>#N/A</v>
      </c>
    </row>
    <row r="342" spans="4:12" hidden="1" x14ac:dyDescent="0.25">
      <c r="D342" s="307">
        <v>41</v>
      </c>
      <c r="E342" s="301">
        <f t="shared" ca="1" si="44"/>
        <v>45116</v>
      </c>
      <c r="F342" s="307" t="e">
        <f t="shared" ca="1" si="48"/>
        <v>#N/A</v>
      </c>
      <c r="G342" s="307" t="e">
        <f t="shared" ca="1" si="41"/>
        <v>#N/A</v>
      </c>
      <c r="H342" s="307" t="e">
        <f t="shared" ca="1" si="47"/>
        <v>#N/A</v>
      </c>
      <c r="I342" s="307" t="e">
        <f t="shared" ca="1" si="42"/>
        <v>#N/A</v>
      </c>
      <c r="J342" s="307" t="e">
        <f t="shared" ca="1" si="43"/>
        <v>#N/A</v>
      </c>
      <c r="K342" s="307"/>
      <c r="L342" s="307" t="e">
        <f ca="1">I342+H342+G342+#REF!+J342+K342</f>
        <v>#N/A</v>
      </c>
    </row>
    <row r="343" spans="4:12" hidden="1" x14ac:dyDescent="0.25">
      <c r="D343" s="307">
        <v>42</v>
      </c>
      <c r="E343" s="301">
        <f t="shared" ca="1" si="44"/>
        <v>45147</v>
      </c>
      <c r="F343" s="307" t="e">
        <f t="shared" ca="1" si="48"/>
        <v>#N/A</v>
      </c>
      <c r="G343" s="307" t="e">
        <f t="shared" ca="1" si="41"/>
        <v>#N/A</v>
      </c>
      <c r="H343" s="307" t="e">
        <f t="shared" ca="1" si="47"/>
        <v>#N/A</v>
      </c>
      <c r="I343" s="307" t="e">
        <f t="shared" ca="1" si="42"/>
        <v>#N/A</v>
      </c>
      <c r="J343" s="307" t="e">
        <f t="shared" ca="1" si="43"/>
        <v>#N/A</v>
      </c>
      <c r="K343" s="307"/>
      <c r="L343" s="307" t="e">
        <f ca="1">I343+H343+G343+#REF!+J343+K343</f>
        <v>#N/A</v>
      </c>
    </row>
    <row r="344" spans="4:12" hidden="1" x14ac:dyDescent="0.25">
      <c r="D344" s="307">
        <v>43</v>
      </c>
      <c r="E344" s="301">
        <f t="shared" ca="1" si="44"/>
        <v>45178</v>
      </c>
      <c r="F344" s="307" t="e">
        <f t="shared" ca="1" si="48"/>
        <v>#N/A</v>
      </c>
      <c r="G344" s="307" t="e">
        <f t="shared" ca="1" si="41"/>
        <v>#N/A</v>
      </c>
      <c r="H344" s="307" t="e">
        <f t="shared" ca="1" si="47"/>
        <v>#N/A</v>
      </c>
      <c r="I344" s="307" t="e">
        <f t="shared" ca="1" si="42"/>
        <v>#N/A</v>
      </c>
      <c r="J344" s="307" t="e">
        <f t="shared" ca="1" si="43"/>
        <v>#N/A</v>
      </c>
      <c r="K344" s="307"/>
      <c r="L344" s="307" t="e">
        <f ca="1">I344+H344+G344+#REF!+J344+K344</f>
        <v>#N/A</v>
      </c>
    </row>
    <row r="345" spans="4:12" hidden="1" x14ac:dyDescent="0.25">
      <c r="D345" s="307">
        <v>44</v>
      </c>
      <c r="E345" s="301">
        <f t="shared" ca="1" si="44"/>
        <v>45208</v>
      </c>
      <c r="F345" s="307" t="e">
        <f t="shared" ca="1" si="48"/>
        <v>#N/A</v>
      </c>
      <c r="G345" s="307" t="e">
        <f t="shared" ca="1" si="41"/>
        <v>#N/A</v>
      </c>
      <c r="H345" s="307" t="e">
        <f t="shared" ca="1" si="47"/>
        <v>#N/A</v>
      </c>
      <c r="I345" s="307" t="e">
        <f t="shared" ca="1" si="42"/>
        <v>#N/A</v>
      </c>
      <c r="J345" s="307" t="e">
        <f t="shared" ca="1" si="43"/>
        <v>#N/A</v>
      </c>
      <c r="K345" s="307"/>
      <c r="L345" s="307" t="e">
        <f ca="1">I345+H345+G345+#REF!+J345+K345</f>
        <v>#N/A</v>
      </c>
    </row>
    <row r="346" spans="4:12" hidden="1" x14ac:dyDescent="0.25">
      <c r="D346" s="307">
        <v>45</v>
      </c>
      <c r="E346" s="301">
        <f t="shared" ca="1" si="44"/>
        <v>45239</v>
      </c>
      <c r="F346" s="307" t="e">
        <f t="shared" ca="1" si="48"/>
        <v>#N/A</v>
      </c>
      <c r="G346" s="307" t="e">
        <f t="shared" ca="1" si="41"/>
        <v>#N/A</v>
      </c>
      <c r="H346" s="307" t="e">
        <f t="shared" ca="1" si="47"/>
        <v>#N/A</v>
      </c>
      <c r="I346" s="307" t="e">
        <f t="shared" ca="1" si="42"/>
        <v>#N/A</v>
      </c>
      <c r="J346" s="307" t="e">
        <f t="shared" ca="1" si="43"/>
        <v>#N/A</v>
      </c>
      <c r="K346" s="307"/>
      <c r="L346" s="307" t="e">
        <f ca="1">I346+H346+G346+#REF!+J346+K346</f>
        <v>#N/A</v>
      </c>
    </row>
    <row r="347" spans="4:12" hidden="1" x14ac:dyDescent="0.25">
      <c r="D347" s="307">
        <v>46</v>
      </c>
      <c r="E347" s="301">
        <f t="shared" ca="1" si="44"/>
        <v>45269</v>
      </c>
      <c r="F347" s="307" t="e">
        <f t="shared" ca="1" si="48"/>
        <v>#N/A</v>
      </c>
      <c r="G347" s="307" t="e">
        <f t="shared" ca="1" si="41"/>
        <v>#N/A</v>
      </c>
      <c r="H347" s="307" t="e">
        <f t="shared" ca="1" si="47"/>
        <v>#N/A</v>
      </c>
      <c r="I347" s="307" t="e">
        <f t="shared" ca="1" si="42"/>
        <v>#N/A</v>
      </c>
      <c r="J347" s="307" t="e">
        <f t="shared" ca="1" si="43"/>
        <v>#N/A</v>
      </c>
      <c r="K347" s="307"/>
      <c r="L347" s="307" t="e">
        <f ca="1">I347+H347+G347+#REF!+J347+K347</f>
        <v>#N/A</v>
      </c>
    </row>
    <row r="348" spans="4:12" hidden="1" x14ac:dyDescent="0.25">
      <c r="D348" s="307">
        <v>47</v>
      </c>
      <c r="E348" s="301">
        <f t="shared" ca="1" si="44"/>
        <v>45300</v>
      </c>
      <c r="F348" s="307" t="e">
        <f t="shared" ca="1" si="48"/>
        <v>#N/A</v>
      </c>
      <c r="G348" s="307" t="e">
        <f t="shared" ca="1" si="41"/>
        <v>#N/A</v>
      </c>
      <c r="H348" s="307" t="e">
        <f t="shared" ca="1" si="47"/>
        <v>#N/A</v>
      </c>
      <c r="I348" s="307" t="e">
        <f t="shared" ca="1" si="42"/>
        <v>#N/A</v>
      </c>
      <c r="J348" s="307" t="e">
        <f t="shared" ca="1" si="43"/>
        <v>#N/A</v>
      </c>
      <c r="K348" s="307"/>
      <c r="L348" s="307" t="e">
        <f ca="1">I348+H348+G348+#REF!+J348+K348</f>
        <v>#N/A</v>
      </c>
    </row>
    <row r="349" spans="4:12" hidden="1" x14ac:dyDescent="0.25">
      <c r="D349" s="307">
        <v>48</v>
      </c>
      <c r="E349" s="301">
        <f t="shared" ca="1" si="44"/>
        <v>45331</v>
      </c>
      <c r="F349" s="307" t="e">
        <f t="shared" ca="1" si="48"/>
        <v>#N/A</v>
      </c>
      <c r="G349" s="307" t="e">
        <f t="shared" ca="1" si="41"/>
        <v>#N/A</v>
      </c>
      <c r="H349" s="307" t="e">
        <f t="shared" ca="1" si="47"/>
        <v>#N/A</v>
      </c>
      <c r="I349" s="307" t="e">
        <f t="shared" ca="1" si="42"/>
        <v>#N/A</v>
      </c>
      <c r="J349" s="307" t="e">
        <f t="shared" ca="1" si="43"/>
        <v>#N/A</v>
      </c>
      <c r="K349" s="307"/>
      <c r="L349" s="307" t="e">
        <f ca="1">I349+H349+G349+#REF!+J349+K349</f>
        <v>#N/A</v>
      </c>
    </row>
    <row r="350" spans="4:12" hidden="1" x14ac:dyDescent="0.25">
      <c r="D350" s="307">
        <v>49</v>
      </c>
      <c r="E350" s="301">
        <f t="shared" ca="1" si="44"/>
        <v>45360</v>
      </c>
      <c r="F350" s="307" t="e">
        <f t="shared" ca="1" si="48"/>
        <v>#N/A</v>
      </c>
      <c r="G350" s="307" t="e">
        <f t="shared" ca="1" si="41"/>
        <v>#N/A</v>
      </c>
      <c r="H350" s="307" t="e">
        <f t="shared" ca="1" si="47"/>
        <v>#N/A</v>
      </c>
      <c r="I350" s="307" t="e">
        <f t="shared" ca="1" si="42"/>
        <v>#N/A</v>
      </c>
      <c r="J350" s="307" t="e">
        <f t="shared" ca="1" si="43"/>
        <v>#N/A</v>
      </c>
      <c r="K350" s="307"/>
      <c r="L350" s="307" t="e">
        <f ca="1">I350+H350+G350+#REF!+J350+K350</f>
        <v>#N/A</v>
      </c>
    </row>
    <row r="351" spans="4:12" hidden="1" x14ac:dyDescent="0.25">
      <c r="D351" s="307">
        <v>50</v>
      </c>
      <c r="E351" s="301">
        <f t="shared" ca="1" si="44"/>
        <v>45391</v>
      </c>
      <c r="F351" s="307" t="e">
        <f t="shared" ca="1" si="48"/>
        <v>#N/A</v>
      </c>
      <c r="G351" s="307" t="e">
        <f t="shared" ca="1" si="41"/>
        <v>#N/A</v>
      </c>
      <c r="H351" s="307" t="e">
        <f t="shared" ca="1" si="47"/>
        <v>#N/A</v>
      </c>
      <c r="I351" s="307" t="e">
        <f t="shared" ca="1" si="42"/>
        <v>#N/A</v>
      </c>
      <c r="J351" s="307" t="e">
        <f t="shared" ca="1" si="43"/>
        <v>#N/A</v>
      </c>
      <c r="K351" s="307"/>
      <c r="L351" s="307" t="e">
        <f ca="1">I351+H351+G351+#REF!+J351+K351</f>
        <v>#N/A</v>
      </c>
    </row>
    <row r="352" spans="4:12" hidden="1" x14ac:dyDescent="0.25">
      <c r="D352" s="307">
        <v>51</v>
      </c>
      <c r="E352" s="301">
        <f t="shared" ca="1" si="44"/>
        <v>45421</v>
      </c>
      <c r="F352" s="307" t="e">
        <f t="shared" ca="1" si="48"/>
        <v>#N/A</v>
      </c>
      <c r="G352" s="307" t="e">
        <f t="shared" ca="1" si="41"/>
        <v>#N/A</v>
      </c>
      <c r="H352" s="307" t="e">
        <f t="shared" ca="1" si="47"/>
        <v>#N/A</v>
      </c>
      <c r="I352" s="307" t="e">
        <f t="shared" ca="1" si="42"/>
        <v>#N/A</v>
      </c>
      <c r="J352" s="307" t="e">
        <f t="shared" ca="1" si="43"/>
        <v>#N/A</v>
      </c>
      <c r="K352" s="307"/>
      <c r="L352" s="307" t="e">
        <f ca="1">I352+H352+G352+#REF!+J352+K352</f>
        <v>#N/A</v>
      </c>
    </row>
    <row r="353" spans="4:12" hidden="1" x14ac:dyDescent="0.25">
      <c r="D353" s="307">
        <v>52</v>
      </c>
      <c r="E353" s="301">
        <f t="shared" ca="1" si="44"/>
        <v>45452</v>
      </c>
      <c r="F353" s="307" t="e">
        <f t="shared" ca="1" si="48"/>
        <v>#N/A</v>
      </c>
      <c r="G353" s="307" t="e">
        <f t="shared" ca="1" si="41"/>
        <v>#N/A</v>
      </c>
      <c r="H353" s="307" t="e">
        <f t="shared" ca="1" si="47"/>
        <v>#N/A</v>
      </c>
      <c r="I353" s="307" t="e">
        <f t="shared" ca="1" si="42"/>
        <v>#N/A</v>
      </c>
      <c r="J353" s="307" t="e">
        <f t="shared" ca="1" si="43"/>
        <v>#N/A</v>
      </c>
      <c r="K353" s="307"/>
      <c r="L353" s="307" t="e">
        <f ca="1">I353+H353+G353+#REF!+J353+K353</f>
        <v>#N/A</v>
      </c>
    </row>
    <row r="354" spans="4:12" hidden="1" x14ac:dyDescent="0.25">
      <c r="D354" s="307">
        <v>53</v>
      </c>
      <c r="E354" s="301">
        <f t="shared" ca="1" si="44"/>
        <v>45482</v>
      </c>
      <c r="F354" s="307" t="e">
        <f t="shared" ca="1" si="48"/>
        <v>#N/A</v>
      </c>
      <c r="G354" s="307" t="e">
        <f t="shared" ca="1" si="41"/>
        <v>#N/A</v>
      </c>
      <c r="H354" s="307" t="e">
        <f t="shared" ca="1" si="47"/>
        <v>#N/A</v>
      </c>
      <c r="I354" s="307" t="e">
        <f t="shared" ca="1" si="42"/>
        <v>#N/A</v>
      </c>
      <c r="J354" s="307" t="e">
        <f t="shared" ca="1" si="43"/>
        <v>#N/A</v>
      </c>
      <c r="K354" s="307"/>
      <c r="L354" s="307" t="e">
        <f ca="1">I354+H354+G354+#REF!+J354+K354</f>
        <v>#N/A</v>
      </c>
    </row>
    <row r="355" spans="4:12" hidden="1" x14ac:dyDescent="0.25">
      <c r="D355" s="307">
        <v>54</v>
      </c>
      <c r="E355" s="301">
        <f t="shared" ca="1" si="44"/>
        <v>45513</v>
      </c>
      <c r="F355" s="307" t="e">
        <f t="shared" ca="1" si="48"/>
        <v>#N/A</v>
      </c>
      <c r="G355" s="307" t="e">
        <f t="shared" ca="1" si="41"/>
        <v>#N/A</v>
      </c>
      <c r="H355" s="307" t="e">
        <f t="shared" ca="1" si="47"/>
        <v>#N/A</v>
      </c>
      <c r="I355" s="307" t="e">
        <f t="shared" ca="1" si="42"/>
        <v>#N/A</v>
      </c>
      <c r="J355" s="307" t="e">
        <f t="shared" ca="1" si="43"/>
        <v>#N/A</v>
      </c>
      <c r="K355" s="307"/>
      <c r="L355" s="307" t="e">
        <f ca="1">I355+H355+G355+#REF!+J355+K355</f>
        <v>#N/A</v>
      </c>
    </row>
    <row r="356" spans="4:12" hidden="1" x14ac:dyDescent="0.25">
      <c r="D356" s="307">
        <v>55</v>
      </c>
      <c r="E356" s="301">
        <f t="shared" ca="1" si="44"/>
        <v>45544</v>
      </c>
      <c r="F356" s="307" t="e">
        <f t="shared" ca="1" si="48"/>
        <v>#N/A</v>
      </c>
      <c r="G356" s="307" t="e">
        <f t="shared" ca="1" si="41"/>
        <v>#N/A</v>
      </c>
      <c r="H356" s="307" t="e">
        <f t="shared" ca="1" si="47"/>
        <v>#N/A</v>
      </c>
      <c r="I356" s="307" t="e">
        <f t="shared" ca="1" si="42"/>
        <v>#N/A</v>
      </c>
      <c r="J356" s="307" t="e">
        <f t="shared" ca="1" si="43"/>
        <v>#N/A</v>
      </c>
      <c r="K356" s="307"/>
      <c r="L356" s="307" t="e">
        <f ca="1">I356+H356+G356+#REF!+J356+K356</f>
        <v>#N/A</v>
      </c>
    </row>
    <row r="357" spans="4:12" hidden="1" x14ac:dyDescent="0.25">
      <c r="D357" s="307">
        <v>56</v>
      </c>
      <c r="E357" s="301">
        <f t="shared" ca="1" si="44"/>
        <v>45574</v>
      </c>
      <c r="F357" s="307" t="e">
        <f t="shared" ca="1" si="48"/>
        <v>#N/A</v>
      </c>
      <c r="G357" s="307" t="e">
        <f t="shared" ca="1" si="41"/>
        <v>#N/A</v>
      </c>
      <c r="H357" s="307" t="e">
        <f t="shared" ca="1" si="47"/>
        <v>#N/A</v>
      </c>
      <c r="I357" s="307" t="e">
        <f t="shared" ca="1" si="42"/>
        <v>#N/A</v>
      </c>
      <c r="J357" s="307" t="e">
        <f t="shared" ca="1" si="43"/>
        <v>#N/A</v>
      </c>
      <c r="K357" s="307"/>
      <c r="L357" s="307" t="e">
        <f ca="1">I357+H357+G357+#REF!+J357+K357</f>
        <v>#N/A</v>
      </c>
    </row>
    <row r="358" spans="4:12" hidden="1" x14ac:dyDescent="0.25">
      <c r="D358" s="307">
        <v>57</v>
      </c>
      <c r="E358" s="301">
        <f t="shared" ca="1" si="44"/>
        <v>45605</v>
      </c>
      <c r="F358" s="307" t="e">
        <f t="shared" ca="1" si="48"/>
        <v>#N/A</v>
      </c>
      <c r="G358" s="307" t="e">
        <f t="shared" ca="1" si="41"/>
        <v>#N/A</v>
      </c>
      <c r="H358" s="307" t="e">
        <f t="shared" ca="1" si="47"/>
        <v>#N/A</v>
      </c>
      <c r="I358" s="307" t="e">
        <f t="shared" ca="1" si="42"/>
        <v>#N/A</v>
      </c>
      <c r="J358" s="307" t="e">
        <f t="shared" ca="1" si="43"/>
        <v>#N/A</v>
      </c>
      <c r="K358" s="307"/>
      <c r="L358" s="307" t="e">
        <f ca="1">I358+H358+G358+#REF!+J358+K358</f>
        <v>#N/A</v>
      </c>
    </row>
    <row r="359" spans="4:12" hidden="1" x14ac:dyDescent="0.25">
      <c r="D359" s="307">
        <v>58</v>
      </c>
      <c r="E359" s="301">
        <f t="shared" ca="1" si="44"/>
        <v>45635</v>
      </c>
      <c r="F359" s="307" t="e">
        <f t="shared" ca="1" si="48"/>
        <v>#N/A</v>
      </c>
      <c r="G359" s="307" t="e">
        <f t="shared" ca="1" si="41"/>
        <v>#N/A</v>
      </c>
      <c r="H359" s="307" t="e">
        <f t="shared" ca="1" si="47"/>
        <v>#N/A</v>
      </c>
      <c r="I359" s="307" t="e">
        <f t="shared" ca="1" si="42"/>
        <v>#N/A</v>
      </c>
      <c r="J359" s="307" t="e">
        <f t="shared" ca="1" si="43"/>
        <v>#N/A</v>
      </c>
      <c r="K359" s="307"/>
      <c r="L359" s="307" t="e">
        <f ca="1">I359+H359+G359+#REF!+J359+K359</f>
        <v>#N/A</v>
      </c>
    </row>
    <row r="360" spans="4:12" hidden="1" x14ac:dyDescent="0.25">
      <c r="D360" s="307">
        <v>59</v>
      </c>
      <c r="E360" s="301">
        <f t="shared" ca="1" si="44"/>
        <v>45666</v>
      </c>
      <c r="F360" s="307" t="e">
        <f t="shared" ca="1" si="48"/>
        <v>#N/A</v>
      </c>
      <c r="G360" s="307" t="e">
        <f t="shared" ca="1" si="41"/>
        <v>#N/A</v>
      </c>
      <c r="H360" s="307" t="e">
        <f t="shared" ca="1" si="47"/>
        <v>#N/A</v>
      </c>
      <c r="I360" s="307" t="e">
        <f t="shared" ca="1" si="42"/>
        <v>#N/A</v>
      </c>
      <c r="J360" s="307" t="e">
        <f t="shared" ca="1" si="43"/>
        <v>#N/A</v>
      </c>
      <c r="K360" s="307"/>
      <c r="L360" s="307" t="e">
        <f ca="1">I360+H360+G360+#REF!+J360+K360</f>
        <v>#N/A</v>
      </c>
    </row>
    <row r="361" spans="4:12" hidden="1" x14ac:dyDescent="0.25">
      <c r="D361" s="307">
        <v>60</v>
      </c>
      <c r="E361" s="301">
        <f t="shared" ca="1" si="44"/>
        <v>45697</v>
      </c>
      <c r="F361" s="307" t="e">
        <f t="shared" ca="1" si="48"/>
        <v>#N/A</v>
      </c>
      <c r="G361" s="307" t="e">
        <f t="shared" ca="1" si="41"/>
        <v>#N/A</v>
      </c>
      <c r="H361" s="307" t="e">
        <f t="shared" ca="1" si="47"/>
        <v>#N/A</v>
      </c>
      <c r="I361" s="307" t="e">
        <f t="shared" ca="1" si="42"/>
        <v>#N/A</v>
      </c>
      <c r="J361" s="307" t="e">
        <f t="shared" ca="1" si="43"/>
        <v>#N/A</v>
      </c>
      <c r="K361" s="307"/>
      <c r="L361" s="307" t="e">
        <f ca="1">I361+H361+G361+#REF!+J361+K361</f>
        <v>#N/A</v>
      </c>
    </row>
    <row r="362" spans="4:12" hidden="1" x14ac:dyDescent="0.25"/>
    <row r="363" spans="4:12" hidden="1" x14ac:dyDescent="0.25">
      <c r="D363" s="303">
        <f ca="1">D299+1</f>
        <v>15</v>
      </c>
      <c r="E363" s="304" t="e">
        <f ca="1">VLOOKUP($D363,$A$21:$B$40,2,0)</f>
        <v>#N/A</v>
      </c>
    </row>
    <row r="364" spans="4:12" ht="45" hidden="1" x14ac:dyDescent="0.25">
      <c r="D364" s="305" t="s">
        <v>41</v>
      </c>
      <c r="E364" s="306" t="s">
        <v>42</v>
      </c>
      <c r="F364" s="305" t="s">
        <v>43</v>
      </c>
      <c r="G364" s="305" t="s">
        <v>44</v>
      </c>
      <c r="H364" s="305" t="s">
        <v>45</v>
      </c>
      <c r="I364" s="305" t="s">
        <v>46</v>
      </c>
      <c r="J364" s="305" t="s">
        <v>47</v>
      </c>
      <c r="K364" s="305" t="s">
        <v>48</v>
      </c>
      <c r="L364" s="305" t="s">
        <v>49</v>
      </c>
    </row>
    <row r="365" spans="4:12" hidden="1" x14ac:dyDescent="0.25">
      <c r="D365" s="307">
        <v>0</v>
      </c>
      <c r="E365" s="301">
        <f ca="1">DATE(2019,D363,$F$1)</f>
        <v>43899</v>
      </c>
      <c r="F365" s="307" t="e">
        <f ca="1">$B$2*E$363+$B$8*$B$2*E$363</f>
        <v>#N/A</v>
      </c>
      <c r="G365" s="307">
        <v>0</v>
      </c>
      <c r="H365" s="307">
        <v>0</v>
      </c>
      <c r="I365" s="307">
        <v>0</v>
      </c>
      <c r="J365" s="307">
        <v>0</v>
      </c>
      <c r="K365" s="307" t="e">
        <f ca="1">$B$2*$B$10*E$363</f>
        <v>#N/A</v>
      </c>
      <c r="L365" s="307" t="e">
        <f ca="1">-($F365-$B$8*$B$2*E$363-K365)</f>
        <v>#N/A</v>
      </c>
    </row>
    <row r="366" spans="4:12" hidden="1" x14ac:dyDescent="0.25">
      <c r="D366" s="307">
        <v>1</v>
      </c>
      <c r="E366" s="301">
        <f ca="1">DATE(YEAR(E365),MONTH(E365)+1,DAY(E365))</f>
        <v>43930</v>
      </c>
      <c r="F366" s="307" t="e">
        <f ca="1">F365-G366</f>
        <v>#N/A</v>
      </c>
      <c r="G366" s="307" t="e">
        <f t="shared" ref="G366:G425" ca="1" si="49">IF(D366&lt;=$B$11,0,IF(AND(F365&gt;-0.000001,F365&lt;0.000001),0,F$365/($B$5-$B$11)))</f>
        <v>#N/A</v>
      </c>
      <c r="H366" s="307" t="e">
        <f ca="1">F365*$B$4*(E366-E365)/$B$6</f>
        <v>#N/A</v>
      </c>
      <c r="I366" s="307" t="e">
        <f t="shared" ref="I366:I425" ca="1" si="50">IF(D366&lt;=$B$12,0,IF(F365&gt;0.000001,$B$7*$B$2*E$363,0))</f>
        <v>#N/A</v>
      </c>
      <c r="J366" s="307" t="e">
        <f t="shared" ref="J366:J425" ca="1" si="51">IF(F365&gt;0.000001,$B$13,0)*E$363</f>
        <v>#N/A</v>
      </c>
      <c r="K366" s="307"/>
      <c r="L366" s="307" t="e">
        <f ca="1">I366+H366+G366+#REF!+J366+K366</f>
        <v>#N/A</v>
      </c>
    </row>
    <row r="367" spans="4:12" hidden="1" x14ac:dyDescent="0.25">
      <c r="D367" s="307">
        <v>2</v>
      </c>
      <c r="E367" s="301">
        <f t="shared" ref="E367:E425" ca="1" si="52">DATE(YEAR(E366),MONTH(E366)+1,DAY(E366))</f>
        <v>43960</v>
      </c>
      <c r="F367" s="307" t="e">
        <f ca="1">F366-G367</f>
        <v>#N/A</v>
      </c>
      <c r="G367" s="307" t="e">
        <f t="shared" ca="1" si="49"/>
        <v>#N/A</v>
      </c>
      <c r="H367" s="307" t="e">
        <f t="shared" ref="H367:H368" ca="1" si="53">F366*$B$4*(E367-E366)/$B$6</f>
        <v>#N/A</v>
      </c>
      <c r="I367" s="307" t="e">
        <f t="shared" ca="1" si="50"/>
        <v>#N/A</v>
      </c>
      <c r="J367" s="307" t="e">
        <f t="shared" ca="1" si="51"/>
        <v>#N/A</v>
      </c>
      <c r="K367" s="307"/>
      <c r="L367" s="307" t="e">
        <f ca="1">I367+H367+G367+#REF!+J367+K367</f>
        <v>#N/A</v>
      </c>
    </row>
    <row r="368" spans="4:12" hidden="1" x14ac:dyDescent="0.25">
      <c r="D368" s="307">
        <v>3</v>
      </c>
      <c r="E368" s="301">
        <f t="shared" ca="1" si="52"/>
        <v>43991</v>
      </c>
      <c r="F368" s="307" t="e">
        <f ca="1">F367-G368</f>
        <v>#N/A</v>
      </c>
      <c r="G368" s="307" t="e">
        <f t="shared" ca="1" si="49"/>
        <v>#N/A</v>
      </c>
      <c r="H368" s="307" t="e">
        <f t="shared" ca="1" si="53"/>
        <v>#N/A</v>
      </c>
      <c r="I368" s="307" t="e">
        <f t="shared" ca="1" si="50"/>
        <v>#N/A</v>
      </c>
      <c r="J368" s="307" t="e">
        <f t="shared" ca="1" si="51"/>
        <v>#N/A</v>
      </c>
      <c r="K368" s="307"/>
      <c r="L368" s="307" t="e">
        <f ca="1">I368+H368+G368+#REF!+J368+K368</f>
        <v>#N/A</v>
      </c>
    </row>
    <row r="369" spans="4:12" hidden="1" x14ac:dyDescent="0.25">
      <c r="D369" s="307">
        <v>4</v>
      </c>
      <c r="E369" s="301">
        <f t="shared" ca="1" si="52"/>
        <v>44021</v>
      </c>
      <c r="F369" s="307" t="e">
        <f t="shared" ref="F369:F370" ca="1" si="54">F368-G369</f>
        <v>#N/A</v>
      </c>
      <c r="G369" s="307" t="e">
        <f t="shared" ca="1" si="49"/>
        <v>#N/A</v>
      </c>
      <c r="H369" s="307" t="e">
        <f ca="1">F368*$B$4*(E369-E368)/$B$6</f>
        <v>#N/A</v>
      </c>
      <c r="I369" s="307" t="e">
        <f t="shared" ca="1" si="50"/>
        <v>#N/A</v>
      </c>
      <c r="J369" s="307" t="e">
        <f t="shared" ca="1" si="51"/>
        <v>#N/A</v>
      </c>
      <c r="K369" s="307"/>
      <c r="L369" s="307" t="e">
        <f ca="1">I369+H369+G369+#REF!+J369+K369</f>
        <v>#N/A</v>
      </c>
    </row>
    <row r="370" spans="4:12" hidden="1" x14ac:dyDescent="0.25">
      <c r="D370" s="307">
        <v>5</v>
      </c>
      <c r="E370" s="301">
        <f t="shared" ca="1" si="52"/>
        <v>44052</v>
      </c>
      <c r="F370" s="307" t="e">
        <f t="shared" ca="1" si="54"/>
        <v>#N/A</v>
      </c>
      <c r="G370" s="307" t="e">
        <f t="shared" ca="1" si="49"/>
        <v>#N/A</v>
      </c>
      <c r="H370" s="307" t="e">
        <f ca="1">F369*$B$4*(E370-E369)/$B$6</f>
        <v>#N/A</v>
      </c>
      <c r="I370" s="307" t="e">
        <f t="shared" ca="1" si="50"/>
        <v>#N/A</v>
      </c>
      <c r="J370" s="307" t="e">
        <f t="shared" ca="1" si="51"/>
        <v>#N/A</v>
      </c>
      <c r="K370" s="307"/>
      <c r="L370" s="307" t="e">
        <f ca="1">I370+H370+G370+#REF!+J370+K370</f>
        <v>#N/A</v>
      </c>
    </row>
    <row r="371" spans="4:12" hidden="1" x14ac:dyDescent="0.25">
      <c r="D371" s="307">
        <v>6</v>
      </c>
      <c r="E371" s="301">
        <f t="shared" ca="1" si="52"/>
        <v>44083</v>
      </c>
      <c r="F371" s="307" t="e">
        <f ca="1">F370-G371</f>
        <v>#N/A</v>
      </c>
      <c r="G371" s="307" t="e">
        <f t="shared" ca="1" si="49"/>
        <v>#N/A</v>
      </c>
      <c r="H371" s="307" t="e">
        <f t="shared" ref="H371:H425" ca="1" si="55">F370*$B$4*(E371-E370)/$B$6</f>
        <v>#N/A</v>
      </c>
      <c r="I371" s="307" t="e">
        <f t="shared" ca="1" si="50"/>
        <v>#N/A</v>
      </c>
      <c r="J371" s="307" t="e">
        <f t="shared" ca="1" si="51"/>
        <v>#N/A</v>
      </c>
      <c r="K371" s="307"/>
      <c r="L371" s="307" t="e">
        <f ca="1">I371+H371+G371+#REF!+J371+K371</f>
        <v>#N/A</v>
      </c>
    </row>
    <row r="372" spans="4:12" hidden="1" x14ac:dyDescent="0.25">
      <c r="D372" s="307">
        <v>7</v>
      </c>
      <c r="E372" s="301">
        <f t="shared" ca="1" si="52"/>
        <v>44113</v>
      </c>
      <c r="F372" s="307" t="e">
        <f t="shared" ref="F372:F425" ca="1" si="56">F371-G372</f>
        <v>#N/A</v>
      </c>
      <c r="G372" s="307" t="e">
        <f t="shared" ca="1" si="49"/>
        <v>#N/A</v>
      </c>
      <c r="H372" s="307" t="e">
        <f t="shared" ca="1" si="55"/>
        <v>#N/A</v>
      </c>
      <c r="I372" s="307" t="e">
        <f t="shared" ca="1" si="50"/>
        <v>#N/A</v>
      </c>
      <c r="J372" s="307" t="e">
        <f t="shared" ca="1" si="51"/>
        <v>#N/A</v>
      </c>
      <c r="K372" s="307"/>
      <c r="L372" s="307" t="e">
        <f ca="1">I372+H372+G372+#REF!+J372+K372</f>
        <v>#N/A</v>
      </c>
    </row>
    <row r="373" spans="4:12" hidden="1" x14ac:dyDescent="0.25">
      <c r="D373" s="307">
        <v>8</v>
      </c>
      <c r="E373" s="301">
        <f t="shared" ca="1" si="52"/>
        <v>44144</v>
      </c>
      <c r="F373" s="307" t="e">
        <f t="shared" ca="1" si="56"/>
        <v>#N/A</v>
      </c>
      <c r="G373" s="307" t="e">
        <f t="shared" ca="1" si="49"/>
        <v>#N/A</v>
      </c>
      <c r="H373" s="307" t="e">
        <f t="shared" ca="1" si="55"/>
        <v>#N/A</v>
      </c>
      <c r="I373" s="307" t="e">
        <f t="shared" ca="1" si="50"/>
        <v>#N/A</v>
      </c>
      <c r="J373" s="307" t="e">
        <f t="shared" ca="1" si="51"/>
        <v>#N/A</v>
      </c>
      <c r="K373" s="307"/>
      <c r="L373" s="307" t="e">
        <f ca="1">I373+H373+G373+#REF!+J373+K373</f>
        <v>#N/A</v>
      </c>
    </row>
    <row r="374" spans="4:12" hidden="1" x14ac:dyDescent="0.25">
      <c r="D374" s="307">
        <v>9</v>
      </c>
      <c r="E374" s="301">
        <f t="shared" ca="1" si="52"/>
        <v>44174</v>
      </c>
      <c r="F374" s="307" t="e">
        <f t="shared" ca="1" si="56"/>
        <v>#N/A</v>
      </c>
      <c r="G374" s="307" t="e">
        <f t="shared" ca="1" si="49"/>
        <v>#N/A</v>
      </c>
      <c r="H374" s="307" t="e">
        <f t="shared" ca="1" si="55"/>
        <v>#N/A</v>
      </c>
      <c r="I374" s="307" t="e">
        <f t="shared" ca="1" si="50"/>
        <v>#N/A</v>
      </c>
      <c r="J374" s="307" t="e">
        <f t="shared" ca="1" si="51"/>
        <v>#N/A</v>
      </c>
      <c r="K374" s="307"/>
      <c r="L374" s="307" t="e">
        <f ca="1">I374+H374+G374+#REF!+J374+K374</f>
        <v>#N/A</v>
      </c>
    </row>
    <row r="375" spans="4:12" hidden="1" x14ac:dyDescent="0.25">
      <c r="D375" s="307">
        <v>10</v>
      </c>
      <c r="E375" s="301">
        <f t="shared" ca="1" si="52"/>
        <v>44205</v>
      </c>
      <c r="F375" s="307" t="e">
        <f t="shared" ca="1" si="56"/>
        <v>#N/A</v>
      </c>
      <c r="G375" s="307" t="e">
        <f t="shared" ca="1" si="49"/>
        <v>#N/A</v>
      </c>
      <c r="H375" s="307" t="e">
        <f t="shared" ca="1" si="55"/>
        <v>#N/A</v>
      </c>
      <c r="I375" s="307" t="e">
        <f t="shared" ca="1" si="50"/>
        <v>#N/A</v>
      </c>
      <c r="J375" s="307" t="e">
        <f t="shared" ca="1" si="51"/>
        <v>#N/A</v>
      </c>
      <c r="K375" s="307"/>
      <c r="L375" s="307" t="e">
        <f ca="1">I375+H375+G375+#REF!+J375+K375</f>
        <v>#N/A</v>
      </c>
    </row>
    <row r="376" spans="4:12" hidden="1" x14ac:dyDescent="0.25">
      <c r="D376" s="307">
        <v>11</v>
      </c>
      <c r="E376" s="301">
        <f t="shared" ca="1" si="52"/>
        <v>44236</v>
      </c>
      <c r="F376" s="307" t="e">
        <f t="shared" ca="1" si="56"/>
        <v>#N/A</v>
      </c>
      <c r="G376" s="307" t="e">
        <f t="shared" ca="1" si="49"/>
        <v>#N/A</v>
      </c>
      <c r="H376" s="307" t="e">
        <f t="shared" ca="1" si="55"/>
        <v>#N/A</v>
      </c>
      <c r="I376" s="307" t="e">
        <f t="shared" ca="1" si="50"/>
        <v>#N/A</v>
      </c>
      <c r="J376" s="307" t="e">
        <f t="shared" ca="1" si="51"/>
        <v>#N/A</v>
      </c>
      <c r="K376" s="307"/>
      <c r="L376" s="307" t="e">
        <f ca="1">I376+H376+G376+#REF!+J376+K376</f>
        <v>#N/A</v>
      </c>
    </row>
    <row r="377" spans="4:12" hidden="1" x14ac:dyDescent="0.25">
      <c r="D377" s="307">
        <v>12</v>
      </c>
      <c r="E377" s="301">
        <f t="shared" ca="1" si="52"/>
        <v>44264</v>
      </c>
      <c r="F377" s="307" t="e">
        <f t="shared" ca="1" si="56"/>
        <v>#N/A</v>
      </c>
      <c r="G377" s="307" t="e">
        <f t="shared" ca="1" si="49"/>
        <v>#N/A</v>
      </c>
      <c r="H377" s="307" t="e">
        <f t="shared" ca="1" si="55"/>
        <v>#N/A</v>
      </c>
      <c r="I377" s="307" t="e">
        <f t="shared" ca="1" si="50"/>
        <v>#N/A</v>
      </c>
      <c r="J377" s="307" t="e">
        <f t="shared" ca="1" si="51"/>
        <v>#N/A</v>
      </c>
      <c r="K377" s="307"/>
      <c r="L377" s="307" t="e">
        <f ca="1">I377+H377+G377+#REF!+J377+K377</f>
        <v>#N/A</v>
      </c>
    </row>
    <row r="378" spans="4:12" hidden="1" x14ac:dyDescent="0.25">
      <c r="D378" s="307">
        <v>13</v>
      </c>
      <c r="E378" s="301">
        <f t="shared" ca="1" si="52"/>
        <v>44295</v>
      </c>
      <c r="F378" s="307" t="e">
        <f t="shared" ca="1" si="56"/>
        <v>#N/A</v>
      </c>
      <c r="G378" s="307" t="e">
        <f t="shared" ca="1" si="49"/>
        <v>#N/A</v>
      </c>
      <c r="H378" s="307" t="e">
        <f t="shared" ca="1" si="55"/>
        <v>#N/A</v>
      </c>
      <c r="I378" s="307" t="e">
        <f t="shared" ca="1" si="50"/>
        <v>#N/A</v>
      </c>
      <c r="J378" s="307" t="e">
        <f t="shared" ca="1" si="51"/>
        <v>#N/A</v>
      </c>
      <c r="K378" s="307"/>
      <c r="L378" s="307" t="e">
        <f ca="1">I378+H378+G378+#REF!+J378+K378</f>
        <v>#N/A</v>
      </c>
    </row>
    <row r="379" spans="4:12" hidden="1" x14ac:dyDescent="0.25">
      <c r="D379" s="307">
        <v>14</v>
      </c>
      <c r="E379" s="301">
        <f t="shared" ca="1" si="52"/>
        <v>44325</v>
      </c>
      <c r="F379" s="307" t="e">
        <f t="shared" ca="1" si="56"/>
        <v>#N/A</v>
      </c>
      <c r="G379" s="307" t="e">
        <f t="shared" ca="1" si="49"/>
        <v>#N/A</v>
      </c>
      <c r="H379" s="307" t="e">
        <f t="shared" ca="1" si="55"/>
        <v>#N/A</v>
      </c>
      <c r="I379" s="307" t="e">
        <f t="shared" ca="1" si="50"/>
        <v>#N/A</v>
      </c>
      <c r="J379" s="307" t="e">
        <f t="shared" ca="1" si="51"/>
        <v>#N/A</v>
      </c>
      <c r="K379" s="307"/>
      <c r="L379" s="307" t="e">
        <f ca="1">I379+H379+G379+#REF!+J379+K379</f>
        <v>#N/A</v>
      </c>
    </row>
    <row r="380" spans="4:12" hidden="1" x14ac:dyDescent="0.25">
      <c r="D380" s="307">
        <v>15</v>
      </c>
      <c r="E380" s="301">
        <f t="shared" ca="1" si="52"/>
        <v>44356</v>
      </c>
      <c r="F380" s="307" t="e">
        <f t="shared" ca="1" si="56"/>
        <v>#N/A</v>
      </c>
      <c r="G380" s="307" t="e">
        <f t="shared" ca="1" si="49"/>
        <v>#N/A</v>
      </c>
      <c r="H380" s="307" t="e">
        <f t="shared" ca="1" si="55"/>
        <v>#N/A</v>
      </c>
      <c r="I380" s="307" t="e">
        <f t="shared" ca="1" si="50"/>
        <v>#N/A</v>
      </c>
      <c r="J380" s="307" t="e">
        <f t="shared" ca="1" si="51"/>
        <v>#N/A</v>
      </c>
      <c r="K380" s="307"/>
      <c r="L380" s="307" t="e">
        <f ca="1">I380+H380+G380+#REF!+J380+K380</f>
        <v>#N/A</v>
      </c>
    </row>
    <row r="381" spans="4:12" hidden="1" x14ac:dyDescent="0.25">
      <c r="D381" s="307">
        <v>16</v>
      </c>
      <c r="E381" s="301">
        <f t="shared" ca="1" si="52"/>
        <v>44386</v>
      </c>
      <c r="F381" s="307" t="e">
        <f t="shared" ca="1" si="56"/>
        <v>#N/A</v>
      </c>
      <c r="G381" s="307" t="e">
        <f t="shared" ca="1" si="49"/>
        <v>#N/A</v>
      </c>
      <c r="H381" s="307" t="e">
        <f t="shared" ca="1" si="55"/>
        <v>#N/A</v>
      </c>
      <c r="I381" s="307" t="e">
        <f t="shared" ca="1" si="50"/>
        <v>#N/A</v>
      </c>
      <c r="J381" s="307" t="e">
        <f t="shared" ca="1" si="51"/>
        <v>#N/A</v>
      </c>
      <c r="K381" s="307"/>
      <c r="L381" s="307" t="e">
        <f ca="1">I381+H381+G381+#REF!+J381+K381</f>
        <v>#N/A</v>
      </c>
    </row>
    <row r="382" spans="4:12" hidden="1" x14ac:dyDescent="0.25">
      <c r="D382" s="307">
        <v>17</v>
      </c>
      <c r="E382" s="301">
        <f t="shared" ca="1" si="52"/>
        <v>44417</v>
      </c>
      <c r="F382" s="307" t="e">
        <f t="shared" ca="1" si="56"/>
        <v>#N/A</v>
      </c>
      <c r="G382" s="307" t="e">
        <f t="shared" ca="1" si="49"/>
        <v>#N/A</v>
      </c>
      <c r="H382" s="307" t="e">
        <f t="shared" ca="1" si="55"/>
        <v>#N/A</v>
      </c>
      <c r="I382" s="307" t="e">
        <f t="shared" ca="1" si="50"/>
        <v>#N/A</v>
      </c>
      <c r="J382" s="307" t="e">
        <f t="shared" ca="1" si="51"/>
        <v>#N/A</v>
      </c>
      <c r="K382" s="307"/>
      <c r="L382" s="307" t="e">
        <f ca="1">I382+H382+G382+#REF!+J382+K382</f>
        <v>#N/A</v>
      </c>
    </row>
    <row r="383" spans="4:12" hidden="1" x14ac:dyDescent="0.25">
      <c r="D383" s="307">
        <v>18</v>
      </c>
      <c r="E383" s="301">
        <f t="shared" ca="1" si="52"/>
        <v>44448</v>
      </c>
      <c r="F383" s="307" t="e">
        <f t="shared" ca="1" si="56"/>
        <v>#N/A</v>
      </c>
      <c r="G383" s="307" t="e">
        <f t="shared" ca="1" si="49"/>
        <v>#N/A</v>
      </c>
      <c r="H383" s="307" t="e">
        <f t="shared" ca="1" si="55"/>
        <v>#N/A</v>
      </c>
      <c r="I383" s="307" t="e">
        <f t="shared" ca="1" si="50"/>
        <v>#N/A</v>
      </c>
      <c r="J383" s="307" t="e">
        <f t="shared" ca="1" si="51"/>
        <v>#N/A</v>
      </c>
      <c r="K383" s="307"/>
      <c r="L383" s="307" t="e">
        <f ca="1">I383+H383+G383+#REF!+J383+K383</f>
        <v>#N/A</v>
      </c>
    </row>
    <row r="384" spans="4:12" hidden="1" x14ac:dyDescent="0.25">
      <c r="D384" s="307">
        <v>19</v>
      </c>
      <c r="E384" s="301">
        <f t="shared" ca="1" si="52"/>
        <v>44478</v>
      </c>
      <c r="F384" s="307" t="e">
        <f t="shared" ca="1" si="56"/>
        <v>#N/A</v>
      </c>
      <c r="G384" s="307" t="e">
        <f t="shared" ca="1" si="49"/>
        <v>#N/A</v>
      </c>
      <c r="H384" s="307" t="e">
        <f t="shared" ca="1" si="55"/>
        <v>#N/A</v>
      </c>
      <c r="I384" s="307" t="e">
        <f t="shared" ca="1" si="50"/>
        <v>#N/A</v>
      </c>
      <c r="J384" s="307" t="e">
        <f t="shared" ca="1" si="51"/>
        <v>#N/A</v>
      </c>
      <c r="K384" s="307"/>
      <c r="L384" s="307" t="e">
        <f ca="1">I384+H384+G384+#REF!+J384+K384</f>
        <v>#N/A</v>
      </c>
    </row>
    <row r="385" spans="4:12" hidden="1" x14ac:dyDescent="0.25">
      <c r="D385" s="307">
        <v>20</v>
      </c>
      <c r="E385" s="301">
        <f t="shared" ca="1" si="52"/>
        <v>44509</v>
      </c>
      <c r="F385" s="307" t="e">
        <f t="shared" ca="1" si="56"/>
        <v>#N/A</v>
      </c>
      <c r="G385" s="307" t="e">
        <f t="shared" ca="1" si="49"/>
        <v>#N/A</v>
      </c>
      <c r="H385" s="307" t="e">
        <f t="shared" ca="1" si="55"/>
        <v>#N/A</v>
      </c>
      <c r="I385" s="307" t="e">
        <f t="shared" ca="1" si="50"/>
        <v>#N/A</v>
      </c>
      <c r="J385" s="307" t="e">
        <f t="shared" ca="1" si="51"/>
        <v>#N/A</v>
      </c>
      <c r="K385" s="307"/>
      <c r="L385" s="307" t="e">
        <f ca="1">I385+H385+G385+#REF!+J385+K385</f>
        <v>#N/A</v>
      </c>
    </row>
    <row r="386" spans="4:12" hidden="1" x14ac:dyDescent="0.25">
      <c r="D386" s="307">
        <v>21</v>
      </c>
      <c r="E386" s="301">
        <f t="shared" ca="1" si="52"/>
        <v>44539</v>
      </c>
      <c r="F386" s="307" t="e">
        <f t="shared" ca="1" si="56"/>
        <v>#N/A</v>
      </c>
      <c r="G386" s="307" t="e">
        <f t="shared" ca="1" si="49"/>
        <v>#N/A</v>
      </c>
      <c r="H386" s="307" t="e">
        <f t="shared" ca="1" si="55"/>
        <v>#N/A</v>
      </c>
      <c r="I386" s="307" t="e">
        <f t="shared" ca="1" si="50"/>
        <v>#N/A</v>
      </c>
      <c r="J386" s="307" t="e">
        <f t="shared" ca="1" si="51"/>
        <v>#N/A</v>
      </c>
      <c r="K386" s="307"/>
      <c r="L386" s="307" t="e">
        <f ca="1">I386+H386+G386+#REF!+J386+K386</f>
        <v>#N/A</v>
      </c>
    </row>
    <row r="387" spans="4:12" hidden="1" x14ac:dyDescent="0.25">
      <c r="D387" s="307">
        <v>22</v>
      </c>
      <c r="E387" s="301">
        <f t="shared" ca="1" si="52"/>
        <v>44570</v>
      </c>
      <c r="F387" s="307" t="e">
        <f t="shared" ca="1" si="56"/>
        <v>#N/A</v>
      </c>
      <c r="G387" s="307" t="e">
        <f t="shared" ca="1" si="49"/>
        <v>#N/A</v>
      </c>
      <c r="H387" s="307" t="e">
        <f t="shared" ca="1" si="55"/>
        <v>#N/A</v>
      </c>
      <c r="I387" s="307" t="e">
        <f t="shared" ca="1" si="50"/>
        <v>#N/A</v>
      </c>
      <c r="J387" s="307" t="e">
        <f t="shared" ca="1" si="51"/>
        <v>#N/A</v>
      </c>
      <c r="K387" s="307"/>
      <c r="L387" s="307" t="e">
        <f ca="1">I387+H387+G387+#REF!+J387+K387</f>
        <v>#N/A</v>
      </c>
    </row>
    <row r="388" spans="4:12" hidden="1" x14ac:dyDescent="0.25">
      <c r="D388" s="307">
        <v>23</v>
      </c>
      <c r="E388" s="301">
        <f t="shared" ca="1" si="52"/>
        <v>44601</v>
      </c>
      <c r="F388" s="307" t="e">
        <f t="shared" ca="1" si="56"/>
        <v>#N/A</v>
      </c>
      <c r="G388" s="307" t="e">
        <f t="shared" ca="1" si="49"/>
        <v>#N/A</v>
      </c>
      <c r="H388" s="307" t="e">
        <f t="shared" ca="1" si="55"/>
        <v>#N/A</v>
      </c>
      <c r="I388" s="307" t="e">
        <f t="shared" ca="1" si="50"/>
        <v>#N/A</v>
      </c>
      <c r="J388" s="307" t="e">
        <f t="shared" ca="1" si="51"/>
        <v>#N/A</v>
      </c>
      <c r="K388" s="307"/>
      <c r="L388" s="307" t="e">
        <f ca="1">I388+H388+G388+#REF!+J388+K388</f>
        <v>#N/A</v>
      </c>
    </row>
    <row r="389" spans="4:12" hidden="1" x14ac:dyDescent="0.25">
      <c r="D389" s="307">
        <v>24</v>
      </c>
      <c r="E389" s="301">
        <f t="shared" ca="1" si="52"/>
        <v>44629</v>
      </c>
      <c r="F389" s="307" t="e">
        <f t="shared" ca="1" si="56"/>
        <v>#N/A</v>
      </c>
      <c r="G389" s="307" t="e">
        <f t="shared" ca="1" si="49"/>
        <v>#N/A</v>
      </c>
      <c r="H389" s="307" t="e">
        <f t="shared" ca="1" si="55"/>
        <v>#N/A</v>
      </c>
      <c r="I389" s="307" t="e">
        <f t="shared" ca="1" si="50"/>
        <v>#N/A</v>
      </c>
      <c r="J389" s="307" t="e">
        <f t="shared" ca="1" si="51"/>
        <v>#N/A</v>
      </c>
      <c r="K389" s="307"/>
      <c r="L389" s="307" t="e">
        <f ca="1">I389+H389+G389+#REF!+J389+K389</f>
        <v>#N/A</v>
      </c>
    </row>
    <row r="390" spans="4:12" hidden="1" x14ac:dyDescent="0.25">
      <c r="D390" s="307">
        <v>25</v>
      </c>
      <c r="E390" s="301">
        <f t="shared" ca="1" si="52"/>
        <v>44660</v>
      </c>
      <c r="F390" s="307" t="e">
        <f t="shared" ca="1" si="56"/>
        <v>#N/A</v>
      </c>
      <c r="G390" s="307" t="e">
        <f t="shared" ca="1" si="49"/>
        <v>#N/A</v>
      </c>
      <c r="H390" s="307" t="e">
        <f t="shared" ca="1" si="55"/>
        <v>#N/A</v>
      </c>
      <c r="I390" s="307" t="e">
        <f t="shared" ca="1" si="50"/>
        <v>#N/A</v>
      </c>
      <c r="J390" s="307" t="e">
        <f t="shared" ca="1" si="51"/>
        <v>#N/A</v>
      </c>
      <c r="K390" s="307"/>
      <c r="L390" s="307" t="e">
        <f ca="1">I390+H390+G390+#REF!+J390+K390</f>
        <v>#N/A</v>
      </c>
    </row>
    <row r="391" spans="4:12" hidden="1" x14ac:dyDescent="0.25">
      <c r="D391" s="307">
        <v>26</v>
      </c>
      <c r="E391" s="301">
        <f t="shared" ca="1" si="52"/>
        <v>44690</v>
      </c>
      <c r="F391" s="307" t="e">
        <f t="shared" ca="1" si="56"/>
        <v>#N/A</v>
      </c>
      <c r="G391" s="307" t="e">
        <f t="shared" ca="1" si="49"/>
        <v>#N/A</v>
      </c>
      <c r="H391" s="307" t="e">
        <f t="shared" ca="1" si="55"/>
        <v>#N/A</v>
      </c>
      <c r="I391" s="307" t="e">
        <f t="shared" ca="1" si="50"/>
        <v>#N/A</v>
      </c>
      <c r="J391" s="307" t="e">
        <f t="shared" ca="1" si="51"/>
        <v>#N/A</v>
      </c>
      <c r="K391" s="307"/>
      <c r="L391" s="307" t="e">
        <f ca="1">I391+H391+G391+#REF!+J391+K391</f>
        <v>#N/A</v>
      </c>
    </row>
    <row r="392" spans="4:12" hidden="1" x14ac:dyDescent="0.25">
      <c r="D392" s="307">
        <v>27</v>
      </c>
      <c r="E392" s="301">
        <f t="shared" ca="1" si="52"/>
        <v>44721</v>
      </c>
      <c r="F392" s="307" t="e">
        <f t="shared" ca="1" si="56"/>
        <v>#N/A</v>
      </c>
      <c r="G392" s="307" t="e">
        <f t="shared" ca="1" si="49"/>
        <v>#N/A</v>
      </c>
      <c r="H392" s="307" t="e">
        <f t="shared" ca="1" si="55"/>
        <v>#N/A</v>
      </c>
      <c r="I392" s="307" t="e">
        <f t="shared" ca="1" si="50"/>
        <v>#N/A</v>
      </c>
      <c r="J392" s="307" t="e">
        <f t="shared" ca="1" si="51"/>
        <v>#N/A</v>
      </c>
      <c r="K392" s="307"/>
      <c r="L392" s="307" t="e">
        <f ca="1">I392+H392+G392+#REF!+J392+K392</f>
        <v>#N/A</v>
      </c>
    </row>
    <row r="393" spans="4:12" hidden="1" x14ac:dyDescent="0.25">
      <c r="D393" s="307">
        <v>28</v>
      </c>
      <c r="E393" s="301">
        <f t="shared" ca="1" si="52"/>
        <v>44751</v>
      </c>
      <c r="F393" s="307" t="e">
        <f t="shared" ca="1" si="56"/>
        <v>#N/A</v>
      </c>
      <c r="G393" s="307" t="e">
        <f t="shared" ca="1" si="49"/>
        <v>#N/A</v>
      </c>
      <c r="H393" s="307" t="e">
        <f t="shared" ca="1" si="55"/>
        <v>#N/A</v>
      </c>
      <c r="I393" s="307" t="e">
        <f t="shared" ca="1" si="50"/>
        <v>#N/A</v>
      </c>
      <c r="J393" s="307" t="e">
        <f t="shared" ca="1" si="51"/>
        <v>#N/A</v>
      </c>
      <c r="K393" s="307"/>
      <c r="L393" s="307" t="e">
        <f ca="1">I393+H393+G393+#REF!+J393+K393</f>
        <v>#N/A</v>
      </c>
    </row>
    <row r="394" spans="4:12" hidden="1" x14ac:dyDescent="0.25">
      <c r="D394" s="307">
        <v>29</v>
      </c>
      <c r="E394" s="301">
        <f t="shared" ca="1" si="52"/>
        <v>44782</v>
      </c>
      <c r="F394" s="307" t="e">
        <f t="shared" ca="1" si="56"/>
        <v>#N/A</v>
      </c>
      <c r="G394" s="307" t="e">
        <f t="shared" ca="1" si="49"/>
        <v>#N/A</v>
      </c>
      <c r="H394" s="307" t="e">
        <f t="shared" ca="1" si="55"/>
        <v>#N/A</v>
      </c>
      <c r="I394" s="307" t="e">
        <f t="shared" ca="1" si="50"/>
        <v>#N/A</v>
      </c>
      <c r="J394" s="307" t="e">
        <f t="shared" ca="1" si="51"/>
        <v>#N/A</v>
      </c>
      <c r="K394" s="307"/>
      <c r="L394" s="307" t="e">
        <f ca="1">I394+H394+G394+#REF!+J394+K394</f>
        <v>#N/A</v>
      </c>
    </row>
    <row r="395" spans="4:12" hidden="1" x14ac:dyDescent="0.25">
      <c r="D395" s="307">
        <v>30</v>
      </c>
      <c r="E395" s="301">
        <f t="shared" ca="1" si="52"/>
        <v>44813</v>
      </c>
      <c r="F395" s="307" t="e">
        <f t="shared" ca="1" si="56"/>
        <v>#N/A</v>
      </c>
      <c r="G395" s="307" t="e">
        <f t="shared" ca="1" si="49"/>
        <v>#N/A</v>
      </c>
      <c r="H395" s="307" t="e">
        <f t="shared" ca="1" si="55"/>
        <v>#N/A</v>
      </c>
      <c r="I395" s="307" t="e">
        <f t="shared" ca="1" si="50"/>
        <v>#N/A</v>
      </c>
      <c r="J395" s="307" t="e">
        <f t="shared" ca="1" si="51"/>
        <v>#N/A</v>
      </c>
      <c r="K395" s="307"/>
      <c r="L395" s="307" t="e">
        <f ca="1">I395+H395+G395+#REF!+J395+K395</f>
        <v>#N/A</v>
      </c>
    </row>
    <row r="396" spans="4:12" hidden="1" x14ac:dyDescent="0.25">
      <c r="D396" s="307">
        <v>31</v>
      </c>
      <c r="E396" s="301">
        <f t="shared" ca="1" si="52"/>
        <v>44843</v>
      </c>
      <c r="F396" s="307" t="e">
        <f t="shared" ca="1" si="56"/>
        <v>#N/A</v>
      </c>
      <c r="G396" s="307" t="e">
        <f t="shared" ca="1" si="49"/>
        <v>#N/A</v>
      </c>
      <c r="H396" s="307" t="e">
        <f t="shared" ca="1" si="55"/>
        <v>#N/A</v>
      </c>
      <c r="I396" s="307" t="e">
        <f t="shared" ca="1" si="50"/>
        <v>#N/A</v>
      </c>
      <c r="J396" s="307" t="e">
        <f t="shared" ca="1" si="51"/>
        <v>#N/A</v>
      </c>
      <c r="K396" s="307"/>
      <c r="L396" s="307" t="e">
        <f ca="1">I396+H396+G396+#REF!+J396+K396</f>
        <v>#N/A</v>
      </c>
    </row>
    <row r="397" spans="4:12" hidden="1" x14ac:dyDescent="0.25">
      <c r="D397" s="307">
        <v>32</v>
      </c>
      <c r="E397" s="301">
        <f t="shared" ca="1" si="52"/>
        <v>44874</v>
      </c>
      <c r="F397" s="307" t="e">
        <f t="shared" ca="1" si="56"/>
        <v>#N/A</v>
      </c>
      <c r="G397" s="307" t="e">
        <f t="shared" ca="1" si="49"/>
        <v>#N/A</v>
      </c>
      <c r="H397" s="307" t="e">
        <f t="shared" ca="1" si="55"/>
        <v>#N/A</v>
      </c>
      <c r="I397" s="307" t="e">
        <f t="shared" ca="1" si="50"/>
        <v>#N/A</v>
      </c>
      <c r="J397" s="307" t="e">
        <f t="shared" ca="1" si="51"/>
        <v>#N/A</v>
      </c>
      <c r="K397" s="307"/>
      <c r="L397" s="307" t="e">
        <f ca="1">I397+H397+G397+#REF!+J397+K397</f>
        <v>#N/A</v>
      </c>
    </row>
    <row r="398" spans="4:12" hidden="1" x14ac:dyDescent="0.25">
      <c r="D398" s="307">
        <v>33</v>
      </c>
      <c r="E398" s="301">
        <f t="shared" ca="1" si="52"/>
        <v>44904</v>
      </c>
      <c r="F398" s="307" t="e">
        <f t="shared" ca="1" si="56"/>
        <v>#N/A</v>
      </c>
      <c r="G398" s="307" t="e">
        <f t="shared" ca="1" si="49"/>
        <v>#N/A</v>
      </c>
      <c r="H398" s="307" t="e">
        <f t="shared" ca="1" si="55"/>
        <v>#N/A</v>
      </c>
      <c r="I398" s="307" t="e">
        <f t="shared" ca="1" si="50"/>
        <v>#N/A</v>
      </c>
      <c r="J398" s="307" t="e">
        <f t="shared" ca="1" si="51"/>
        <v>#N/A</v>
      </c>
      <c r="K398" s="307"/>
      <c r="L398" s="307" t="e">
        <f ca="1">I398+H398+G398+#REF!+J398+K398</f>
        <v>#N/A</v>
      </c>
    </row>
    <row r="399" spans="4:12" hidden="1" x14ac:dyDescent="0.25">
      <c r="D399" s="307">
        <v>34</v>
      </c>
      <c r="E399" s="301">
        <f t="shared" ca="1" si="52"/>
        <v>44935</v>
      </c>
      <c r="F399" s="307" t="e">
        <f t="shared" ca="1" si="56"/>
        <v>#N/A</v>
      </c>
      <c r="G399" s="307" t="e">
        <f t="shared" ca="1" si="49"/>
        <v>#N/A</v>
      </c>
      <c r="H399" s="307" t="e">
        <f t="shared" ca="1" si="55"/>
        <v>#N/A</v>
      </c>
      <c r="I399" s="307" t="e">
        <f t="shared" ca="1" si="50"/>
        <v>#N/A</v>
      </c>
      <c r="J399" s="307" t="e">
        <f t="shared" ca="1" si="51"/>
        <v>#N/A</v>
      </c>
      <c r="K399" s="307"/>
      <c r="L399" s="307" t="e">
        <f ca="1">I399+H399+G399+#REF!+J399+K399</f>
        <v>#N/A</v>
      </c>
    </row>
    <row r="400" spans="4:12" hidden="1" x14ac:dyDescent="0.25">
      <c r="D400" s="307">
        <v>35</v>
      </c>
      <c r="E400" s="301">
        <f t="shared" ca="1" si="52"/>
        <v>44966</v>
      </c>
      <c r="F400" s="307" t="e">
        <f t="shared" ca="1" si="56"/>
        <v>#N/A</v>
      </c>
      <c r="G400" s="307" t="e">
        <f t="shared" ca="1" si="49"/>
        <v>#N/A</v>
      </c>
      <c r="H400" s="307" t="e">
        <f t="shared" ca="1" si="55"/>
        <v>#N/A</v>
      </c>
      <c r="I400" s="307" t="e">
        <f t="shared" ca="1" si="50"/>
        <v>#N/A</v>
      </c>
      <c r="J400" s="307" t="e">
        <f t="shared" ca="1" si="51"/>
        <v>#N/A</v>
      </c>
      <c r="K400" s="307"/>
      <c r="L400" s="307" t="e">
        <f ca="1">I400+H400+G400+#REF!+J400+K400</f>
        <v>#N/A</v>
      </c>
    </row>
    <row r="401" spans="4:12" hidden="1" x14ac:dyDescent="0.25">
      <c r="D401" s="307">
        <v>36</v>
      </c>
      <c r="E401" s="301">
        <f t="shared" ca="1" si="52"/>
        <v>44994</v>
      </c>
      <c r="F401" s="307" t="e">
        <f t="shared" ca="1" si="56"/>
        <v>#N/A</v>
      </c>
      <c r="G401" s="307" t="e">
        <f t="shared" ca="1" si="49"/>
        <v>#N/A</v>
      </c>
      <c r="H401" s="307" t="e">
        <f t="shared" ca="1" si="55"/>
        <v>#N/A</v>
      </c>
      <c r="I401" s="307" t="e">
        <f t="shared" ca="1" si="50"/>
        <v>#N/A</v>
      </c>
      <c r="J401" s="307" t="e">
        <f t="shared" ca="1" si="51"/>
        <v>#N/A</v>
      </c>
      <c r="K401" s="307"/>
      <c r="L401" s="307" t="e">
        <f ca="1">I401+H401+G401+#REF!+J401+K401</f>
        <v>#N/A</v>
      </c>
    </row>
    <row r="402" spans="4:12" hidden="1" x14ac:dyDescent="0.25">
      <c r="D402" s="307">
        <v>37</v>
      </c>
      <c r="E402" s="301">
        <f t="shared" ca="1" si="52"/>
        <v>45025</v>
      </c>
      <c r="F402" s="307" t="e">
        <f t="shared" ca="1" si="56"/>
        <v>#N/A</v>
      </c>
      <c r="G402" s="307" t="e">
        <f t="shared" ca="1" si="49"/>
        <v>#N/A</v>
      </c>
      <c r="H402" s="307" t="e">
        <f t="shared" ca="1" si="55"/>
        <v>#N/A</v>
      </c>
      <c r="I402" s="307" t="e">
        <f t="shared" ca="1" si="50"/>
        <v>#N/A</v>
      </c>
      <c r="J402" s="307" t="e">
        <f t="shared" ca="1" si="51"/>
        <v>#N/A</v>
      </c>
      <c r="K402" s="307"/>
      <c r="L402" s="307" t="e">
        <f ca="1">I402+H402+G402+#REF!+J402+K402</f>
        <v>#N/A</v>
      </c>
    </row>
    <row r="403" spans="4:12" hidden="1" x14ac:dyDescent="0.25">
      <c r="D403" s="307">
        <v>38</v>
      </c>
      <c r="E403" s="301">
        <f t="shared" ca="1" si="52"/>
        <v>45055</v>
      </c>
      <c r="F403" s="307" t="e">
        <f t="shared" ca="1" si="56"/>
        <v>#N/A</v>
      </c>
      <c r="G403" s="307" t="e">
        <f t="shared" ca="1" si="49"/>
        <v>#N/A</v>
      </c>
      <c r="H403" s="307" t="e">
        <f t="shared" ca="1" si="55"/>
        <v>#N/A</v>
      </c>
      <c r="I403" s="307" t="e">
        <f t="shared" ca="1" si="50"/>
        <v>#N/A</v>
      </c>
      <c r="J403" s="307" t="e">
        <f t="shared" ca="1" si="51"/>
        <v>#N/A</v>
      </c>
      <c r="K403" s="307"/>
      <c r="L403" s="307" t="e">
        <f ca="1">I403+H403+G403+#REF!+J403+K403</f>
        <v>#N/A</v>
      </c>
    </row>
    <row r="404" spans="4:12" hidden="1" x14ac:dyDescent="0.25">
      <c r="D404" s="307">
        <v>39</v>
      </c>
      <c r="E404" s="301">
        <f t="shared" ca="1" si="52"/>
        <v>45086</v>
      </c>
      <c r="F404" s="307" t="e">
        <f t="shared" ca="1" si="56"/>
        <v>#N/A</v>
      </c>
      <c r="G404" s="307" t="e">
        <f t="shared" ca="1" si="49"/>
        <v>#N/A</v>
      </c>
      <c r="H404" s="307" t="e">
        <f t="shared" ca="1" si="55"/>
        <v>#N/A</v>
      </c>
      <c r="I404" s="307" t="e">
        <f t="shared" ca="1" si="50"/>
        <v>#N/A</v>
      </c>
      <c r="J404" s="307" t="e">
        <f t="shared" ca="1" si="51"/>
        <v>#N/A</v>
      </c>
      <c r="K404" s="307"/>
      <c r="L404" s="307" t="e">
        <f ca="1">I404+H404+G404+#REF!+J404+K404</f>
        <v>#N/A</v>
      </c>
    </row>
    <row r="405" spans="4:12" hidden="1" x14ac:dyDescent="0.25">
      <c r="D405" s="307">
        <v>40</v>
      </c>
      <c r="E405" s="301">
        <f t="shared" ca="1" si="52"/>
        <v>45116</v>
      </c>
      <c r="F405" s="307" t="e">
        <f t="shared" ca="1" si="56"/>
        <v>#N/A</v>
      </c>
      <c r="G405" s="307" t="e">
        <f t="shared" ca="1" si="49"/>
        <v>#N/A</v>
      </c>
      <c r="H405" s="307" t="e">
        <f t="shared" ca="1" si="55"/>
        <v>#N/A</v>
      </c>
      <c r="I405" s="307" t="e">
        <f t="shared" ca="1" si="50"/>
        <v>#N/A</v>
      </c>
      <c r="J405" s="307" t="e">
        <f t="shared" ca="1" si="51"/>
        <v>#N/A</v>
      </c>
      <c r="K405" s="307"/>
      <c r="L405" s="307" t="e">
        <f ca="1">I405+H405+G405+#REF!+J405+K405</f>
        <v>#N/A</v>
      </c>
    </row>
    <row r="406" spans="4:12" hidden="1" x14ac:dyDescent="0.25">
      <c r="D406" s="307">
        <v>41</v>
      </c>
      <c r="E406" s="301">
        <f t="shared" ca="1" si="52"/>
        <v>45147</v>
      </c>
      <c r="F406" s="307" t="e">
        <f t="shared" ca="1" si="56"/>
        <v>#N/A</v>
      </c>
      <c r="G406" s="307" t="e">
        <f t="shared" ca="1" si="49"/>
        <v>#N/A</v>
      </c>
      <c r="H406" s="307" t="e">
        <f t="shared" ca="1" si="55"/>
        <v>#N/A</v>
      </c>
      <c r="I406" s="307" t="e">
        <f t="shared" ca="1" si="50"/>
        <v>#N/A</v>
      </c>
      <c r="J406" s="307" t="e">
        <f t="shared" ca="1" si="51"/>
        <v>#N/A</v>
      </c>
      <c r="K406" s="307"/>
      <c r="L406" s="307" t="e">
        <f ca="1">I406+H406+G406+#REF!+J406+K406</f>
        <v>#N/A</v>
      </c>
    </row>
    <row r="407" spans="4:12" hidden="1" x14ac:dyDescent="0.25">
      <c r="D407" s="307">
        <v>42</v>
      </c>
      <c r="E407" s="301">
        <f t="shared" ca="1" si="52"/>
        <v>45178</v>
      </c>
      <c r="F407" s="307" t="e">
        <f t="shared" ca="1" si="56"/>
        <v>#N/A</v>
      </c>
      <c r="G407" s="307" t="e">
        <f t="shared" ca="1" si="49"/>
        <v>#N/A</v>
      </c>
      <c r="H407" s="307" t="e">
        <f t="shared" ca="1" si="55"/>
        <v>#N/A</v>
      </c>
      <c r="I407" s="307" t="e">
        <f t="shared" ca="1" si="50"/>
        <v>#N/A</v>
      </c>
      <c r="J407" s="307" t="e">
        <f t="shared" ca="1" si="51"/>
        <v>#N/A</v>
      </c>
      <c r="K407" s="307"/>
      <c r="L407" s="307" t="e">
        <f ca="1">I407+H407+G407+#REF!+J407+K407</f>
        <v>#N/A</v>
      </c>
    </row>
    <row r="408" spans="4:12" hidden="1" x14ac:dyDescent="0.25">
      <c r="D408" s="307">
        <v>43</v>
      </c>
      <c r="E408" s="301">
        <f t="shared" ca="1" si="52"/>
        <v>45208</v>
      </c>
      <c r="F408" s="307" t="e">
        <f t="shared" ca="1" si="56"/>
        <v>#N/A</v>
      </c>
      <c r="G408" s="307" t="e">
        <f t="shared" ca="1" si="49"/>
        <v>#N/A</v>
      </c>
      <c r="H408" s="307" t="e">
        <f t="shared" ca="1" si="55"/>
        <v>#N/A</v>
      </c>
      <c r="I408" s="307" t="e">
        <f t="shared" ca="1" si="50"/>
        <v>#N/A</v>
      </c>
      <c r="J408" s="307" t="e">
        <f t="shared" ca="1" si="51"/>
        <v>#N/A</v>
      </c>
      <c r="K408" s="307"/>
      <c r="L408" s="307" t="e">
        <f ca="1">I408+H408+G408+#REF!+J408+K408</f>
        <v>#N/A</v>
      </c>
    </row>
    <row r="409" spans="4:12" hidden="1" x14ac:dyDescent="0.25">
      <c r="D409" s="307">
        <v>44</v>
      </c>
      <c r="E409" s="301">
        <f t="shared" ca="1" si="52"/>
        <v>45239</v>
      </c>
      <c r="F409" s="307" t="e">
        <f t="shared" ca="1" si="56"/>
        <v>#N/A</v>
      </c>
      <c r="G409" s="307" t="e">
        <f t="shared" ca="1" si="49"/>
        <v>#N/A</v>
      </c>
      <c r="H409" s="307" t="e">
        <f t="shared" ca="1" si="55"/>
        <v>#N/A</v>
      </c>
      <c r="I409" s="307" t="e">
        <f t="shared" ca="1" si="50"/>
        <v>#N/A</v>
      </c>
      <c r="J409" s="307" t="e">
        <f t="shared" ca="1" si="51"/>
        <v>#N/A</v>
      </c>
      <c r="K409" s="307"/>
      <c r="L409" s="307" t="e">
        <f ca="1">I409+H409+G409+#REF!+J409+K409</f>
        <v>#N/A</v>
      </c>
    </row>
    <row r="410" spans="4:12" hidden="1" x14ac:dyDescent="0.25">
      <c r="D410" s="307">
        <v>45</v>
      </c>
      <c r="E410" s="301">
        <f t="shared" ca="1" si="52"/>
        <v>45269</v>
      </c>
      <c r="F410" s="307" t="e">
        <f t="shared" ca="1" si="56"/>
        <v>#N/A</v>
      </c>
      <c r="G410" s="307" t="e">
        <f t="shared" ca="1" si="49"/>
        <v>#N/A</v>
      </c>
      <c r="H410" s="307" t="e">
        <f t="shared" ca="1" si="55"/>
        <v>#N/A</v>
      </c>
      <c r="I410" s="307" t="e">
        <f t="shared" ca="1" si="50"/>
        <v>#N/A</v>
      </c>
      <c r="J410" s="307" t="e">
        <f t="shared" ca="1" si="51"/>
        <v>#N/A</v>
      </c>
      <c r="K410" s="307"/>
      <c r="L410" s="307" t="e">
        <f ca="1">I410+H410+G410+#REF!+J410+K410</f>
        <v>#N/A</v>
      </c>
    </row>
    <row r="411" spans="4:12" hidden="1" x14ac:dyDescent="0.25">
      <c r="D411" s="307">
        <v>46</v>
      </c>
      <c r="E411" s="301">
        <f t="shared" ca="1" si="52"/>
        <v>45300</v>
      </c>
      <c r="F411" s="307" t="e">
        <f t="shared" ca="1" si="56"/>
        <v>#N/A</v>
      </c>
      <c r="G411" s="307" t="e">
        <f t="shared" ca="1" si="49"/>
        <v>#N/A</v>
      </c>
      <c r="H411" s="307" t="e">
        <f t="shared" ca="1" si="55"/>
        <v>#N/A</v>
      </c>
      <c r="I411" s="307" t="e">
        <f t="shared" ca="1" si="50"/>
        <v>#N/A</v>
      </c>
      <c r="J411" s="307" t="e">
        <f t="shared" ca="1" si="51"/>
        <v>#N/A</v>
      </c>
      <c r="K411" s="307"/>
      <c r="L411" s="307" t="e">
        <f ca="1">I411+H411+G411+#REF!+J411+K411</f>
        <v>#N/A</v>
      </c>
    </row>
    <row r="412" spans="4:12" hidden="1" x14ac:dyDescent="0.25">
      <c r="D412" s="307">
        <v>47</v>
      </c>
      <c r="E412" s="301">
        <f t="shared" ca="1" si="52"/>
        <v>45331</v>
      </c>
      <c r="F412" s="307" t="e">
        <f t="shared" ca="1" si="56"/>
        <v>#N/A</v>
      </c>
      <c r="G412" s="307" t="e">
        <f t="shared" ca="1" si="49"/>
        <v>#N/A</v>
      </c>
      <c r="H412" s="307" t="e">
        <f t="shared" ca="1" si="55"/>
        <v>#N/A</v>
      </c>
      <c r="I412" s="307" t="e">
        <f t="shared" ca="1" si="50"/>
        <v>#N/A</v>
      </c>
      <c r="J412" s="307" t="e">
        <f t="shared" ca="1" si="51"/>
        <v>#N/A</v>
      </c>
      <c r="K412" s="307"/>
      <c r="L412" s="307" t="e">
        <f ca="1">I412+H412+G412+#REF!+J412+K412</f>
        <v>#N/A</v>
      </c>
    </row>
    <row r="413" spans="4:12" hidden="1" x14ac:dyDescent="0.25">
      <c r="D413" s="307">
        <v>48</v>
      </c>
      <c r="E413" s="301">
        <f t="shared" ca="1" si="52"/>
        <v>45360</v>
      </c>
      <c r="F413" s="307" t="e">
        <f t="shared" ca="1" si="56"/>
        <v>#N/A</v>
      </c>
      <c r="G413" s="307" t="e">
        <f t="shared" ca="1" si="49"/>
        <v>#N/A</v>
      </c>
      <c r="H413" s="307" t="e">
        <f t="shared" ca="1" si="55"/>
        <v>#N/A</v>
      </c>
      <c r="I413" s="307" t="e">
        <f t="shared" ca="1" si="50"/>
        <v>#N/A</v>
      </c>
      <c r="J413" s="307" t="e">
        <f t="shared" ca="1" si="51"/>
        <v>#N/A</v>
      </c>
      <c r="K413" s="307"/>
      <c r="L413" s="307" t="e">
        <f ca="1">I413+H413+G413+#REF!+J413+K413</f>
        <v>#N/A</v>
      </c>
    </row>
    <row r="414" spans="4:12" hidden="1" x14ac:dyDescent="0.25">
      <c r="D414" s="307">
        <v>49</v>
      </c>
      <c r="E414" s="301">
        <f t="shared" ca="1" si="52"/>
        <v>45391</v>
      </c>
      <c r="F414" s="307" t="e">
        <f t="shared" ca="1" si="56"/>
        <v>#N/A</v>
      </c>
      <c r="G414" s="307" t="e">
        <f t="shared" ca="1" si="49"/>
        <v>#N/A</v>
      </c>
      <c r="H414" s="307" t="e">
        <f t="shared" ca="1" si="55"/>
        <v>#N/A</v>
      </c>
      <c r="I414" s="307" t="e">
        <f t="shared" ca="1" si="50"/>
        <v>#N/A</v>
      </c>
      <c r="J414" s="307" t="e">
        <f t="shared" ca="1" si="51"/>
        <v>#N/A</v>
      </c>
      <c r="K414" s="307"/>
      <c r="L414" s="307" t="e">
        <f ca="1">I414+H414+G414+#REF!+J414+K414</f>
        <v>#N/A</v>
      </c>
    </row>
    <row r="415" spans="4:12" hidden="1" x14ac:dyDescent="0.25">
      <c r="D415" s="307">
        <v>50</v>
      </c>
      <c r="E415" s="301">
        <f t="shared" ca="1" si="52"/>
        <v>45421</v>
      </c>
      <c r="F415" s="307" t="e">
        <f t="shared" ca="1" si="56"/>
        <v>#N/A</v>
      </c>
      <c r="G415" s="307" t="e">
        <f t="shared" ca="1" si="49"/>
        <v>#N/A</v>
      </c>
      <c r="H415" s="307" t="e">
        <f t="shared" ca="1" si="55"/>
        <v>#N/A</v>
      </c>
      <c r="I415" s="307" t="e">
        <f t="shared" ca="1" si="50"/>
        <v>#N/A</v>
      </c>
      <c r="J415" s="307" t="e">
        <f t="shared" ca="1" si="51"/>
        <v>#N/A</v>
      </c>
      <c r="K415" s="307"/>
      <c r="L415" s="307" t="e">
        <f ca="1">I415+H415+G415+#REF!+J415+K415</f>
        <v>#N/A</v>
      </c>
    </row>
    <row r="416" spans="4:12" hidden="1" x14ac:dyDescent="0.25">
      <c r="D416" s="307">
        <v>51</v>
      </c>
      <c r="E416" s="301">
        <f t="shared" ca="1" si="52"/>
        <v>45452</v>
      </c>
      <c r="F416" s="307" t="e">
        <f t="shared" ca="1" si="56"/>
        <v>#N/A</v>
      </c>
      <c r="G416" s="307" t="e">
        <f t="shared" ca="1" si="49"/>
        <v>#N/A</v>
      </c>
      <c r="H416" s="307" t="e">
        <f t="shared" ca="1" si="55"/>
        <v>#N/A</v>
      </c>
      <c r="I416" s="307" t="e">
        <f t="shared" ca="1" si="50"/>
        <v>#N/A</v>
      </c>
      <c r="J416" s="307" t="e">
        <f t="shared" ca="1" si="51"/>
        <v>#N/A</v>
      </c>
      <c r="K416" s="307"/>
      <c r="L416" s="307" t="e">
        <f ca="1">I416+H416+G416+#REF!+J416+K416</f>
        <v>#N/A</v>
      </c>
    </row>
    <row r="417" spans="4:12" hidden="1" x14ac:dyDescent="0.25">
      <c r="D417" s="307">
        <v>52</v>
      </c>
      <c r="E417" s="301">
        <f t="shared" ca="1" si="52"/>
        <v>45482</v>
      </c>
      <c r="F417" s="307" t="e">
        <f t="shared" ca="1" si="56"/>
        <v>#N/A</v>
      </c>
      <c r="G417" s="307" t="e">
        <f t="shared" ca="1" si="49"/>
        <v>#N/A</v>
      </c>
      <c r="H417" s="307" t="e">
        <f t="shared" ca="1" si="55"/>
        <v>#N/A</v>
      </c>
      <c r="I417" s="307" t="e">
        <f t="shared" ca="1" si="50"/>
        <v>#N/A</v>
      </c>
      <c r="J417" s="307" t="e">
        <f t="shared" ca="1" si="51"/>
        <v>#N/A</v>
      </c>
      <c r="K417" s="307"/>
      <c r="L417" s="307" t="e">
        <f ca="1">I417+H417+G417+#REF!+J417+K417</f>
        <v>#N/A</v>
      </c>
    </row>
    <row r="418" spans="4:12" hidden="1" x14ac:dyDescent="0.25">
      <c r="D418" s="307">
        <v>53</v>
      </c>
      <c r="E418" s="301">
        <f t="shared" ca="1" si="52"/>
        <v>45513</v>
      </c>
      <c r="F418" s="307" t="e">
        <f t="shared" ca="1" si="56"/>
        <v>#N/A</v>
      </c>
      <c r="G418" s="307" t="e">
        <f t="shared" ca="1" si="49"/>
        <v>#N/A</v>
      </c>
      <c r="H418" s="307" t="e">
        <f t="shared" ca="1" si="55"/>
        <v>#N/A</v>
      </c>
      <c r="I418" s="307" t="e">
        <f t="shared" ca="1" si="50"/>
        <v>#N/A</v>
      </c>
      <c r="J418" s="307" t="e">
        <f t="shared" ca="1" si="51"/>
        <v>#N/A</v>
      </c>
      <c r="K418" s="307"/>
      <c r="L418" s="307" t="e">
        <f ca="1">I418+H418+G418+#REF!+J418+K418</f>
        <v>#N/A</v>
      </c>
    </row>
    <row r="419" spans="4:12" hidden="1" x14ac:dyDescent="0.25">
      <c r="D419" s="307">
        <v>54</v>
      </c>
      <c r="E419" s="301">
        <f t="shared" ca="1" si="52"/>
        <v>45544</v>
      </c>
      <c r="F419" s="307" t="e">
        <f t="shared" ca="1" si="56"/>
        <v>#N/A</v>
      </c>
      <c r="G419" s="307" t="e">
        <f t="shared" ca="1" si="49"/>
        <v>#N/A</v>
      </c>
      <c r="H419" s="307" t="e">
        <f t="shared" ca="1" si="55"/>
        <v>#N/A</v>
      </c>
      <c r="I419" s="307" t="e">
        <f t="shared" ca="1" si="50"/>
        <v>#N/A</v>
      </c>
      <c r="J419" s="307" t="e">
        <f t="shared" ca="1" si="51"/>
        <v>#N/A</v>
      </c>
      <c r="K419" s="307"/>
      <c r="L419" s="307" t="e">
        <f ca="1">I419+H419+G419+#REF!+J419+K419</f>
        <v>#N/A</v>
      </c>
    </row>
    <row r="420" spans="4:12" hidden="1" x14ac:dyDescent="0.25">
      <c r="D420" s="307">
        <v>55</v>
      </c>
      <c r="E420" s="301">
        <f t="shared" ca="1" si="52"/>
        <v>45574</v>
      </c>
      <c r="F420" s="307" t="e">
        <f t="shared" ca="1" si="56"/>
        <v>#N/A</v>
      </c>
      <c r="G420" s="307" t="e">
        <f t="shared" ca="1" si="49"/>
        <v>#N/A</v>
      </c>
      <c r="H420" s="307" t="e">
        <f t="shared" ca="1" si="55"/>
        <v>#N/A</v>
      </c>
      <c r="I420" s="307" t="e">
        <f t="shared" ca="1" si="50"/>
        <v>#N/A</v>
      </c>
      <c r="J420" s="307" t="e">
        <f t="shared" ca="1" si="51"/>
        <v>#N/A</v>
      </c>
      <c r="K420" s="307"/>
      <c r="L420" s="307" t="e">
        <f ca="1">I420+H420+G420+#REF!+J420+K420</f>
        <v>#N/A</v>
      </c>
    </row>
    <row r="421" spans="4:12" hidden="1" x14ac:dyDescent="0.25">
      <c r="D421" s="307">
        <v>56</v>
      </c>
      <c r="E421" s="301">
        <f t="shared" ca="1" si="52"/>
        <v>45605</v>
      </c>
      <c r="F421" s="307" t="e">
        <f t="shared" ca="1" si="56"/>
        <v>#N/A</v>
      </c>
      <c r="G421" s="307" t="e">
        <f t="shared" ca="1" si="49"/>
        <v>#N/A</v>
      </c>
      <c r="H421" s="307" t="e">
        <f t="shared" ca="1" si="55"/>
        <v>#N/A</v>
      </c>
      <c r="I421" s="307" t="e">
        <f t="shared" ca="1" si="50"/>
        <v>#N/A</v>
      </c>
      <c r="J421" s="307" t="e">
        <f t="shared" ca="1" si="51"/>
        <v>#N/A</v>
      </c>
      <c r="K421" s="307"/>
      <c r="L421" s="307" t="e">
        <f ca="1">I421+H421+G421+#REF!+J421+K421</f>
        <v>#N/A</v>
      </c>
    </row>
    <row r="422" spans="4:12" hidden="1" x14ac:dyDescent="0.25">
      <c r="D422" s="307">
        <v>57</v>
      </c>
      <c r="E422" s="301">
        <f t="shared" ca="1" si="52"/>
        <v>45635</v>
      </c>
      <c r="F422" s="307" t="e">
        <f t="shared" ca="1" si="56"/>
        <v>#N/A</v>
      </c>
      <c r="G422" s="307" t="e">
        <f t="shared" ca="1" si="49"/>
        <v>#N/A</v>
      </c>
      <c r="H422" s="307" t="e">
        <f t="shared" ca="1" si="55"/>
        <v>#N/A</v>
      </c>
      <c r="I422" s="307" t="e">
        <f t="shared" ca="1" si="50"/>
        <v>#N/A</v>
      </c>
      <c r="J422" s="307" t="e">
        <f t="shared" ca="1" si="51"/>
        <v>#N/A</v>
      </c>
      <c r="K422" s="307"/>
      <c r="L422" s="307" t="e">
        <f ca="1">I422+H422+G422+#REF!+J422+K422</f>
        <v>#N/A</v>
      </c>
    </row>
    <row r="423" spans="4:12" hidden="1" x14ac:dyDescent="0.25">
      <c r="D423" s="307">
        <v>58</v>
      </c>
      <c r="E423" s="301">
        <f t="shared" ca="1" si="52"/>
        <v>45666</v>
      </c>
      <c r="F423" s="307" t="e">
        <f t="shared" ca="1" si="56"/>
        <v>#N/A</v>
      </c>
      <c r="G423" s="307" t="e">
        <f t="shared" ca="1" si="49"/>
        <v>#N/A</v>
      </c>
      <c r="H423" s="307" t="e">
        <f t="shared" ca="1" si="55"/>
        <v>#N/A</v>
      </c>
      <c r="I423" s="307" t="e">
        <f t="shared" ca="1" si="50"/>
        <v>#N/A</v>
      </c>
      <c r="J423" s="307" t="e">
        <f t="shared" ca="1" si="51"/>
        <v>#N/A</v>
      </c>
      <c r="K423" s="307"/>
      <c r="L423" s="307" t="e">
        <f ca="1">I423+H423+G423+#REF!+J423+K423</f>
        <v>#N/A</v>
      </c>
    </row>
    <row r="424" spans="4:12" hidden="1" x14ac:dyDescent="0.25">
      <c r="D424" s="307">
        <v>59</v>
      </c>
      <c r="E424" s="301">
        <f t="shared" ca="1" si="52"/>
        <v>45697</v>
      </c>
      <c r="F424" s="307" t="e">
        <f t="shared" ca="1" si="56"/>
        <v>#N/A</v>
      </c>
      <c r="G424" s="307" t="e">
        <f t="shared" ca="1" si="49"/>
        <v>#N/A</v>
      </c>
      <c r="H424" s="307" t="e">
        <f t="shared" ca="1" si="55"/>
        <v>#N/A</v>
      </c>
      <c r="I424" s="307" t="e">
        <f t="shared" ca="1" si="50"/>
        <v>#N/A</v>
      </c>
      <c r="J424" s="307" t="e">
        <f t="shared" ca="1" si="51"/>
        <v>#N/A</v>
      </c>
      <c r="K424" s="307"/>
      <c r="L424" s="307" t="e">
        <f ca="1">I424+H424+G424+#REF!+J424+K424</f>
        <v>#N/A</v>
      </c>
    </row>
    <row r="425" spans="4:12" hidden="1" x14ac:dyDescent="0.25">
      <c r="D425" s="307">
        <v>60</v>
      </c>
      <c r="E425" s="301">
        <f t="shared" ca="1" si="52"/>
        <v>45725</v>
      </c>
      <c r="F425" s="307" t="e">
        <f t="shared" ca="1" si="56"/>
        <v>#N/A</v>
      </c>
      <c r="G425" s="307" t="e">
        <f t="shared" ca="1" si="49"/>
        <v>#N/A</v>
      </c>
      <c r="H425" s="307" t="e">
        <f t="shared" ca="1" si="55"/>
        <v>#N/A</v>
      </c>
      <c r="I425" s="307" t="e">
        <f t="shared" ca="1" si="50"/>
        <v>#N/A</v>
      </c>
      <c r="J425" s="307" t="e">
        <f t="shared" ca="1" si="51"/>
        <v>#N/A</v>
      </c>
      <c r="K425" s="307"/>
      <c r="L425" s="307" t="e">
        <f ca="1">I425+H425+G425+#REF!+J425+K425</f>
        <v>#N/A</v>
      </c>
    </row>
    <row r="426" spans="4:12" hidden="1" x14ac:dyDescent="0.25"/>
    <row r="427" spans="4:12" hidden="1" x14ac:dyDescent="0.25">
      <c r="D427" s="303">
        <f ca="1">D363+1</f>
        <v>16</v>
      </c>
      <c r="E427" s="304" t="e">
        <f ca="1">VLOOKUP($D427,$A$21:$B$40,2,0)</f>
        <v>#N/A</v>
      </c>
    </row>
    <row r="428" spans="4:12" ht="45" hidden="1" x14ac:dyDescent="0.25">
      <c r="D428" s="305" t="s">
        <v>41</v>
      </c>
      <c r="E428" s="306" t="s">
        <v>42</v>
      </c>
      <c r="F428" s="305" t="s">
        <v>43</v>
      </c>
      <c r="G428" s="305" t="s">
        <v>44</v>
      </c>
      <c r="H428" s="305" t="s">
        <v>45</v>
      </c>
      <c r="I428" s="305" t="s">
        <v>46</v>
      </c>
      <c r="J428" s="305" t="s">
        <v>47</v>
      </c>
      <c r="K428" s="305" t="s">
        <v>48</v>
      </c>
      <c r="L428" s="305" t="s">
        <v>49</v>
      </c>
    </row>
    <row r="429" spans="4:12" hidden="1" x14ac:dyDescent="0.25">
      <c r="D429" s="307">
        <v>0</v>
      </c>
      <c r="E429" s="301">
        <f ca="1">DATE(2019,D427,$F$1)</f>
        <v>43930</v>
      </c>
      <c r="F429" s="307" t="e">
        <f ca="1">$B$2*E$427+$B$8*$B$2*E$427</f>
        <v>#N/A</v>
      </c>
      <c r="G429" s="307">
        <v>0</v>
      </c>
      <c r="H429" s="307">
        <v>0</v>
      </c>
      <c r="I429" s="307">
        <v>0</v>
      </c>
      <c r="J429" s="307">
        <v>0</v>
      </c>
      <c r="K429" s="307" t="e">
        <f ca="1">$B$2*$B$10*E$427</f>
        <v>#N/A</v>
      </c>
      <c r="L429" s="307" t="e">
        <f ca="1">-($F429-$B$8*$B$2*E$427-K429)</f>
        <v>#N/A</v>
      </c>
    </row>
    <row r="430" spans="4:12" hidden="1" x14ac:dyDescent="0.25">
      <c r="D430" s="307">
        <v>1</v>
      </c>
      <c r="E430" s="301">
        <f ca="1">DATE(YEAR(E429),MONTH(E429)+1,DAY(E429))</f>
        <v>43960</v>
      </c>
      <c r="F430" s="307" t="e">
        <f ca="1">F429-G430</f>
        <v>#N/A</v>
      </c>
      <c r="G430" s="307" t="e">
        <f t="shared" ref="G430:G489" ca="1" si="57">IF(D430&lt;=$B$11,0,IF(AND(F429&gt;-0.000001,F429&lt;0.000001),0,F$429/($B$5-$B$11)))</f>
        <v>#N/A</v>
      </c>
      <c r="H430" s="307" t="e">
        <f ca="1">F429*$B$4*(E430-E429)/$B$6</f>
        <v>#N/A</v>
      </c>
      <c r="I430" s="307" t="e">
        <f t="shared" ref="I430:I489" ca="1" si="58">IF(D430&lt;=$B$12,0,IF(F429&gt;0.000001,$B$7*$B$2*E$427,0))</f>
        <v>#N/A</v>
      </c>
      <c r="J430" s="307" t="e">
        <f t="shared" ref="J430:J489" ca="1" si="59">IF(F429&gt;0.000001,$B$13,0)*E$427</f>
        <v>#N/A</v>
      </c>
      <c r="K430" s="307"/>
      <c r="L430" s="307" t="e">
        <f ca="1">I430+H430+G430+#REF!+J430+K430</f>
        <v>#N/A</v>
      </c>
    </row>
    <row r="431" spans="4:12" hidden="1" x14ac:dyDescent="0.25">
      <c r="D431" s="307">
        <v>2</v>
      </c>
      <c r="E431" s="301">
        <f t="shared" ref="E431:E489" ca="1" si="60">DATE(YEAR(E430),MONTH(E430)+1,DAY(E430))</f>
        <v>43991</v>
      </c>
      <c r="F431" s="307" t="e">
        <f ca="1">F430-G431</f>
        <v>#N/A</v>
      </c>
      <c r="G431" s="307" t="e">
        <f t="shared" ca="1" si="57"/>
        <v>#N/A</v>
      </c>
      <c r="H431" s="307" t="e">
        <f t="shared" ref="H431:H432" ca="1" si="61">F430*$B$4*(E431-E430)/$B$6</f>
        <v>#N/A</v>
      </c>
      <c r="I431" s="307" t="e">
        <f t="shared" ca="1" si="58"/>
        <v>#N/A</v>
      </c>
      <c r="J431" s="307" t="e">
        <f t="shared" ca="1" si="59"/>
        <v>#N/A</v>
      </c>
      <c r="K431" s="307"/>
      <c r="L431" s="307" t="e">
        <f ca="1">I431+H431+G431+#REF!+J431+K431</f>
        <v>#N/A</v>
      </c>
    </row>
    <row r="432" spans="4:12" hidden="1" x14ac:dyDescent="0.25">
      <c r="D432" s="307">
        <v>3</v>
      </c>
      <c r="E432" s="301">
        <f t="shared" ca="1" si="60"/>
        <v>44021</v>
      </c>
      <c r="F432" s="307" t="e">
        <f ca="1">F431-G432</f>
        <v>#N/A</v>
      </c>
      <c r="G432" s="307" t="e">
        <f t="shared" ca="1" si="57"/>
        <v>#N/A</v>
      </c>
      <c r="H432" s="307" t="e">
        <f t="shared" ca="1" si="61"/>
        <v>#N/A</v>
      </c>
      <c r="I432" s="307" t="e">
        <f t="shared" ca="1" si="58"/>
        <v>#N/A</v>
      </c>
      <c r="J432" s="307" t="e">
        <f t="shared" ca="1" si="59"/>
        <v>#N/A</v>
      </c>
      <c r="K432" s="307"/>
      <c r="L432" s="307" t="e">
        <f ca="1">I432+H432+G432+#REF!+J432+K432</f>
        <v>#N/A</v>
      </c>
    </row>
    <row r="433" spans="4:12" hidden="1" x14ac:dyDescent="0.25">
      <c r="D433" s="307">
        <v>4</v>
      </c>
      <c r="E433" s="301">
        <f t="shared" ca="1" si="60"/>
        <v>44052</v>
      </c>
      <c r="F433" s="307" t="e">
        <f t="shared" ref="F433:F434" ca="1" si="62">F432-G433</f>
        <v>#N/A</v>
      </c>
      <c r="G433" s="307" t="e">
        <f t="shared" ca="1" si="57"/>
        <v>#N/A</v>
      </c>
      <c r="H433" s="307" t="e">
        <f ca="1">F432*$B$4*(E433-E432)/$B$6</f>
        <v>#N/A</v>
      </c>
      <c r="I433" s="307" t="e">
        <f t="shared" ca="1" si="58"/>
        <v>#N/A</v>
      </c>
      <c r="J433" s="307" t="e">
        <f t="shared" ca="1" si="59"/>
        <v>#N/A</v>
      </c>
      <c r="K433" s="307"/>
      <c r="L433" s="307" t="e">
        <f ca="1">I433+H433+G433+#REF!+J433+K433</f>
        <v>#N/A</v>
      </c>
    </row>
    <row r="434" spans="4:12" hidden="1" x14ac:dyDescent="0.25">
      <c r="D434" s="307">
        <v>5</v>
      </c>
      <c r="E434" s="301">
        <f t="shared" ca="1" si="60"/>
        <v>44083</v>
      </c>
      <c r="F434" s="307" t="e">
        <f t="shared" ca="1" si="62"/>
        <v>#N/A</v>
      </c>
      <c r="G434" s="307" t="e">
        <f t="shared" ca="1" si="57"/>
        <v>#N/A</v>
      </c>
      <c r="H434" s="307" t="e">
        <f ca="1">F433*$B$4*(E434-E433)/$B$6</f>
        <v>#N/A</v>
      </c>
      <c r="I434" s="307" t="e">
        <f t="shared" ca="1" si="58"/>
        <v>#N/A</v>
      </c>
      <c r="J434" s="307" t="e">
        <f t="shared" ca="1" si="59"/>
        <v>#N/A</v>
      </c>
      <c r="K434" s="307"/>
      <c r="L434" s="307" t="e">
        <f ca="1">I434+H434+G434+#REF!+J434+K434</f>
        <v>#N/A</v>
      </c>
    </row>
    <row r="435" spans="4:12" hidden="1" x14ac:dyDescent="0.25">
      <c r="D435" s="307">
        <v>6</v>
      </c>
      <c r="E435" s="301">
        <f t="shared" ca="1" si="60"/>
        <v>44113</v>
      </c>
      <c r="F435" s="307" t="e">
        <f ca="1">F434-G435</f>
        <v>#N/A</v>
      </c>
      <c r="G435" s="307" t="e">
        <f t="shared" ca="1" si="57"/>
        <v>#N/A</v>
      </c>
      <c r="H435" s="307" t="e">
        <f t="shared" ref="H435:H489" ca="1" si="63">F434*$B$4*(E435-E434)/$B$6</f>
        <v>#N/A</v>
      </c>
      <c r="I435" s="307" t="e">
        <f t="shared" ca="1" si="58"/>
        <v>#N/A</v>
      </c>
      <c r="J435" s="307" t="e">
        <f t="shared" ca="1" si="59"/>
        <v>#N/A</v>
      </c>
      <c r="K435" s="307"/>
      <c r="L435" s="307" t="e">
        <f ca="1">I435+H435+G435+#REF!+J435+K435</f>
        <v>#N/A</v>
      </c>
    </row>
    <row r="436" spans="4:12" hidden="1" x14ac:dyDescent="0.25">
      <c r="D436" s="307">
        <v>7</v>
      </c>
      <c r="E436" s="301">
        <f t="shared" ca="1" si="60"/>
        <v>44144</v>
      </c>
      <c r="F436" s="307" t="e">
        <f t="shared" ref="F436:F489" ca="1" si="64">F435-G436</f>
        <v>#N/A</v>
      </c>
      <c r="G436" s="307" t="e">
        <f t="shared" ca="1" si="57"/>
        <v>#N/A</v>
      </c>
      <c r="H436" s="307" t="e">
        <f t="shared" ca="1" si="63"/>
        <v>#N/A</v>
      </c>
      <c r="I436" s="307" t="e">
        <f t="shared" ca="1" si="58"/>
        <v>#N/A</v>
      </c>
      <c r="J436" s="307" t="e">
        <f t="shared" ca="1" si="59"/>
        <v>#N/A</v>
      </c>
      <c r="K436" s="307"/>
      <c r="L436" s="307" t="e">
        <f ca="1">I436+H436+G436+#REF!+J436+K436</f>
        <v>#N/A</v>
      </c>
    </row>
    <row r="437" spans="4:12" hidden="1" x14ac:dyDescent="0.25">
      <c r="D437" s="307">
        <v>8</v>
      </c>
      <c r="E437" s="301">
        <f t="shared" ca="1" si="60"/>
        <v>44174</v>
      </c>
      <c r="F437" s="307" t="e">
        <f t="shared" ca="1" si="64"/>
        <v>#N/A</v>
      </c>
      <c r="G437" s="307" t="e">
        <f t="shared" ca="1" si="57"/>
        <v>#N/A</v>
      </c>
      <c r="H437" s="307" t="e">
        <f t="shared" ca="1" si="63"/>
        <v>#N/A</v>
      </c>
      <c r="I437" s="307" t="e">
        <f t="shared" ca="1" si="58"/>
        <v>#N/A</v>
      </c>
      <c r="J437" s="307" t="e">
        <f t="shared" ca="1" si="59"/>
        <v>#N/A</v>
      </c>
      <c r="K437" s="307"/>
      <c r="L437" s="307" t="e">
        <f ca="1">I437+H437+G437+#REF!+J437+K437</f>
        <v>#N/A</v>
      </c>
    </row>
    <row r="438" spans="4:12" hidden="1" x14ac:dyDescent="0.25">
      <c r="D438" s="307">
        <v>9</v>
      </c>
      <c r="E438" s="301">
        <f t="shared" ca="1" si="60"/>
        <v>44205</v>
      </c>
      <c r="F438" s="307" t="e">
        <f t="shared" ca="1" si="64"/>
        <v>#N/A</v>
      </c>
      <c r="G438" s="307" t="e">
        <f t="shared" ca="1" si="57"/>
        <v>#N/A</v>
      </c>
      <c r="H438" s="307" t="e">
        <f t="shared" ca="1" si="63"/>
        <v>#N/A</v>
      </c>
      <c r="I438" s="307" t="e">
        <f t="shared" ca="1" si="58"/>
        <v>#N/A</v>
      </c>
      <c r="J438" s="307" t="e">
        <f t="shared" ca="1" si="59"/>
        <v>#N/A</v>
      </c>
      <c r="K438" s="307"/>
      <c r="L438" s="307" t="e">
        <f ca="1">I438+H438+G438+#REF!+J438+K438</f>
        <v>#N/A</v>
      </c>
    </row>
    <row r="439" spans="4:12" hidden="1" x14ac:dyDescent="0.25">
      <c r="D439" s="307">
        <v>10</v>
      </c>
      <c r="E439" s="301">
        <f t="shared" ca="1" si="60"/>
        <v>44236</v>
      </c>
      <c r="F439" s="307" t="e">
        <f t="shared" ca="1" si="64"/>
        <v>#N/A</v>
      </c>
      <c r="G439" s="307" t="e">
        <f t="shared" ca="1" si="57"/>
        <v>#N/A</v>
      </c>
      <c r="H439" s="307" t="e">
        <f t="shared" ca="1" si="63"/>
        <v>#N/A</v>
      </c>
      <c r="I439" s="307" t="e">
        <f t="shared" ca="1" si="58"/>
        <v>#N/A</v>
      </c>
      <c r="J439" s="307" t="e">
        <f t="shared" ca="1" si="59"/>
        <v>#N/A</v>
      </c>
      <c r="K439" s="307"/>
      <c r="L439" s="307" t="e">
        <f ca="1">I439+H439+G439+#REF!+J439+K439</f>
        <v>#N/A</v>
      </c>
    </row>
    <row r="440" spans="4:12" hidden="1" x14ac:dyDescent="0.25">
      <c r="D440" s="307">
        <v>11</v>
      </c>
      <c r="E440" s="301">
        <f t="shared" ca="1" si="60"/>
        <v>44264</v>
      </c>
      <c r="F440" s="307" t="e">
        <f t="shared" ca="1" si="64"/>
        <v>#N/A</v>
      </c>
      <c r="G440" s="307" t="e">
        <f t="shared" ca="1" si="57"/>
        <v>#N/A</v>
      </c>
      <c r="H440" s="307" t="e">
        <f t="shared" ca="1" si="63"/>
        <v>#N/A</v>
      </c>
      <c r="I440" s="307" t="e">
        <f t="shared" ca="1" si="58"/>
        <v>#N/A</v>
      </c>
      <c r="J440" s="307" t="e">
        <f t="shared" ca="1" si="59"/>
        <v>#N/A</v>
      </c>
      <c r="K440" s="307"/>
      <c r="L440" s="307" t="e">
        <f ca="1">I440+H440+G440+#REF!+J440+K440</f>
        <v>#N/A</v>
      </c>
    </row>
    <row r="441" spans="4:12" hidden="1" x14ac:dyDescent="0.25">
      <c r="D441" s="307">
        <v>12</v>
      </c>
      <c r="E441" s="301">
        <f t="shared" ca="1" si="60"/>
        <v>44295</v>
      </c>
      <c r="F441" s="307" t="e">
        <f t="shared" ca="1" si="64"/>
        <v>#N/A</v>
      </c>
      <c r="G441" s="307" t="e">
        <f t="shared" ca="1" si="57"/>
        <v>#N/A</v>
      </c>
      <c r="H441" s="307" t="e">
        <f t="shared" ca="1" si="63"/>
        <v>#N/A</v>
      </c>
      <c r="I441" s="307" t="e">
        <f t="shared" ca="1" si="58"/>
        <v>#N/A</v>
      </c>
      <c r="J441" s="307" t="e">
        <f t="shared" ca="1" si="59"/>
        <v>#N/A</v>
      </c>
      <c r="K441" s="307"/>
      <c r="L441" s="307" t="e">
        <f ca="1">I441+H441+G441+#REF!+J441+K441</f>
        <v>#N/A</v>
      </c>
    </row>
    <row r="442" spans="4:12" hidden="1" x14ac:dyDescent="0.25">
      <c r="D442" s="307">
        <v>13</v>
      </c>
      <c r="E442" s="301">
        <f t="shared" ca="1" si="60"/>
        <v>44325</v>
      </c>
      <c r="F442" s="307" t="e">
        <f t="shared" ca="1" si="64"/>
        <v>#N/A</v>
      </c>
      <c r="G442" s="307" t="e">
        <f t="shared" ca="1" si="57"/>
        <v>#N/A</v>
      </c>
      <c r="H442" s="307" t="e">
        <f t="shared" ca="1" si="63"/>
        <v>#N/A</v>
      </c>
      <c r="I442" s="307" t="e">
        <f t="shared" ca="1" si="58"/>
        <v>#N/A</v>
      </c>
      <c r="J442" s="307" t="e">
        <f t="shared" ca="1" si="59"/>
        <v>#N/A</v>
      </c>
      <c r="K442" s="307"/>
      <c r="L442" s="307" t="e">
        <f ca="1">I442+H442+G442+#REF!+J442+K442</f>
        <v>#N/A</v>
      </c>
    </row>
    <row r="443" spans="4:12" hidden="1" x14ac:dyDescent="0.25">
      <c r="D443" s="307">
        <v>14</v>
      </c>
      <c r="E443" s="301">
        <f t="shared" ca="1" si="60"/>
        <v>44356</v>
      </c>
      <c r="F443" s="307" t="e">
        <f t="shared" ca="1" si="64"/>
        <v>#N/A</v>
      </c>
      <c r="G443" s="307" t="e">
        <f t="shared" ca="1" si="57"/>
        <v>#N/A</v>
      </c>
      <c r="H443" s="307" t="e">
        <f t="shared" ca="1" si="63"/>
        <v>#N/A</v>
      </c>
      <c r="I443" s="307" t="e">
        <f t="shared" ca="1" si="58"/>
        <v>#N/A</v>
      </c>
      <c r="J443" s="307" t="e">
        <f t="shared" ca="1" si="59"/>
        <v>#N/A</v>
      </c>
      <c r="K443" s="307"/>
      <c r="L443" s="307" t="e">
        <f ca="1">I443+H443+G443+#REF!+J443+K443</f>
        <v>#N/A</v>
      </c>
    </row>
    <row r="444" spans="4:12" hidden="1" x14ac:dyDescent="0.25">
      <c r="D444" s="307">
        <v>15</v>
      </c>
      <c r="E444" s="301">
        <f t="shared" ca="1" si="60"/>
        <v>44386</v>
      </c>
      <c r="F444" s="307" t="e">
        <f t="shared" ca="1" si="64"/>
        <v>#N/A</v>
      </c>
      <c r="G444" s="307" t="e">
        <f t="shared" ca="1" si="57"/>
        <v>#N/A</v>
      </c>
      <c r="H444" s="307" t="e">
        <f t="shared" ca="1" si="63"/>
        <v>#N/A</v>
      </c>
      <c r="I444" s="307" t="e">
        <f t="shared" ca="1" si="58"/>
        <v>#N/A</v>
      </c>
      <c r="J444" s="307" t="e">
        <f t="shared" ca="1" si="59"/>
        <v>#N/A</v>
      </c>
      <c r="K444" s="307"/>
      <c r="L444" s="307" t="e">
        <f ca="1">I444+H444+G444+#REF!+J444+K444</f>
        <v>#N/A</v>
      </c>
    </row>
    <row r="445" spans="4:12" hidden="1" x14ac:dyDescent="0.25">
      <c r="D445" s="307">
        <v>16</v>
      </c>
      <c r="E445" s="301">
        <f t="shared" ca="1" si="60"/>
        <v>44417</v>
      </c>
      <c r="F445" s="307" t="e">
        <f t="shared" ca="1" si="64"/>
        <v>#N/A</v>
      </c>
      <c r="G445" s="307" t="e">
        <f t="shared" ca="1" si="57"/>
        <v>#N/A</v>
      </c>
      <c r="H445" s="307" t="e">
        <f t="shared" ca="1" si="63"/>
        <v>#N/A</v>
      </c>
      <c r="I445" s="307" t="e">
        <f t="shared" ca="1" si="58"/>
        <v>#N/A</v>
      </c>
      <c r="J445" s="307" t="e">
        <f t="shared" ca="1" si="59"/>
        <v>#N/A</v>
      </c>
      <c r="K445" s="307"/>
      <c r="L445" s="307" t="e">
        <f ca="1">I445+H445+G445+#REF!+J445+K445</f>
        <v>#N/A</v>
      </c>
    </row>
    <row r="446" spans="4:12" hidden="1" x14ac:dyDescent="0.25">
      <c r="D446" s="307">
        <v>17</v>
      </c>
      <c r="E446" s="301">
        <f t="shared" ca="1" si="60"/>
        <v>44448</v>
      </c>
      <c r="F446" s="307" t="e">
        <f t="shared" ca="1" si="64"/>
        <v>#N/A</v>
      </c>
      <c r="G446" s="307" t="e">
        <f t="shared" ca="1" si="57"/>
        <v>#N/A</v>
      </c>
      <c r="H446" s="307" t="e">
        <f t="shared" ca="1" si="63"/>
        <v>#N/A</v>
      </c>
      <c r="I446" s="307" t="e">
        <f t="shared" ca="1" si="58"/>
        <v>#N/A</v>
      </c>
      <c r="J446" s="307" t="e">
        <f t="shared" ca="1" si="59"/>
        <v>#N/A</v>
      </c>
      <c r="K446" s="307"/>
      <c r="L446" s="307" t="e">
        <f ca="1">I446+H446+G446+#REF!+J446+K446</f>
        <v>#N/A</v>
      </c>
    </row>
    <row r="447" spans="4:12" hidden="1" x14ac:dyDescent="0.25">
      <c r="D447" s="307">
        <v>18</v>
      </c>
      <c r="E447" s="301">
        <f t="shared" ca="1" si="60"/>
        <v>44478</v>
      </c>
      <c r="F447" s="307" t="e">
        <f t="shared" ca="1" si="64"/>
        <v>#N/A</v>
      </c>
      <c r="G447" s="307" t="e">
        <f t="shared" ca="1" si="57"/>
        <v>#N/A</v>
      </c>
      <c r="H447" s="307" t="e">
        <f t="shared" ca="1" si="63"/>
        <v>#N/A</v>
      </c>
      <c r="I447" s="307" t="e">
        <f t="shared" ca="1" si="58"/>
        <v>#N/A</v>
      </c>
      <c r="J447" s="307" t="e">
        <f t="shared" ca="1" si="59"/>
        <v>#N/A</v>
      </c>
      <c r="K447" s="307"/>
      <c r="L447" s="307" t="e">
        <f ca="1">I447+H447+G447+#REF!+J447+K447</f>
        <v>#N/A</v>
      </c>
    </row>
    <row r="448" spans="4:12" hidden="1" x14ac:dyDescent="0.25">
      <c r="D448" s="307">
        <v>19</v>
      </c>
      <c r="E448" s="301">
        <f t="shared" ca="1" si="60"/>
        <v>44509</v>
      </c>
      <c r="F448" s="307" t="e">
        <f t="shared" ca="1" si="64"/>
        <v>#N/A</v>
      </c>
      <c r="G448" s="307" t="e">
        <f t="shared" ca="1" si="57"/>
        <v>#N/A</v>
      </c>
      <c r="H448" s="307" t="e">
        <f t="shared" ca="1" si="63"/>
        <v>#N/A</v>
      </c>
      <c r="I448" s="307" t="e">
        <f t="shared" ca="1" si="58"/>
        <v>#N/A</v>
      </c>
      <c r="J448" s="307" t="e">
        <f t="shared" ca="1" si="59"/>
        <v>#N/A</v>
      </c>
      <c r="K448" s="307"/>
      <c r="L448" s="307" t="e">
        <f ca="1">I448+H448+G448+#REF!+J448+K448</f>
        <v>#N/A</v>
      </c>
    </row>
    <row r="449" spans="4:12" hidden="1" x14ac:dyDescent="0.25">
      <c r="D449" s="307">
        <v>20</v>
      </c>
      <c r="E449" s="301">
        <f t="shared" ca="1" si="60"/>
        <v>44539</v>
      </c>
      <c r="F449" s="307" t="e">
        <f t="shared" ca="1" si="64"/>
        <v>#N/A</v>
      </c>
      <c r="G449" s="307" t="e">
        <f t="shared" ca="1" si="57"/>
        <v>#N/A</v>
      </c>
      <c r="H449" s="307" t="e">
        <f t="shared" ca="1" si="63"/>
        <v>#N/A</v>
      </c>
      <c r="I449" s="307" t="e">
        <f t="shared" ca="1" si="58"/>
        <v>#N/A</v>
      </c>
      <c r="J449" s="307" t="e">
        <f t="shared" ca="1" si="59"/>
        <v>#N/A</v>
      </c>
      <c r="K449" s="307"/>
      <c r="L449" s="307" t="e">
        <f ca="1">I449+H449+G449+#REF!+J449+K449</f>
        <v>#N/A</v>
      </c>
    </row>
    <row r="450" spans="4:12" hidden="1" x14ac:dyDescent="0.25">
      <c r="D450" s="307">
        <v>21</v>
      </c>
      <c r="E450" s="301">
        <f t="shared" ca="1" si="60"/>
        <v>44570</v>
      </c>
      <c r="F450" s="307" t="e">
        <f t="shared" ca="1" si="64"/>
        <v>#N/A</v>
      </c>
      <c r="G450" s="307" t="e">
        <f t="shared" ca="1" si="57"/>
        <v>#N/A</v>
      </c>
      <c r="H450" s="307" t="e">
        <f t="shared" ca="1" si="63"/>
        <v>#N/A</v>
      </c>
      <c r="I450" s="307" t="e">
        <f t="shared" ca="1" si="58"/>
        <v>#N/A</v>
      </c>
      <c r="J450" s="307" t="e">
        <f t="shared" ca="1" si="59"/>
        <v>#N/A</v>
      </c>
      <c r="K450" s="307"/>
      <c r="L450" s="307" t="e">
        <f ca="1">I450+H450+G450+#REF!+J450+K450</f>
        <v>#N/A</v>
      </c>
    </row>
    <row r="451" spans="4:12" hidden="1" x14ac:dyDescent="0.25">
      <c r="D451" s="307">
        <v>22</v>
      </c>
      <c r="E451" s="301">
        <f t="shared" ca="1" si="60"/>
        <v>44601</v>
      </c>
      <c r="F451" s="307" t="e">
        <f t="shared" ca="1" si="64"/>
        <v>#N/A</v>
      </c>
      <c r="G451" s="307" t="e">
        <f t="shared" ca="1" si="57"/>
        <v>#N/A</v>
      </c>
      <c r="H451" s="307" t="e">
        <f t="shared" ca="1" si="63"/>
        <v>#N/A</v>
      </c>
      <c r="I451" s="307" t="e">
        <f t="shared" ca="1" si="58"/>
        <v>#N/A</v>
      </c>
      <c r="J451" s="307" t="e">
        <f t="shared" ca="1" si="59"/>
        <v>#N/A</v>
      </c>
      <c r="K451" s="307"/>
      <c r="L451" s="307" t="e">
        <f ca="1">I451+H451+G451+#REF!+J451+K451</f>
        <v>#N/A</v>
      </c>
    </row>
    <row r="452" spans="4:12" hidden="1" x14ac:dyDescent="0.25">
      <c r="D452" s="307">
        <v>23</v>
      </c>
      <c r="E452" s="301">
        <f t="shared" ca="1" si="60"/>
        <v>44629</v>
      </c>
      <c r="F452" s="307" t="e">
        <f t="shared" ca="1" si="64"/>
        <v>#N/A</v>
      </c>
      <c r="G452" s="307" t="e">
        <f t="shared" ca="1" si="57"/>
        <v>#N/A</v>
      </c>
      <c r="H452" s="307" t="e">
        <f t="shared" ca="1" si="63"/>
        <v>#N/A</v>
      </c>
      <c r="I452" s="307" t="e">
        <f t="shared" ca="1" si="58"/>
        <v>#N/A</v>
      </c>
      <c r="J452" s="307" t="e">
        <f t="shared" ca="1" si="59"/>
        <v>#N/A</v>
      </c>
      <c r="K452" s="307"/>
      <c r="L452" s="307" t="e">
        <f ca="1">I452+H452+G452+#REF!+J452+K452</f>
        <v>#N/A</v>
      </c>
    </row>
    <row r="453" spans="4:12" hidden="1" x14ac:dyDescent="0.25">
      <c r="D453" s="307">
        <v>24</v>
      </c>
      <c r="E453" s="301">
        <f t="shared" ca="1" si="60"/>
        <v>44660</v>
      </c>
      <c r="F453" s="307" t="e">
        <f t="shared" ca="1" si="64"/>
        <v>#N/A</v>
      </c>
      <c r="G453" s="307" t="e">
        <f t="shared" ca="1" si="57"/>
        <v>#N/A</v>
      </c>
      <c r="H453" s="307" t="e">
        <f t="shared" ca="1" si="63"/>
        <v>#N/A</v>
      </c>
      <c r="I453" s="307" t="e">
        <f t="shared" ca="1" si="58"/>
        <v>#N/A</v>
      </c>
      <c r="J453" s="307" t="e">
        <f t="shared" ca="1" si="59"/>
        <v>#N/A</v>
      </c>
      <c r="K453" s="307"/>
      <c r="L453" s="307" t="e">
        <f ca="1">I453+H453+G453+#REF!+J453+K453</f>
        <v>#N/A</v>
      </c>
    </row>
    <row r="454" spans="4:12" hidden="1" x14ac:dyDescent="0.25">
      <c r="D454" s="307">
        <v>25</v>
      </c>
      <c r="E454" s="301">
        <f t="shared" ca="1" si="60"/>
        <v>44690</v>
      </c>
      <c r="F454" s="307" t="e">
        <f t="shared" ca="1" si="64"/>
        <v>#N/A</v>
      </c>
      <c r="G454" s="307" t="e">
        <f t="shared" ca="1" si="57"/>
        <v>#N/A</v>
      </c>
      <c r="H454" s="307" t="e">
        <f t="shared" ca="1" si="63"/>
        <v>#N/A</v>
      </c>
      <c r="I454" s="307" t="e">
        <f t="shared" ca="1" si="58"/>
        <v>#N/A</v>
      </c>
      <c r="J454" s="307" t="e">
        <f t="shared" ca="1" si="59"/>
        <v>#N/A</v>
      </c>
      <c r="K454" s="307"/>
      <c r="L454" s="307" t="e">
        <f ca="1">I454+H454+G454+#REF!+J454+K454</f>
        <v>#N/A</v>
      </c>
    </row>
    <row r="455" spans="4:12" hidden="1" x14ac:dyDescent="0.25">
      <c r="D455" s="307">
        <v>26</v>
      </c>
      <c r="E455" s="301">
        <f t="shared" ca="1" si="60"/>
        <v>44721</v>
      </c>
      <c r="F455" s="307" t="e">
        <f t="shared" ca="1" si="64"/>
        <v>#N/A</v>
      </c>
      <c r="G455" s="307" t="e">
        <f t="shared" ca="1" si="57"/>
        <v>#N/A</v>
      </c>
      <c r="H455" s="307" t="e">
        <f t="shared" ca="1" si="63"/>
        <v>#N/A</v>
      </c>
      <c r="I455" s="307" t="e">
        <f t="shared" ca="1" si="58"/>
        <v>#N/A</v>
      </c>
      <c r="J455" s="307" t="e">
        <f t="shared" ca="1" si="59"/>
        <v>#N/A</v>
      </c>
      <c r="K455" s="307"/>
      <c r="L455" s="307" t="e">
        <f ca="1">I455+H455+G455+#REF!+J455+K455</f>
        <v>#N/A</v>
      </c>
    </row>
    <row r="456" spans="4:12" hidden="1" x14ac:dyDescent="0.25">
      <c r="D456" s="307">
        <v>27</v>
      </c>
      <c r="E456" s="301">
        <f t="shared" ca="1" si="60"/>
        <v>44751</v>
      </c>
      <c r="F456" s="307" t="e">
        <f t="shared" ca="1" si="64"/>
        <v>#N/A</v>
      </c>
      <c r="G456" s="307" t="e">
        <f t="shared" ca="1" si="57"/>
        <v>#N/A</v>
      </c>
      <c r="H456" s="307" t="e">
        <f t="shared" ca="1" si="63"/>
        <v>#N/A</v>
      </c>
      <c r="I456" s="307" t="e">
        <f t="shared" ca="1" si="58"/>
        <v>#N/A</v>
      </c>
      <c r="J456" s="307" t="e">
        <f t="shared" ca="1" si="59"/>
        <v>#N/A</v>
      </c>
      <c r="K456" s="307"/>
      <c r="L456" s="307" t="e">
        <f ca="1">I456+H456+G456+#REF!+J456+K456</f>
        <v>#N/A</v>
      </c>
    </row>
    <row r="457" spans="4:12" hidden="1" x14ac:dyDescent="0.25">
      <c r="D457" s="307">
        <v>28</v>
      </c>
      <c r="E457" s="301">
        <f t="shared" ca="1" si="60"/>
        <v>44782</v>
      </c>
      <c r="F457" s="307" t="e">
        <f t="shared" ca="1" si="64"/>
        <v>#N/A</v>
      </c>
      <c r="G457" s="307" t="e">
        <f t="shared" ca="1" si="57"/>
        <v>#N/A</v>
      </c>
      <c r="H457" s="307" t="e">
        <f t="shared" ca="1" si="63"/>
        <v>#N/A</v>
      </c>
      <c r="I457" s="307" t="e">
        <f t="shared" ca="1" si="58"/>
        <v>#N/A</v>
      </c>
      <c r="J457" s="307" t="e">
        <f t="shared" ca="1" si="59"/>
        <v>#N/A</v>
      </c>
      <c r="K457" s="307"/>
      <c r="L457" s="307" t="e">
        <f ca="1">I457+H457+G457+#REF!+J457+K457</f>
        <v>#N/A</v>
      </c>
    </row>
    <row r="458" spans="4:12" hidden="1" x14ac:dyDescent="0.25">
      <c r="D458" s="307">
        <v>29</v>
      </c>
      <c r="E458" s="301">
        <f t="shared" ca="1" si="60"/>
        <v>44813</v>
      </c>
      <c r="F458" s="307" t="e">
        <f t="shared" ca="1" si="64"/>
        <v>#N/A</v>
      </c>
      <c r="G458" s="307" t="e">
        <f t="shared" ca="1" si="57"/>
        <v>#N/A</v>
      </c>
      <c r="H458" s="307" t="e">
        <f t="shared" ca="1" si="63"/>
        <v>#N/A</v>
      </c>
      <c r="I458" s="307" t="e">
        <f t="shared" ca="1" si="58"/>
        <v>#N/A</v>
      </c>
      <c r="J458" s="307" t="e">
        <f t="shared" ca="1" si="59"/>
        <v>#N/A</v>
      </c>
      <c r="K458" s="307"/>
      <c r="L458" s="307" t="e">
        <f ca="1">I458+H458+G458+#REF!+J458+K458</f>
        <v>#N/A</v>
      </c>
    </row>
    <row r="459" spans="4:12" hidden="1" x14ac:dyDescent="0.25">
      <c r="D459" s="307">
        <v>30</v>
      </c>
      <c r="E459" s="301">
        <f t="shared" ca="1" si="60"/>
        <v>44843</v>
      </c>
      <c r="F459" s="307" t="e">
        <f t="shared" ca="1" si="64"/>
        <v>#N/A</v>
      </c>
      <c r="G459" s="307" t="e">
        <f t="shared" ca="1" si="57"/>
        <v>#N/A</v>
      </c>
      <c r="H459" s="307" t="e">
        <f t="shared" ca="1" si="63"/>
        <v>#N/A</v>
      </c>
      <c r="I459" s="307" t="e">
        <f t="shared" ca="1" si="58"/>
        <v>#N/A</v>
      </c>
      <c r="J459" s="307" t="e">
        <f t="shared" ca="1" si="59"/>
        <v>#N/A</v>
      </c>
      <c r="K459" s="307"/>
      <c r="L459" s="307" t="e">
        <f ca="1">I459+H459+G459+#REF!+J459+K459</f>
        <v>#N/A</v>
      </c>
    </row>
    <row r="460" spans="4:12" hidden="1" x14ac:dyDescent="0.25">
      <c r="D460" s="307">
        <v>31</v>
      </c>
      <c r="E460" s="301">
        <f t="shared" ca="1" si="60"/>
        <v>44874</v>
      </c>
      <c r="F460" s="307" t="e">
        <f t="shared" ca="1" si="64"/>
        <v>#N/A</v>
      </c>
      <c r="G460" s="307" t="e">
        <f t="shared" ca="1" si="57"/>
        <v>#N/A</v>
      </c>
      <c r="H460" s="307" t="e">
        <f t="shared" ca="1" si="63"/>
        <v>#N/A</v>
      </c>
      <c r="I460" s="307" t="e">
        <f t="shared" ca="1" si="58"/>
        <v>#N/A</v>
      </c>
      <c r="J460" s="307" t="e">
        <f t="shared" ca="1" si="59"/>
        <v>#N/A</v>
      </c>
      <c r="K460" s="307"/>
      <c r="L460" s="307" t="e">
        <f ca="1">I460+H460+G460+#REF!+J460+K460</f>
        <v>#N/A</v>
      </c>
    </row>
    <row r="461" spans="4:12" hidden="1" x14ac:dyDescent="0.25">
      <c r="D461" s="307">
        <v>32</v>
      </c>
      <c r="E461" s="301">
        <f t="shared" ca="1" si="60"/>
        <v>44904</v>
      </c>
      <c r="F461" s="307" t="e">
        <f t="shared" ca="1" si="64"/>
        <v>#N/A</v>
      </c>
      <c r="G461" s="307" t="e">
        <f t="shared" ca="1" si="57"/>
        <v>#N/A</v>
      </c>
      <c r="H461" s="307" t="e">
        <f t="shared" ca="1" si="63"/>
        <v>#N/A</v>
      </c>
      <c r="I461" s="307" t="e">
        <f t="shared" ca="1" si="58"/>
        <v>#N/A</v>
      </c>
      <c r="J461" s="307" t="e">
        <f t="shared" ca="1" si="59"/>
        <v>#N/A</v>
      </c>
      <c r="K461" s="307"/>
      <c r="L461" s="307" t="e">
        <f ca="1">I461+H461+G461+#REF!+J461+K461</f>
        <v>#N/A</v>
      </c>
    </row>
    <row r="462" spans="4:12" hidden="1" x14ac:dyDescent="0.25">
      <c r="D462" s="307">
        <v>33</v>
      </c>
      <c r="E462" s="301">
        <f t="shared" ca="1" si="60"/>
        <v>44935</v>
      </c>
      <c r="F462" s="307" t="e">
        <f t="shared" ca="1" si="64"/>
        <v>#N/A</v>
      </c>
      <c r="G462" s="307" t="e">
        <f t="shared" ca="1" si="57"/>
        <v>#N/A</v>
      </c>
      <c r="H462" s="307" t="e">
        <f t="shared" ca="1" si="63"/>
        <v>#N/A</v>
      </c>
      <c r="I462" s="307" t="e">
        <f t="shared" ca="1" si="58"/>
        <v>#N/A</v>
      </c>
      <c r="J462" s="307" t="e">
        <f t="shared" ca="1" si="59"/>
        <v>#N/A</v>
      </c>
      <c r="K462" s="307"/>
      <c r="L462" s="307" t="e">
        <f ca="1">I462+H462+G462+#REF!+J462+K462</f>
        <v>#N/A</v>
      </c>
    </row>
    <row r="463" spans="4:12" hidden="1" x14ac:dyDescent="0.25">
      <c r="D463" s="307">
        <v>34</v>
      </c>
      <c r="E463" s="301">
        <f t="shared" ca="1" si="60"/>
        <v>44966</v>
      </c>
      <c r="F463" s="307" t="e">
        <f t="shared" ca="1" si="64"/>
        <v>#N/A</v>
      </c>
      <c r="G463" s="307" t="e">
        <f t="shared" ca="1" si="57"/>
        <v>#N/A</v>
      </c>
      <c r="H463" s="307" t="e">
        <f t="shared" ca="1" si="63"/>
        <v>#N/A</v>
      </c>
      <c r="I463" s="307" t="e">
        <f t="shared" ca="1" si="58"/>
        <v>#N/A</v>
      </c>
      <c r="J463" s="307" t="e">
        <f t="shared" ca="1" si="59"/>
        <v>#N/A</v>
      </c>
      <c r="K463" s="307"/>
      <c r="L463" s="307" t="e">
        <f ca="1">I463+H463+G463+#REF!+J463+K463</f>
        <v>#N/A</v>
      </c>
    </row>
    <row r="464" spans="4:12" hidden="1" x14ac:dyDescent="0.25">
      <c r="D464" s="307">
        <v>35</v>
      </c>
      <c r="E464" s="301">
        <f t="shared" ca="1" si="60"/>
        <v>44994</v>
      </c>
      <c r="F464" s="307" t="e">
        <f t="shared" ca="1" si="64"/>
        <v>#N/A</v>
      </c>
      <c r="G464" s="307" t="e">
        <f t="shared" ca="1" si="57"/>
        <v>#N/A</v>
      </c>
      <c r="H464" s="307" t="e">
        <f t="shared" ca="1" si="63"/>
        <v>#N/A</v>
      </c>
      <c r="I464" s="307" t="e">
        <f t="shared" ca="1" si="58"/>
        <v>#N/A</v>
      </c>
      <c r="J464" s="307" t="e">
        <f t="shared" ca="1" si="59"/>
        <v>#N/A</v>
      </c>
      <c r="K464" s="307"/>
      <c r="L464" s="307" t="e">
        <f ca="1">I464+H464+G464+#REF!+J464+K464</f>
        <v>#N/A</v>
      </c>
    </row>
    <row r="465" spans="4:12" hidden="1" x14ac:dyDescent="0.25">
      <c r="D465" s="307">
        <v>36</v>
      </c>
      <c r="E465" s="301">
        <f t="shared" ca="1" si="60"/>
        <v>45025</v>
      </c>
      <c r="F465" s="307" t="e">
        <f t="shared" ca="1" si="64"/>
        <v>#N/A</v>
      </c>
      <c r="G465" s="307" t="e">
        <f t="shared" ca="1" si="57"/>
        <v>#N/A</v>
      </c>
      <c r="H465" s="307" t="e">
        <f t="shared" ca="1" si="63"/>
        <v>#N/A</v>
      </c>
      <c r="I465" s="307" t="e">
        <f t="shared" ca="1" si="58"/>
        <v>#N/A</v>
      </c>
      <c r="J465" s="307" t="e">
        <f t="shared" ca="1" si="59"/>
        <v>#N/A</v>
      </c>
      <c r="K465" s="307"/>
      <c r="L465" s="307" t="e">
        <f ca="1">I465+H465+G465+#REF!+J465+K465</f>
        <v>#N/A</v>
      </c>
    </row>
    <row r="466" spans="4:12" hidden="1" x14ac:dyDescent="0.25">
      <c r="D466" s="307">
        <v>37</v>
      </c>
      <c r="E466" s="301">
        <f t="shared" ca="1" si="60"/>
        <v>45055</v>
      </c>
      <c r="F466" s="307" t="e">
        <f t="shared" ca="1" si="64"/>
        <v>#N/A</v>
      </c>
      <c r="G466" s="307" t="e">
        <f t="shared" ca="1" si="57"/>
        <v>#N/A</v>
      </c>
      <c r="H466" s="307" t="e">
        <f t="shared" ca="1" si="63"/>
        <v>#N/A</v>
      </c>
      <c r="I466" s="307" t="e">
        <f t="shared" ca="1" si="58"/>
        <v>#N/A</v>
      </c>
      <c r="J466" s="307" t="e">
        <f t="shared" ca="1" si="59"/>
        <v>#N/A</v>
      </c>
      <c r="K466" s="307"/>
      <c r="L466" s="307" t="e">
        <f ca="1">I466+H466+G466+#REF!+J466+K466</f>
        <v>#N/A</v>
      </c>
    </row>
    <row r="467" spans="4:12" hidden="1" x14ac:dyDescent="0.25">
      <c r="D467" s="307">
        <v>38</v>
      </c>
      <c r="E467" s="301">
        <f t="shared" ca="1" si="60"/>
        <v>45086</v>
      </c>
      <c r="F467" s="307" t="e">
        <f t="shared" ca="1" si="64"/>
        <v>#N/A</v>
      </c>
      <c r="G467" s="307" t="e">
        <f t="shared" ca="1" si="57"/>
        <v>#N/A</v>
      </c>
      <c r="H467" s="307" t="e">
        <f t="shared" ca="1" si="63"/>
        <v>#N/A</v>
      </c>
      <c r="I467" s="307" t="e">
        <f t="shared" ca="1" si="58"/>
        <v>#N/A</v>
      </c>
      <c r="J467" s="307" t="e">
        <f t="shared" ca="1" si="59"/>
        <v>#N/A</v>
      </c>
      <c r="K467" s="307"/>
      <c r="L467" s="307" t="e">
        <f ca="1">I467+H467+G467+#REF!+J467+K467</f>
        <v>#N/A</v>
      </c>
    </row>
    <row r="468" spans="4:12" hidden="1" x14ac:dyDescent="0.25">
      <c r="D468" s="307">
        <v>39</v>
      </c>
      <c r="E468" s="301">
        <f t="shared" ca="1" si="60"/>
        <v>45116</v>
      </c>
      <c r="F468" s="307" t="e">
        <f t="shared" ca="1" si="64"/>
        <v>#N/A</v>
      </c>
      <c r="G468" s="307" t="e">
        <f t="shared" ca="1" si="57"/>
        <v>#N/A</v>
      </c>
      <c r="H468" s="307" t="e">
        <f t="shared" ca="1" si="63"/>
        <v>#N/A</v>
      </c>
      <c r="I468" s="307" t="e">
        <f t="shared" ca="1" si="58"/>
        <v>#N/A</v>
      </c>
      <c r="J468" s="307" t="e">
        <f t="shared" ca="1" si="59"/>
        <v>#N/A</v>
      </c>
      <c r="K468" s="307"/>
      <c r="L468" s="307" t="e">
        <f ca="1">I468+H468+G468+#REF!+J468+K468</f>
        <v>#N/A</v>
      </c>
    </row>
    <row r="469" spans="4:12" hidden="1" x14ac:dyDescent="0.25">
      <c r="D469" s="307">
        <v>40</v>
      </c>
      <c r="E469" s="301">
        <f t="shared" ca="1" si="60"/>
        <v>45147</v>
      </c>
      <c r="F469" s="307" t="e">
        <f t="shared" ca="1" si="64"/>
        <v>#N/A</v>
      </c>
      <c r="G469" s="307" t="e">
        <f t="shared" ca="1" si="57"/>
        <v>#N/A</v>
      </c>
      <c r="H469" s="307" t="e">
        <f t="shared" ca="1" si="63"/>
        <v>#N/A</v>
      </c>
      <c r="I469" s="307" t="e">
        <f t="shared" ca="1" si="58"/>
        <v>#N/A</v>
      </c>
      <c r="J469" s="307" t="e">
        <f t="shared" ca="1" si="59"/>
        <v>#N/A</v>
      </c>
      <c r="K469" s="307"/>
      <c r="L469" s="307" t="e">
        <f ca="1">I469+H469+G469+#REF!+J469+K469</f>
        <v>#N/A</v>
      </c>
    </row>
    <row r="470" spans="4:12" hidden="1" x14ac:dyDescent="0.25">
      <c r="D470" s="307">
        <v>41</v>
      </c>
      <c r="E470" s="301">
        <f t="shared" ca="1" si="60"/>
        <v>45178</v>
      </c>
      <c r="F470" s="307" t="e">
        <f t="shared" ca="1" si="64"/>
        <v>#N/A</v>
      </c>
      <c r="G470" s="307" t="e">
        <f t="shared" ca="1" si="57"/>
        <v>#N/A</v>
      </c>
      <c r="H470" s="307" t="e">
        <f t="shared" ca="1" si="63"/>
        <v>#N/A</v>
      </c>
      <c r="I470" s="307" t="e">
        <f t="shared" ca="1" si="58"/>
        <v>#N/A</v>
      </c>
      <c r="J470" s="307" t="e">
        <f t="shared" ca="1" si="59"/>
        <v>#N/A</v>
      </c>
      <c r="K470" s="307"/>
      <c r="L470" s="307" t="e">
        <f ca="1">I470+H470+G470+#REF!+J470+K470</f>
        <v>#N/A</v>
      </c>
    </row>
    <row r="471" spans="4:12" hidden="1" x14ac:dyDescent="0.25">
      <c r="D471" s="307">
        <v>42</v>
      </c>
      <c r="E471" s="301">
        <f t="shared" ca="1" si="60"/>
        <v>45208</v>
      </c>
      <c r="F471" s="307" t="e">
        <f t="shared" ca="1" si="64"/>
        <v>#N/A</v>
      </c>
      <c r="G471" s="307" t="e">
        <f t="shared" ca="1" si="57"/>
        <v>#N/A</v>
      </c>
      <c r="H471" s="307" t="e">
        <f t="shared" ca="1" si="63"/>
        <v>#N/A</v>
      </c>
      <c r="I471" s="307" t="e">
        <f t="shared" ca="1" si="58"/>
        <v>#N/A</v>
      </c>
      <c r="J471" s="307" t="e">
        <f t="shared" ca="1" si="59"/>
        <v>#N/A</v>
      </c>
      <c r="K471" s="307"/>
      <c r="L471" s="307" t="e">
        <f ca="1">I471+H471+G471+#REF!+J471+K471</f>
        <v>#N/A</v>
      </c>
    </row>
    <row r="472" spans="4:12" hidden="1" x14ac:dyDescent="0.25">
      <c r="D472" s="307">
        <v>43</v>
      </c>
      <c r="E472" s="301">
        <f t="shared" ca="1" si="60"/>
        <v>45239</v>
      </c>
      <c r="F472" s="307" t="e">
        <f t="shared" ca="1" si="64"/>
        <v>#N/A</v>
      </c>
      <c r="G472" s="307" t="e">
        <f t="shared" ca="1" si="57"/>
        <v>#N/A</v>
      </c>
      <c r="H472" s="307" t="e">
        <f t="shared" ca="1" si="63"/>
        <v>#N/A</v>
      </c>
      <c r="I472" s="307" t="e">
        <f t="shared" ca="1" si="58"/>
        <v>#N/A</v>
      </c>
      <c r="J472" s="307" t="e">
        <f t="shared" ca="1" si="59"/>
        <v>#N/A</v>
      </c>
      <c r="K472" s="307"/>
      <c r="L472" s="307" t="e">
        <f ca="1">I472+H472+G472+#REF!+J472+K472</f>
        <v>#N/A</v>
      </c>
    </row>
    <row r="473" spans="4:12" hidden="1" x14ac:dyDescent="0.25">
      <c r="D473" s="307">
        <v>44</v>
      </c>
      <c r="E473" s="301">
        <f t="shared" ca="1" si="60"/>
        <v>45269</v>
      </c>
      <c r="F473" s="307" t="e">
        <f t="shared" ca="1" si="64"/>
        <v>#N/A</v>
      </c>
      <c r="G473" s="307" t="e">
        <f t="shared" ca="1" si="57"/>
        <v>#N/A</v>
      </c>
      <c r="H473" s="307" t="e">
        <f t="shared" ca="1" si="63"/>
        <v>#N/A</v>
      </c>
      <c r="I473" s="307" t="e">
        <f t="shared" ca="1" si="58"/>
        <v>#N/A</v>
      </c>
      <c r="J473" s="307" t="e">
        <f t="shared" ca="1" si="59"/>
        <v>#N/A</v>
      </c>
      <c r="K473" s="307"/>
      <c r="L473" s="307" t="e">
        <f ca="1">I473+H473+G473+#REF!+J473+K473</f>
        <v>#N/A</v>
      </c>
    </row>
    <row r="474" spans="4:12" hidden="1" x14ac:dyDescent="0.25">
      <c r="D474" s="307">
        <v>45</v>
      </c>
      <c r="E474" s="301">
        <f t="shared" ca="1" si="60"/>
        <v>45300</v>
      </c>
      <c r="F474" s="307" t="e">
        <f t="shared" ca="1" si="64"/>
        <v>#N/A</v>
      </c>
      <c r="G474" s="307" t="e">
        <f t="shared" ca="1" si="57"/>
        <v>#N/A</v>
      </c>
      <c r="H474" s="307" t="e">
        <f t="shared" ca="1" si="63"/>
        <v>#N/A</v>
      </c>
      <c r="I474" s="307" t="e">
        <f t="shared" ca="1" si="58"/>
        <v>#N/A</v>
      </c>
      <c r="J474" s="307" t="e">
        <f t="shared" ca="1" si="59"/>
        <v>#N/A</v>
      </c>
      <c r="K474" s="307"/>
      <c r="L474" s="307" t="e">
        <f ca="1">I474+H474+G474+#REF!+J474+K474</f>
        <v>#N/A</v>
      </c>
    </row>
    <row r="475" spans="4:12" hidden="1" x14ac:dyDescent="0.25">
      <c r="D475" s="307">
        <v>46</v>
      </c>
      <c r="E475" s="301">
        <f t="shared" ca="1" si="60"/>
        <v>45331</v>
      </c>
      <c r="F475" s="307" t="e">
        <f t="shared" ca="1" si="64"/>
        <v>#N/A</v>
      </c>
      <c r="G475" s="307" t="e">
        <f t="shared" ca="1" si="57"/>
        <v>#N/A</v>
      </c>
      <c r="H475" s="307" t="e">
        <f t="shared" ca="1" si="63"/>
        <v>#N/A</v>
      </c>
      <c r="I475" s="307" t="e">
        <f t="shared" ca="1" si="58"/>
        <v>#N/A</v>
      </c>
      <c r="J475" s="307" t="e">
        <f t="shared" ca="1" si="59"/>
        <v>#N/A</v>
      </c>
      <c r="K475" s="307"/>
      <c r="L475" s="307" t="e">
        <f ca="1">I475+H475+G475+#REF!+J475+K475</f>
        <v>#N/A</v>
      </c>
    </row>
    <row r="476" spans="4:12" hidden="1" x14ac:dyDescent="0.25">
      <c r="D476" s="307">
        <v>47</v>
      </c>
      <c r="E476" s="301">
        <f t="shared" ca="1" si="60"/>
        <v>45360</v>
      </c>
      <c r="F476" s="307" t="e">
        <f t="shared" ca="1" si="64"/>
        <v>#N/A</v>
      </c>
      <c r="G476" s="307" t="e">
        <f t="shared" ca="1" si="57"/>
        <v>#N/A</v>
      </c>
      <c r="H476" s="307" t="e">
        <f t="shared" ca="1" si="63"/>
        <v>#N/A</v>
      </c>
      <c r="I476" s="307" t="e">
        <f t="shared" ca="1" si="58"/>
        <v>#N/A</v>
      </c>
      <c r="J476" s="307" t="e">
        <f t="shared" ca="1" si="59"/>
        <v>#N/A</v>
      </c>
      <c r="K476" s="307"/>
      <c r="L476" s="307" t="e">
        <f ca="1">I476+H476+G476+#REF!+J476+K476</f>
        <v>#N/A</v>
      </c>
    </row>
    <row r="477" spans="4:12" hidden="1" x14ac:dyDescent="0.25">
      <c r="D477" s="307">
        <v>48</v>
      </c>
      <c r="E477" s="301">
        <f t="shared" ca="1" si="60"/>
        <v>45391</v>
      </c>
      <c r="F477" s="307" t="e">
        <f t="shared" ca="1" si="64"/>
        <v>#N/A</v>
      </c>
      <c r="G477" s="307" t="e">
        <f t="shared" ca="1" si="57"/>
        <v>#N/A</v>
      </c>
      <c r="H477" s="307" t="e">
        <f t="shared" ca="1" si="63"/>
        <v>#N/A</v>
      </c>
      <c r="I477" s="307" t="e">
        <f t="shared" ca="1" si="58"/>
        <v>#N/A</v>
      </c>
      <c r="J477" s="307" t="e">
        <f t="shared" ca="1" si="59"/>
        <v>#N/A</v>
      </c>
      <c r="K477" s="307"/>
      <c r="L477" s="307" t="e">
        <f ca="1">I477+H477+G477+#REF!+J477+K477</f>
        <v>#N/A</v>
      </c>
    </row>
    <row r="478" spans="4:12" hidden="1" x14ac:dyDescent="0.25">
      <c r="D478" s="307">
        <v>49</v>
      </c>
      <c r="E478" s="301">
        <f t="shared" ca="1" si="60"/>
        <v>45421</v>
      </c>
      <c r="F478" s="307" t="e">
        <f t="shared" ca="1" si="64"/>
        <v>#N/A</v>
      </c>
      <c r="G478" s="307" t="e">
        <f t="shared" ca="1" si="57"/>
        <v>#N/A</v>
      </c>
      <c r="H478" s="307" t="e">
        <f t="shared" ca="1" si="63"/>
        <v>#N/A</v>
      </c>
      <c r="I478" s="307" t="e">
        <f t="shared" ca="1" si="58"/>
        <v>#N/A</v>
      </c>
      <c r="J478" s="307" t="e">
        <f t="shared" ca="1" si="59"/>
        <v>#N/A</v>
      </c>
      <c r="K478" s="307"/>
      <c r="L478" s="307" t="e">
        <f ca="1">I478+H478+G478+#REF!+J478+K478</f>
        <v>#N/A</v>
      </c>
    </row>
    <row r="479" spans="4:12" hidden="1" x14ac:dyDescent="0.25">
      <c r="D479" s="307">
        <v>50</v>
      </c>
      <c r="E479" s="301">
        <f t="shared" ca="1" si="60"/>
        <v>45452</v>
      </c>
      <c r="F479" s="307" t="e">
        <f t="shared" ca="1" si="64"/>
        <v>#N/A</v>
      </c>
      <c r="G479" s="307" t="e">
        <f t="shared" ca="1" si="57"/>
        <v>#N/A</v>
      </c>
      <c r="H479" s="307" t="e">
        <f t="shared" ca="1" si="63"/>
        <v>#N/A</v>
      </c>
      <c r="I479" s="307" t="e">
        <f t="shared" ca="1" si="58"/>
        <v>#N/A</v>
      </c>
      <c r="J479" s="307" t="e">
        <f t="shared" ca="1" si="59"/>
        <v>#N/A</v>
      </c>
      <c r="K479" s="307"/>
      <c r="L479" s="307" t="e">
        <f ca="1">I479+H479+G479+#REF!+J479+K479</f>
        <v>#N/A</v>
      </c>
    </row>
    <row r="480" spans="4:12" hidden="1" x14ac:dyDescent="0.25">
      <c r="D480" s="307">
        <v>51</v>
      </c>
      <c r="E480" s="301">
        <f t="shared" ca="1" si="60"/>
        <v>45482</v>
      </c>
      <c r="F480" s="307" t="e">
        <f t="shared" ca="1" si="64"/>
        <v>#N/A</v>
      </c>
      <c r="G480" s="307" t="e">
        <f t="shared" ca="1" si="57"/>
        <v>#N/A</v>
      </c>
      <c r="H480" s="307" t="e">
        <f t="shared" ca="1" si="63"/>
        <v>#N/A</v>
      </c>
      <c r="I480" s="307" t="e">
        <f t="shared" ca="1" si="58"/>
        <v>#N/A</v>
      </c>
      <c r="J480" s="307" t="e">
        <f t="shared" ca="1" si="59"/>
        <v>#N/A</v>
      </c>
      <c r="K480" s="307"/>
      <c r="L480" s="307" t="e">
        <f ca="1">I480+H480+G480+#REF!+J480+K480</f>
        <v>#N/A</v>
      </c>
    </row>
    <row r="481" spans="4:12" hidden="1" x14ac:dyDescent="0.25">
      <c r="D481" s="307">
        <v>52</v>
      </c>
      <c r="E481" s="301">
        <f t="shared" ca="1" si="60"/>
        <v>45513</v>
      </c>
      <c r="F481" s="307" t="e">
        <f t="shared" ca="1" si="64"/>
        <v>#N/A</v>
      </c>
      <c r="G481" s="307" t="e">
        <f t="shared" ca="1" si="57"/>
        <v>#N/A</v>
      </c>
      <c r="H481" s="307" t="e">
        <f t="shared" ca="1" si="63"/>
        <v>#N/A</v>
      </c>
      <c r="I481" s="307" t="e">
        <f t="shared" ca="1" si="58"/>
        <v>#N/A</v>
      </c>
      <c r="J481" s="307" t="e">
        <f t="shared" ca="1" si="59"/>
        <v>#N/A</v>
      </c>
      <c r="K481" s="307"/>
      <c r="L481" s="307" t="e">
        <f ca="1">I481+H481+G481+#REF!+J481+K481</f>
        <v>#N/A</v>
      </c>
    </row>
    <row r="482" spans="4:12" hidden="1" x14ac:dyDescent="0.25">
      <c r="D482" s="307">
        <v>53</v>
      </c>
      <c r="E482" s="301">
        <f t="shared" ca="1" si="60"/>
        <v>45544</v>
      </c>
      <c r="F482" s="307" t="e">
        <f t="shared" ca="1" si="64"/>
        <v>#N/A</v>
      </c>
      <c r="G482" s="307" t="e">
        <f t="shared" ca="1" si="57"/>
        <v>#N/A</v>
      </c>
      <c r="H482" s="307" t="e">
        <f t="shared" ca="1" si="63"/>
        <v>#N/A</v>
      </c>
      <c r="I482" s="307" t="e">
        <f t="shared" ca="1" si="58"/>
        <v>#N/A</v>
      </c>
      <c r="J482" s="307" t="e">
        <f t="shared" ca="1" si="59"/>
        <v>#N/A</v>
      </c>
      <c r="K482" s="307"/>
      <c r="L482" s="307" t="e">
        <f ca="1">I482+H482+G482+#REF!+J482+K482</f>
        <v>#N/A</v>
      </c>
    </row>
    <row r="483" spans="4:12" hidden="1" x14ac:dyDescent="0.25">
      <c r="D483" s="307">
        <v>54</v>
      </c>
      <c r="E483" s="301">
        <f t="shared" ca="1" si="60"/>
        <v>45574</v>
      </c>
      <c r="F483" s="307" t="e">
        <f t="shared" ca="1" si="64"/>
        <v>#N/A</v>
      </c>
      <c r="G483" s="307" t="e">
        <f t="shared" ca="1" si="57"/>
        <v>#N/A</v>
      </c>
      <c r="H483" s="307" t="e">
        <f t="shared" ca="1" si="63"/>
        <v>#N/A</v>
      </c>
      <c r="I483" s="307" t="e">
        <f t="shared" ca="1" si="58"/>
        <v>#N/A</v>
      </c>
      <c r="J483" s="307" t="e">
        <f t="shared" ca="1" si="59"/>
        <v>#N/A</v>
      </c>
      <c r="K483" s="307"/>
      <c r="L483" s="307" t="e">
        <f ca="1">I483+H483+G483+#REF!+J483+K483</f>
        <v>#N/A</v>
      </c>
    </row>
    <row r="484" spans="4:12" hidden="1" x14ac:dyDescent="0.25">
      <c r="D484" s="307">
        <v>55</v>
      </c>
      <c r="E484" s="301">
        <f t="shared" ca="1" si="60"/>
        <v>45605</v>
      </c>
      <c r="F484" s="307" t="e">
        <f t="shared" ca="1" si="64"/>
        <v>#N/A</v>
      </c>
      <c r="G484" s="307" t="e">
        <f t="shared" ca="1" si="57"/>
        <v>#N/A</v>
      </c>
      <c r="H484" s="307" t="e">
        <f t="shared" ca="1" si="63"/>
        <v>#N/A</v>
      </c>
      <c r="I484" s="307" t="e">
        <f t="shared" ca="1" si="58"/>
        <v>#N/A</v>
      </c>
      <c r="J484" s="307" t="e">
        <f t="shared" ca="1" si="59"/>
        <v>#N/A</v>
      </c>
      <c r="K484" s="307"/>
      <c r="L484" s="307" t="e">
        <f ca="1">I484+H484+G484+#REF!+J484+K484</f>
        <v>#N/A</v>
      </c>
    </row>
    <row r="485" spans="4:12" hidden="1" x14ac:dyDescent="0.25">
      <c r="D485" s="307">
        <v>56</v>
      </c>
      <c r="E485" s="301">
        <f t="shared" ca="1" si="60"/>
        <v>45635</v>
      </c>
      <c r="F485" s="307" t="e">
        <f t="shared" ca="1" si="64"/>
        <v>#N/A</v>
      </c>
      <c r="G485" s="307" t="e">
        <f t="shared" ca="1" si="57"/>
        <v>#N/A</v>
      </c>
      <c r="H485" s="307" t="e">
        <f t="shared" ca="1" si="63"/>
        <v>#N/A</v>
      </c>
      <c r="I485" s="307" t="e">
        <f t="shared" ca="1" si="58"/>
        <v>#N/A</v>
      </c>
      <c r="J485" s="307" t="e">
        <f t="shared" ca="1" si="59"/>
        <v>#N/A</v>
      </c>
      <c r="K485" s="307"/>
      <c r="L485" s="307" t="e">
        <f ca="1">I485+H485+G485+#REF!+J485+K485</f>
        <v>#N/A</v>
      </c>
    </row>
    <row r="486" spans="4:12" hidden="1" x14ac:dyDescent="0.25">
      <c r="D486" s="307">
        <v>57</v>
      </c>
      <c r="E486" s="301">
        <f t="shared" ca="1" si="60"/>
        <v>45666</v>
      </c>
      <c r="F486" s="307" t="e">
        <f t="shared" ca="1" si="64"/>
        <v>#N/A</v>
      </c>
      <c r="G486" s="307" t="e">
        <f t="shared" ca="1" si="57"/>
        <v>#N/A</v>
      </c>
      <c r="H486" s="307" t="e">
        <f t="shared" ca="1" si="63"/>
        <v>#N/A</v>
      </c>
      <c r="I486" s="307" t="e">
        <f t="shared" ca="1" si="58"/>
        <v>#N/A</v>
      </c>
      <c r="J486" s="307" t="e">
        <f t="shared" ca="1" si="59"/>
        <v>#N/A</v>
      </c>
      <c r="K486" s="307"/>
      <c r="L486" s="307" t="e">
        <f ca="1">I486+H486+G486+#REF!+J486+K486</f>
        <v>#N/A</v>
      </c>
    </row>
    <row r="487" spans="4:12" hidden="1" x14ac:dyDescent="0.25">
      <c r="D487" s="307">
        <v>58</v>
      </c>
      <c r="E487" s="301">
        <f t="shared" ca="1" si="60"/>
        <v>45697</v>
      </c>
      <c r="F487" s="307" t="e">
        <f t="shared" ca="1" si="64"/>
        <v>#N/A</v>
      </c>
      <c r="G487" s="307" t="e">
        <f t="shared" ca="1" si="57"/>
        <v>#N/A</v>
      </c>
      <c r="H487" s="307" t="e">
        <f t="shared" ca="1" si="63"/>
        <v>#N/A</v>
      </c>
      <c r="I487" s="307" t="e">
        <f t="shared" ca="1" si="58"/>
        <v>#N/A</v>
      </c>
      <c r="J487" s="307" t="e">
        <f t="shared" ca="1" si="59"/>
        <v>#N/A</v>
      </c>
      <c r="K487" s="307"/>
      <c r="L487" s="307" t="e">
        <f ca="1">I487+H487+G487+#REF!+J487+K487</f>
        <v>#N/A</v>
      </c>
    </row>
    <row r="488" spans="4:12" hidden="1" x14ac:dyDescent="0.25">
      <c r="D488" s="307">
        <v>59</v>
      </c>
      <c r="E488" s="301">
        <f t="shared" ca="1" si="60"/>
        <v>45725</v>
      </c>
      <c r="F488" s="307" t="e">
        <f t="shared" ca="1" si="64"/>
        <v>#N/A</v>
      </c>
      <c r="G488" s="307" t="e">
        <f t="shared" ca="1" si="57"/>
        <v>#N/A</v>
      </c>
      <c r="H488" s="307" t="e">
        <f t="shared" ca="1" si="63"/>
        <v>#N/A</v>
      </c>
      <c r="I488" s="307" t="e">
        <f t="shared" ca="1" si="58"/>
        <v>#N/A</v>
      </c>
      <c r="J488" s="307" t="e">
        <f t="shared" ca="1" si="59"/>
        <v>#N/A</v>
      </c>
      <c r="K488" s="307"/>
      <c r="L488" s="307" t="e">
        <f ca="1">I488+H488+G488+#REF!+J488+K488</f>
        <v>#N/A</v>
      </c>
    </row>
    <row r="489" spans="4:12" hidden="1" x14ac:dyDescent="0.25">
      <c r="D489" s="307">
        <v>60</v>
      </c>
      <c r="E489" s="301">
        <f t="shared" ca="1" si="60"/>
        <v>45756</v>
      </c>
      <c r="F489" s="307" t="e">
        <f t="shared" ca="1" si="64"/>
        <v>#N/A</v>
      </c>
      <c r="G489" s="307" t="e">
        <f t="shared" ca="1" si="57"/>
        <v>#N/A</v>
      </c>
      <c r="H489" s="307" t="e">
        <f t="shared" ca="1" si="63"/>
        <v>#N/A</v>
      </c>
      <c r="I489" s="307" t="e">
        <f t="shared" ca="1" si="58"/>
        <v>#N/A</v>
      </c>
      <c r="J489" s="307" t="e">
        <f t="shared" ca="1" si="59"/>
        <v>#N/A</v>
      </c>
      <c r="K489" s="307"/>
      <c r="L489" s="307" t="e">
        <f ca="1">I489+H489+G489+#REF!+J489+K489</f>
        <v>#N/A</v>
      </c>
    </row>
    <row r="490" spans="4:12" hidden="1" x14ac:dyDescent="0.25"/>
    <row r="491" spans="4:12" hidden="1" x14ac:dyDescent="0.25">
      <c r="D491" s="303">
        <f ca="1">D427+1</f>
        <v>17</v>
      </c>
      <c r="E491" s="304" t="e">
        <f ca="1">VLOOKUP($D491,$A$21:$B$40,2,0)</f>
        <v>#N/A</v>
      </c>
    </row>
    <row r="492" spans="4:12" ht="45" hidden="1" x14ac:dyDescent="0.25">
      <c r="D492" s="305" t="s">
        <v>41</v>
      </c>
      <c r="E492" s="306" t="s">
        <v>42</v>
      </c>
      <c r="F492" s="305" t="s">
        <v>43</v>
      </c>
      <c r="G492" s="305" t="s">
        <v>44</v>
      </c>
      <c r="H492" s="305" t="s">
        <v>45</v>
      </c>
      <c r="I492" s="305" t="s">
        <v>46</v>
      </c>
      <c r="J492" s="305" t="s">
        <v>47</v>
      </c>
      <c r="K492" s="305" t="s">
        <v>48</v>
      </c>
      <c r="L492" s="305" t="s">
        <v>49</v>
      </c>
    </row>
    <row r="493" spans="4:12" hidden="1" x14ac:dyDescent="0.25">
      <c r="D493" s="307">
        <v>0</v>
      </c>
      <c r="E493" s="301">
        <f ca="1">DATE(2019,D491,$F$1)</f>
        <v>43960</v>
      </c>
      <c r="F493" s="307" t="e">
        <f ca="1">$B$2*E$491+$B$8*$B$2*E$491</f>
        <v>#N/A</v>
      </c>
      <c r="G493" s="307">
        <v>0</v>
      </c>
      <c r="H493" s="307">
        <v>0</v>
      </c>
      <c r="I493" s="307">
        <v>0</v>
      </c>
      <c r="J493" s="307">
        <v>0</v>
      </c>
      <c r="K493" s="307" t="e">
        <f ca="1">$B$2*$B$10*E$491</f>
        <v>#N/A</v>
      </c>
      <c r="L493" s="307" t="e">
        <f ca="1">-($F493-$B$8*$B$2*E$491-K493)</f>
        <v>#N/A</v>
      </c>
    </row>
    <row r="494" spans="4:12" hidden="1" x14ac:dyDescent="0.25">
      <c r="D494" s="307">
        <v>1</v>
      </c>
      <c r="E494" s="301">
        <f ca="1">DATE(YEAR(E493),MONTH(E493)+1,DAY(E493))</f>
        <v>43991</v>
      </c>
      <c r="F494" s="307" t="e">
        <f ca="1">F493-G494</f>
        <v>#N/A</v>
      </c>
      <c r="G494" s="307" t="e">
        <f t="shared" ref="G494:G553" ca="1" si="65">IF(D494&lt;=$B$11,0,IF(AND(F493&gt;-0.000001,F493&lt;0.000001),0,F$493/($B$5-$B$11)))</f>
        <v>#N/A</v>
      </c>
      <c r="H494" s="307" t="e">
        <f ca="1">F493*$B$4*(E494-E493)/$B$6</f>
        <v>#N/A</v>
      </c>
      <c r="I494" s="307" t="e">
        <f t="shared" ref="I494:I553" ca="1" si="66">IF(D494&lt;=$B$12,0,IF(F493&gt;0.000001,$B$7*$B$2*E$491,0))</f>
        <v>#N/A</v>
      </c>
      <c r="J494" s="307" t="e">
        <f t="shared" ref="J494:J553" ca="1" si="67">IF(F493&gt;0.000001,$B$13,0)*E$491</f>
        <v>#N/A</v>
      </c>
      <c r="K494" s="307"/>
      <c r="L494" s="307" t="e">
        <f ca="1">I494+H494+G494+#REF!+J494+K494</f>
        <v>#N/A</v>
      </c>
    </row>
    <row r="495" spans="4:12" hidden="1" x14ac:dyDescent="0.25">
      <c r="D495" s="307">
        <v>2</v>
      </c>
      <c r="E495" s="301">
        <f t="shared" ref="E495:E553" ca="1" si="68">DATE(YEAR(E494),MONTH(E494)+1,DAY(E494))</f>
        <v>44021</v>
      </c>
      <c r="F495" s="307" t="e">
        <f ca="1">F494-G495</f>
        <v>#N/A</v>
      </c>
      <c r="G495" s="307" t="e">
        <f t="shared" ca="1" si="65"/>
        <v>#N/A</v>
      </c>
      <c r="H495" s="307" t="e">
        <f t="shared" ref="H495:H496" ca="1" si="69">F494*$B$4*(E495-E494)/$B$6</f>
        <v>#N/A</v>
      </c>
      <c r="I495" s="307" t="e">
        <f t="shared" ca="1" si="66"/>
        <v>#N/A</v>
      </c>
      <c r="J495" s="307" t="e">
        <f t="shared" ca="1" si="67"/>
        <v>#N/A</v>
      </c>
      <c r="K495" s="307"/>
      <c r="L495" s="307" t="e">
        <f ca="1">I495+H495+G495+#REF!+J495+K495</f>
        <v>#N/A</v>
      </c>
    </row>
    <row r="496" spans="4:12" hidden="1" x14ac:dyDescent="0.25">
      <c r="D496" s="307">
        <v>3</v>
      </c>
      <c r="E496" s="301">
        <f t="shared" ca="1" si="68"/>
        <v>44052</v>
      </c>
      <c r="F496" s="307" t="e">
        <f ca="1">F495-G496</f>
        <v>#N/A</v>
      </c>
      <c r="G496" s="307" t="e">
        <f t="shared" ca="1" si="65"/>
        <v>#N/A</v>
      </c>
      <c r="H496" s="307" t="e">
        <f t="shared" ca="1" si="69"/>
        <v>#N/A</v>
      </c>
      <c r="I496" s="307" t="e">
        <f t="shared" ca="1" si="66"/>
        <v>#N/A</v>
      </c>
      <c r="J496" s="307" t="e">
        <f t="shared" ca="1" si="67"/>
        <v>#N/A</v>
      </c>
      <c r="K496" s="307"/>
      <c r="L496" s="307" t="e">
        <f ca="1">I496+H496+G496+#REF!+J496+K496</f>
        <v>#N/A</v>
      </c>
    </row>
    <row r="497" spans="4:12" hidden="1" x14ac:dyDescent="0.25">
      <c r="D497" s="307">
        <v>4</v>
      </c>
      <c r="E497" s="301">
        <f t="shared" ca="1" si="68"/>
        <v>44083</v>
      </c>
      <c r="F497" s="307" t="e">
        <f t="shared" ref="F497:F498" ca="1" si="70">F496-G497</f>
        <v>#N/A</v>
      </c>
      <c r="G497" s="307" t="e">
        <f t="shared" ca="1" si="65"/>
        <v>#N/A</v>
      </c>
      <c r="H497" s="307" t="e">
        <f ca="1">F496*$B$4*(E497-E496)/$B$6</f>
        <v>#N/A</v>
      </c>
      <c r="I497" s="307" t="e">
        <f t="shared" ca="1" si="66"/>
        <v>#N/A</v>
      </c>
      <c r="J497" s="307" t="e">
        <f t="shared" ca="1" si="67"/>
        <v>#N/A</v>
      </c>
      <c r="K497" s="307"/>
      <c r="L497" s="307" t="e">
        <f ca="1">I497+H497+G497+#REF!+J497+K497</f>
        <v>#N/A</v>
      </c>
    </row>
    <row r="498" spans="4:12" hidden="1" x14ac:dyDescent="0.25">
      <c r="D498" s="307">
        <v>5</v>
      </c>
      <c r="E498" s="301">
        <f t="shared" ca="1" si="68"/>
        <v>44113</v>
      </c>
      <c r="F498" s="307" t="e">
        <f t="shared" ca="1" si="70"/>
        <v>#N/A</v>
      </c>
      <c r="G498" s="307" t="e">
        <f t="shared" ca="1" si="65"/>
        <v>#N/A</v>
      </c>
      <c r="H498" s="307" t="e">
        <f ca="1">F497*$B$4*(E498-E497)/$B$6</f>
        <v>#N/A</v>
      </c>
      <c r="I498" s="307" t="e">
        <f t="shared" ca="1" si="66"/>
        <v>#N/A</v>
      </c>
      <c r="J498" s="307" t="e">
        <f t="shared" ca="1" si="67"/>
        <v>#N/A</v>
      </c>
      <c r="K498" s="307"/>
      <c r="L498" s="307" t="e">
        <f ca="1">I498+H498+G498+#REF!+J498+K498</f>
        <v>#N/A</v>
      </c>
    </row>
    <row r="499" spans="4:12" hidden="1" x14ac:dyDescent="0.25">
      <c r="D499" s="307">
        <v>6</v>
      </c>
      <c r="E499" s="301">
        <f t="shared" ca="1" si="68"/>
        <v>44144</v>
      </c>
      <c r="F499" s="307" t="e">
        <f ca="1">F498-G499</f>
        <v>#N/A</v>
      </c>
      <c r="G499" s="307" t="e">
        <f t="shared" ca="1" si="65"/>
        <v>#N/A</v>
      </c>
      <c r="H499" s="307" t="e">
        <f t="shared" ref="H499:H553" ca="1" si="71">F498*$B$4*(E499-E498)/$B$6</f>
        <v>#N/A</v>
      </c>
      <c r="I499" s="307" t="e">
        <f t="shared" ca="1" si="66"/>
        <v>#N/A</v>
      </c>
      <c r="J499" s="307" t="e">
        <f t="shared" ca="1" si="67"/>
        <v>#N/A</v>
      </c>
      <c r="K499" s="307"/>
      <c r="L499" s="307" t="e">
        <f ca="1">I499+H499+G499+#REF!+J499+K499</f>
        <v>#N/A</v>
      </c>
    </row>
    <row r="500" spans="4:12" hidden="1" x14ac:dyDescent="0.25">
      <c r="D500" s="307">
        <v>7</v>
      </c>
      <c r="E500" s="301">
        <f t="shared" ca="1" si="68"/>
        <v>44174</v>
      </c>
      <c r="F500" s="307" t="e">
        <f t="shared" ref="F500:F553" ca="1" si="72">F499-G500</f>
        <v>#N/A</v>
      </c>
      <c r="G500" s="307" t="e">
        <f t="shared" ca="1" si="65"/>
        <v>#N/A</v>
      </c>
      <c r="H500" s="307" t="e">
        <f t="shared" ca="1" si="71"/>
        <v>#N/A</v>
      </c>
      <c r="I500" s="307" t="e">
        <f t="shared" ca="1" si="66"/>
        <v>#N/A</v>
      </c>
      <c r="J500" s="307" t="e">
        <f t="shared" ca="1" si="67"/>
        <v>#N/A</v>
      </c>
      <c r="K500" s="307"/>
      <c r="L500" s="307" t="e">
        <f ca="1">I500+H500+G500+#REF!+J500+K500</f>
        <v>#N/A</v>
      </c>
    </row>
    <row r="501" spans="4:12" hidden="1" x14ac:dyDescent="0.25">
      <c r="D501" s="307">
        <v>8</v>
      </c>
      <c r="E501" s="301">
        <f t="shared" ca="1" si="68"/>
        <v>44205</v>
      </c>
      <c r="F501" s="307" t="e">
        <f t="shared" ca="1" si="72"/>
        <v>#N/A</v>
      </c>
      <c r="G501" s="307" t="e">
        <f t="shared" ca="1" si="65"/>
        <v>#N/A</v>
      </c>
      <c r="H501" s="307" t="e">
        <f t="shared" ca="1" si="71"/>
        <v>#N/A</v>
      </c>
      <c r="I501" s="307" t="e">
        <f t="shared" ca="1" si="66"/>
        <v>#N/A</v>
      </c>
      <c r="J501" s="307" t="e">
        <f t="shared" ca="1" si="67"/>
        <v>#N/A</v>
      </c>
      <c r="K501" s="307"/>
      <c r="L501" s="307" t="e">
        <f ca="1">I501+H501+G501+#REF!+J501+K501</f>
        <v>#N/A</v>
      </c>
    </row>
    <row r="502" spans="4:12" hidden="1" x14ac:dyDescent="0.25">
      <c r="D502" s="307">
        <v>9</v>
      </c>
      <c r="E502" s="301">
        <f t="shared" ca="1" si="68"/>
        <v>44236</v>
      </c>
      <c r="F502" s="307" t="e">
        <f t="shared" ca="1" si="72"/>
        <v>#N/A</v>
      </c>
      <c r="G502" s="307" t="e">
        <f t="shared" ca="1" si="65"/>
        <v>#N/A</v>
      </c>
      <c r="H502" s="307" t="e">
        <f t="shared" ca="1" si="71"/>
        <v>#N/A</v>
      </c>
      <c r="I502" s="307" t="e">
        <f t="shared" ca="1" si="66"/>
        <v>#N/A</v>
      </c>
      <c r="J502" s="307" t="e">
        <f t="shared" ca="1" si="67"/>
        <v>#N/A</v>
      </c>
      <c r="K502" s="307"/>
      <c r="L502" s="307" t="e">
        <f ca="1">I502+H502+G502+#REF!+J502+K502</f>
        <v>#N/A</v>
      </c>
    </row>
    <row r="503" spans="4:12" hidden="1" x14ac:dyDescent="0.25">
      <c r="D503" s="307">
        <v>10</v>
      </c>
      <c r="E503" s="301">
        <f t="shared" ca="1" si="68"/>
        <v>44264</v>
      </c>
      <c r="F503" s="307" t="e">
        <f t="shared" ca="1" si="72"/>
        <v>#N/A</v>
      </c>
      <c r="G503" s="307" t="e">
        <f t="shared" ca="1" si="65"/>
        <v>#N/A</v>
      </c>
      <c r="H503" s="307" t="e">
        <f t="shared" ca="1" si="71"/>
        <v>#N/A</v>
      </c>
      <c r="I503" s="307" t="e">
        <f t="shared" ca="1" si="66"/>
        <v>#N/A</v>
      </c>
      <c r="J503" s="307" t="e">
        <f t="shared" ca="1" si="67"/>
        <v>#N/A</v>
      </c>
      <c r="K503" s="307"/>
      <c r="L503" s="307" t="e">
        <f ca="1">I503+H503+G503+#REF!+J503+K503</f>
        <v>#N/A</v>
      </c>
    </row>
    <row r="504" spans="4:12" hidden="1" x14ac:dyDescent="0.25">
      <c r="D504" s="307">
        <v>11</v>
      </c>
      <c r="E504" s="301">
        <f t="shared" ca="1" si="68"/>
        <v>44295</v>
      </c>
      <c r="F504" s="307" t="e">
        <f t="shared" ca="1" si="72"/>
        <v>#N/A</v>
      </c>
      <c r="G504" s="307" t="e">
        <f t="shared" ca="1" si="65"/>
        <v>#N/A</v>
      </c>
      <c r="H504" s="307" t="e">
        <f t="shared" ca="1" si="71"/>
        <v>#N/A</v>
      </c>
      <c r="I504" s="307" t="e">
        <f t="shared" ca="1" si="66"/>
        <v>#N/A</v>
      </c>
      <c r="J504" s="307" t="e">
        <f t="shared" ca="1" si="67"/>
        <v>#N/A</v>
      </c>
      <c r="K504" s="307"/>
      <c r="L504" s="307" t="e">
        <f ca="1">I504+H504+G504+#REF!+J504+K504</f>
        <v>#N/A</v>
      </c>
    </row>
    <row r="505" spans="4:12" hidden="1" x14ac:dyDescent="0.25">
      <c r="D505" s="307">
        <v>12</v>
      </c>
      <c r="E505" s="301">
        <f t="shared" ca="1" si="68"/>
        <v>44325</v>
      </c>
      <c r="F505" s="307" t="e">
        <f t="shared" ca="1" si="72"/>
        <v>#N/A</v>
      </c>
      <c r="G505" s="307" t="e">
        <f t="shared" ca="1" si="65"/>
        <v>#N/A</v>
      </c>
      <c r="H505" s="307" t="e">
        <f t="shared" ca="1" si="71"/>
        <v>#N/A</v>
      </c>
      <c r="I505" s="307" t="e">
        <f t="shared" ca="1" si="66"/>
        <v>#N/A</v>
      </c>
      <c r="J505" s="307" t="e">
        <f t="shared" ca="1" si="67"/>
        <v>#N/A</v>
      </c>
      <c r="K505" s="307"/>
      <c r="L505" s="307" t="e">
        <f ca="1">I505+H505+G505+#REF!+J505+K505</f>
        <v>#N/A</v>
      </c>
    </row>
    <row r="506" spans="4:12" hidden="1" x14ac:dyDescent="0.25">
      <c r="D506" s="307">
        <v>13</v>
      </c>
      <c r="E506" s="301">
        <f t="shared" ca="1" si="68"/>
        <v>44356</v>
      </c>
      <c r="F506" s="307" t="e">
        <f t="shared" ca="1" si="72"/>
        <v>#N/A</v>
      </c>
      <c r="G506" s="307" t="e">
        <f t="shared" ca="1" si="65"/>
        <v>#N/A</v>
      </c>
      <c r="H506" s="307" t="e">
        <f t="shared" ca="1" si="71"/>
        <v>#N/A</v>
      </c>
      <c r="I506" s="307" t="e">
        <f t="shared" ca="1" si="66"/>
        <v>#N/A</v>
      </c>
      <c r="J506" s="307" t="e">
        <f t="shared" ca="1" si="67"/>
        <v>#N/A</v>
      </c>
      <c r="K506" s="307"/>
      <c r="L506" s="307" t="e">
        <f ca="1">I506+H506+G506+#REF!+J506+K506</f>
        <v>#N/A</v>
      </c>
    </row>
    <row r="507" spans="4:12" hidden="1" x14ac:dyDescent="0.25">
      <c r="D507" s="307">
        <v>14</v>
      </c>
      <c r="E507" s="301">
        <f t="shared" ca="1" si="68"/>
        <v>44386</v>
      </c>
      <c r="F507" s="307" t="e">
        <f t="shared" ca="1" si="72"/>
        <v>#N/A</v>
      </c>
      <c r="G507" s="307" t="e">
        <f t="shared" ca="1" si="65"/>
        <v>#N/A</v>
      </c>
      <c r="H507" s="307" t="e">
        <f t="shared" ca="1" si="71"/>
        <v>#N/A</v>
      </c>
      <c r="I507" s="307" t="e">
        <f t="shared" ca="1" si="66"/>
        <v>#N/A</v>
      </c>
      <c r="J507" s="307" t="e">
        <f t="shared" ca="1" si="67"/>
        <v>#N/A</v>
      </c>
      <c r="K507" s="307"/>
      <c r="L507" s="307" t="e">
        <f ca="1">I507+H507+G507+#REF!+J507+K507</f>
        <v>#N/A</v>
      </c>
    </row>
    <row r="508" spans="4:12" hidden="1" x14ac:dyDescent="0.25">
      <c r="D508" s="307">
        <v>15</v>
      </c>
      <c r="E508" s="301">
        <f t="shared" ca="1" si="68"/>
        <v>44417</v>
      </c>
      <c r="F508" s="307" t="e">
        <f t="shared" ca="1" si="72"/>
        <v>#N/A</v>
      </c>
      <c r="G508" s="307" t="e">
        <f t="shared" ca="1" si="65"/>
        <v>#N/A</v>
      </c>
      <c r="H508" s="307" t="e">
        <f t="shared" ca="1" si="71"/>
        <v>#N/A</v>
      </c>
      <c r="I508" s="307" t="e">
        <f t="shared" ca="1" si="66"/>
        <v>#N/A</v>
      </c>
      <c r="J508" s="307" t="e">
        <f t="shared" ca="1" si="67"/>
        <v>#N/A</v>
      </c>
      <c r="K508" s="307"/>
      <c r="L508" s="307" t="e">
        <f ca="1">I508+H508+G508+#REF!+J508+K508</f>
        <v>#N/A</v>
      </c>
    </row>
    <row r="509" spans="4:12" hidden="1" x14ac:dyDescent="0.25">
      <c r="D509" s="307">
        <v>16</v>
      </c>
      <c r="E509" s="301">
        <f t="shared" ca="1" si="68"/>
        <v>44448</v>
      </c>
      <c r="F509" s="307" t="e">
        <f t="shared" ca="1" si="72"/>
        <v>#N/A</v>
      </c>
      <c r="G509" s="307" t="e">
        <f t="shared" ca="1" si="65"/>
        <v>#N/A</v>
      </c>
      <c r="H509" s="307" t="e">
        <f t="shared" ca="1" si="71"/>
        <v>#N/A</v>
      </c>
      <c r="I509" s="307" t="e">
        <f t="shared" ca="1" si="66"/>
        <v>#N/A</v>
      </c>
      <c r="J509" s="307" t="e">
        <f t="shared" ca="1" si="67"/>
        <v>#N/A</v>
      </c>
      <c r="K509" s="307"/>
      <c r="L509" s="307" t="e">
        <f ca="1">I509+H509+G509+#REF!+J509+K509</f>
        <v>#N/A</v>
      </c>
    </row>
    <row r="510" spans="4:12" hidden="1" x14ac:dyDescent="0.25">
      <c r="D510" s="307">
        <v>17</v>
      </c>
      <c r="E510" s="301">
        <f t="shared" ca="1" si="68"/>
        <v>44478</v>
      </c>
      <c r="F510" s="307" t="e">
        <f t="shared" ca="1" si="72"/>
        <v>#N/A</v>
      </c>
      <c r="G510" s="307" t="e">
        <f t="shared" ca="1" si="65"/>
        <v>#N/A</v>
      </c>
      <c r="H510" s="307" t="e">
        <f t="shared" ca="1" si="71"/>
        <v>#N/A</v>
      </c>
      <c r="I510" s="307" t="e">
        <f t="shared" ca="1" si="66"/>
        <v>#N/A</v>
      </c>
      <c r="J510" s="307" t="e">
        <f t="shared" ca="1" si="67"/>
        <v>#N/A</v>
      </c>
      <c r="K510" s="307"/>
      <c r="L510" s="307" t="e">
        <f ca="1">I510+H510+G510+#REF!+J510+K510</f>
        <v>#N/A</v>
      </c>
    </row>
    <row r="511" spans="4:12" hidden="1" x14ac:dyDescent="0.25">
      <c r="D511" s="307">
        <v>18</v>
      </c>
      <c r="E511" s="301">
        <f t="shared" ca="1" si="68"/>
        <v>44509</v>
      </c>
      <c r="F511" s="307" t="e">
        <f t="shared" ca="1" si="72"/>
        <v>#N/A</v>
      </c>
      <c r="G511" s="307" t="e">
        <f t="shared" ca="1" si="65"/>
        <v>#N/A</v>
      </c>
      <c r="H511" s="307" t="e">
        <f t="shared" ca="1" si="71"/>
        <v>#N/A</v>
      </c>
      <c r="I511" s="307" t="e">
        <f t="shared" ca="1" si="66"/>
        <v>#N/A</v>
      </c>
      <c r="J511" s="307" t="e">
        <f t="shared" ca="1" si="67"/>
        <v>#N/A</v>
      </c>
      <c r="K511" s="307"/>
      <c r="L511" s="307" t="e">
        <f ca="1">I511+H511+G511+#REF!+J511+K511</f>
        <v>#N/A</v>
      </c>
    </row>
    <row r="512" spans="4:12" hidden="1" x14ac:dyDescent="0.25">
      <c r="D512" s="307">
        <v>19</v>
      </c>
      <c r="E512" s="301">
        <f t="shared" ca="1" si="68"/>
        <v>44539</v>
      </c>
      <c r="F512" s="307" t="e">
        <f t="shared" ca="1" si="72"/>
        <v>#N/A</v>
      </c>
      <c r="G512" s="307" t="e">
        <f t="shared" ca="1" si="65"/>
        <v>#N/A</v>
      </c>
      <c r="H512" s="307" t="e">
        <f t="shared" ca="1" si="71"/>
        <v>#N/A</v>
      </c>
      <c r="I512" s="307" t="e">
        <f t="shared" ca="1" si="66"/>
        <v>#N/A</v>
      </c>
      <c r="J512" s="307" t="e">
        <f t="shared" ca="1" si="67"/>
        <v>#N/A</v>
      </c>
      <c r="K512" s="307"/>
      <c r="L512" s="307" t="e">
        <f ca="1">I512+H512+G512+#REF!+J512+K512</f>
        <v>#N/A</v>
      </c>
    </row>
    <row r="513" spans="4:12" hidden="1" x14ac:dyDescent="0.25">
      <c r="D513" s="307">
        <v>20</v>
      </c>
      <c r="E513" s="301">
        <f t="shared" ca="1" si="68"/>
        <v>44570</v>
      </c>
      <c r="F513" s="307" t="e">
        <f t="shared" ca="1" si="72"/>
        <v>#N/A</v>
      </c>
      <c r="G513" s="307" t="e">
        <f t="shared" ca="1" si="65"/>
        <v>#N/A</v>
      </c>
      <c r="H513" s="307" t="e">
        <f t="shared" ca="1" si="71"/>
        <v>#N/A</v>
      </c>
      <c r="I513" s="307" t="e">
        <f t="shared" ca="1" si="66"/>
        <v>#N/A</v>
      </c>
      <c r="J513" s="307" t="e">
        <f t="shared" ca="1" si="67"/>
        <v>#N/A</v>
      </c>
      <c r="K513" s="307"/>
      <c r="L513" s="307" t="e">
        <f ca="1">I513+H513+G513+#REF!+J513+K513</f>
        <v>#N/A</v>
      </c>
    </row>
    <row r="514" spans="4:12" hidden="1" x14ac:dyDescent="0.25">
      <c r="D514" s="307">
        <v>21</v>
      </c>
      <c r="E514" s="301">
        <f t="shared" ca="1" si="68"/>
        <v>44601</v>
      </c>
      <c r="F514" s="307" t="e">
        <f t="shared" ca="1" si="72"/>
        <v>#N/A</v>
      </c>
      <c r="G514" s="307" t="e">
        <f t="shared" ca="1" si="65"/>
        <v>#N/A</v>
      </c>
      <c r="H514" s="307" t="e">
        <f t="shared" ca="1" si="71"/>
        <v>#N/A</v>
      </c>
      <c r="I514" s="307" t="e">
        <f t="shared" ca="1" si="66"/>
        <v>#N/A</v>
      </c>
      <c r="J514" s="307" t="e">
        <f t="shared" ca="1" si="67"/>
        <v>#N/A</v>
      </c>
      <c r="K514" s="307"/>
      <c r="L514" s="307" t="e">
        <f ca="1">I514+H514+G514+#REF!+J514+K514</f>
        <v>#N/A</v>
      </c>
    </row>
    <row r="515" spans="4:12" hidden="1" x14ac:dyDescent="0.25">
      <c r="D515" s="307">
        <v>22</v>
      </c>
      <c r="E515" s="301">
        <f t="shared" ca="1" si="68"/>
        <v>44629</v>
      </c>
      <c r="F515" s="307" t="e">
        <f t="shared" ca="1" si="72"/>
        <v>#N/A</v>
      </c>
      <c r="G515" s="307" t="e">
        <f t="shared" ca="1" si="65"/>
        <v>#N/A</v>
      </c>
      <c r="H515" s="307" t="e">
        <f t="shared" ca="1" si="71"/>
        <v>#N/A</v>
      </c>
      <c r="I515" s="307" t="e">
        <f t="shared" ca="1" si="66"/>
        <v>#N/A</v>
      </c>
      <c r="J515" s="307" t="e">
        <f t="shared" ca="1" si="67"/>
        <v>#N/A</v>
      </c>
      <c r="K515" s="307"/>
      <c r="L515" s="307" t="e">
        <f ca="1">I515+H515+G515+#REF!+J515+K515</f>
        <v>#N/A</v>
      </c>
    </row>
    <row r="516" spans="4:12" hidden="1" x14ac:dyDescent="0.25">
      <c r="D516" s="307">
        <v>23</v>
      </c>
      <c r="E516" s="301">
        <f t="shared" ca="1" si="68"/>
        <v>44660</v>
      </c>
      <c r="F516" s="307" t="e">
        <f t="shared" ca="1" si="72"/>
        <v>#N/A</v>
      </c>
      <c r="G516" s="307" t="e">
        <f t="shared" ca="1" si="65"/>
        <v>#N/A</v>
      </c>
      <c r="H516" s="307" t="e">
        <f t="shared" ca="1" si="71"/>
        <v>#N/A</v>
      </c>
      <c r="I516" s="307" t="e">
        <f t="shared" ca="1" si="66"/>
        <v>#N/A</v>
      </c>
      <c r="J516" s="307" t="e">
        <f t="shared" ca="1" si="67"/>
        <v>#N/A</v>
      </c>
      <c r="K516" s="307"/>
      <c r="L516" s="307" t="e">
        <f ca="1">I516+H516+G516+#REF!+J516+K516</f>
        <v>#N/A</v>
      </c>
    </row>
    <row r="517" spans="4:12" hidden="1" x14ac:dyDescent="0.25">
      <c r="D517" s="307">
        <v>24</v>
      </c>
      <c r="E517" s="301">
        <f t="shared" ca="1" si="68"/>
        <v>44690</v>
      </c>
      <c r="F517" s="307" t="e">
        <f t="shared" ca="1" si="72"/>
        <v>#N/A</v>
      </c>
      <c r="G517" s="307" t="e">
        <f t="shared" ca="1" si="65"/>
        <v>#N/A</v>
      </c>
      <c r="H517" s="307" t="e">
        <f t="shared" ca="1" si="71"/>
        <v>#N/A</v>
      </c>
      <c r="I517" s="307" t="e">
        <f t="shared" ca="1" si="66"/>
        <v>#N/A</v>
      </c>
      <c r="J517" s="307" t="e">
        <f t="shared" ca="1" si="67"/>
        <v>#N/A</v>
      </c>
      <c r="K517" s="307"/>
      <c r="L517" s="307" t="e">
        <f ca="1">I517+H517+G517+#REF!+J517+K517</f>
        <v>#N/A</v>
      </c>
    </row>
    <row r="518" spans="4:12" hidden="1" x14ac:dyDescent="0.25">
      <c r="D518" s="307">
        <v>25</v>
      </c>
      <c r="E518" s="301">
        <f t="shared" ca="1" si="68"/>
        <v>44721</v>
      </c>
      <c r="F518" s="307" t="e">
        <f t="shared" ca="1" si="72"/>
        <v>#N/A</v>
      </c>
      <c r="G518" s="307" t="e">
        <f t="shared" ca="1" si="65"/>
        <v>#N/A</v>
      </c>
      <c r="H518" s="307" t="e">
        <f t="shared" ca="1" si="71"/>
        <v>#N/A</v>
      </c>
      <c r="I518" s="307" t="e">
        <f t="shared" ca="1" si="66"/>
        <v>#N/A</v>
      </c>
      <c r="J518" s="307" t="e">
        <f t="shared" ca="1" si="67"/>
        <v>#N/A</v>
      </c>
      <c r="K518" s="307"/>
      <c r="L518" s="307" t="e">
        <f ca="1">I518+H518+G518+#REF!+J518+K518</f>
        <v>#N/A</v>
      </c>
    </row>
    <row r="519" spans="4:12" hidden="1" x14ac:dyDescent="0.25">
      <c r="D519" s="307">
        <v>26</v>
      </c>
      <c r="E519" s="301">
        <f t="shared" ca="1" si="68"/>
        <v>44751</v>
      </c>
      <c r="F519" s="307" t="e">
        <f t="shared" ca="1" si="72"/>
        <v>#N/A</v>
      </c>
      <c r="G519" s="307" t="e">
        <f t="shared" ca="1" si="65"/>
        <v>#N/A</v>
      </c>
      <c r="H519" s="307" t="e">
        <f t="shared" ca="1" si="71"/>
        <v>#N/A</v>
      </c>
      <c r="I519" s="307" t="e">
        <f t="shared" ca="1" si="66"/>
        <v>#N/A</v>
      </c>
      <c r="J519" s="307" t="e">
        <f t="shared" ca="1" si="67"/>
        <v>#N/A</v>
      </c>
      <c r="K519" s="307"/>
      <c r="L519" s="307" t="e">
        <f ca="1">I519+H519+G519+#REF!+J519+K519</f>
        <v>#N/A</v>
      </c>
    </row>
    <row r="520" spans="4:12" hidden="1" x14ac:dyDescent="0.25">
      <c r="D520" s="307">
        <v>27</v>
      </c>
      <c r="E520" s="301">
        <f t="shared" ca="1" si="68"/>
        <v>44782</v>
      </c>
      <c r="F520" s="307" t="e">
        <f t="shared" ca="1" si="72"/>
        <v>#N/A</v>
      </c>
      <c r="G520" s="307" t="e">
        <f t="shared" ca="1" si="65"/>
        <v>#N/A</v>
      </c>
      <c r="H520" s="307" t="e">
        <f t="shared" ca="1" si="71"/>
        <v>#N/A</v>
      </c>
      <c r="I520" s="307" t="e">
        <f t="shared" ca="1" si="66"/>
        <v>#N/A</v>
      </c>
      <c r="J520" s="307" t="e">
        <f t="shared" ca="1" si="67"/>
        <v>#N/A</v>
      </c>
      <c r="K520" s="307"/>
      <c r="L520" s="307" t="e">
        <f ca="1">I520+H520+G520+#REF!+J520+K520</f>
        <v>#N/A</v>
      </c>
    </row>
    <row r="521" spans="4:12" hidden="1" x14ac:dyDescent="0.25">
      <c r="D521" s="307">
        <v>28</v>
      </c>
      <c r="E521" s="301">
        <f t="shared" ca="1" si="68"/>
        <v>44813</v>
      </c>
      <c r="F521" s="307" t="e">
        <f t="shared" ca="1" si="72"/>
        <v>#N/A</v>
      </c>
      <c r="G521" s="307" t="e">
        <f t="shared" ca="1" si="65"/>
        <v>#N/A</v>
      </c>
      <c r="H521" s="307" t="e">
        <f t="shared" ca="1" si="71"/>
        <v>#N/A</v>
      </c>
      <c r="I521" s="307" t="e">
        <f t="shared" ca="1" si="66"/>
        <v>#N/A</v>
      </c>
      <c r="J521" s="307" t="e">
        <f t="shared" ca="1" si="67"/>
        <v>#N/A</v>
      </c>
      <c r="K521" s="307"/>
      <c r="L521" s="307" t="e">
        <f ca="1">I521+H521+G521+#REF!+J521+K521</f>
        <v>#N/A</v>
      </c>
    </row>
    <row r="522" spans="4:12" hidden="1" x14ac:dyDescent="0.25">
      <c r="D522" s="307">
        <v>29</v>
      </c>
      <c r="E522" s="301">
        <f t="shared" ca="1" si="68"/>
        <v>44843</v>
      </c>
      <c r="F522" s="307" t="e">
        <f t="shared" ca="1" si="72"/>
        <v>#N/A</v>
      </c>
      <c r="G522" s="307" t="e">
        <f t="shared" ca="1" si="65"/>
        <v>#N/A</v>
      </c>
      <c r="H522" s="307" t="e">
        <f t="shared" ca="1" si="71"/>
        <v>#N/A</v>
      </c>
      <c r="I522" s="307" t="e">
        <f t="shared" ca="1" si="66"/>
        <v>#N/A</v>
      </c>
      <c r="J522" s="307" t="e">
        <f t="shared" ca="1" si="67"/>
        <v>#N/A</v>
      </c>
      <c r="K522" s="307"/>
      <c r="L522" s="307" t="e">
        <f ca="1">I522+H522+G522+#REF!+J522+K522</f>
        <v>#N/A</v>
      </c>
    </row>
    <row r="523" spans="4:12" hidden="1" x14ac:dyDescent="0.25">
      <c r="D523" s="307">
        <v>30</v>
      </c>
      <c r="E523" s="301">
        <f t="shared" ca="1" si="68"/>
        <v>44874</v>
      </c>
      <c r="F523" s="307" t="e">
        <f t="shared" ca="1" si="72"/>
        <v>#N/A</v>
      </c>
      <c r="G523" s="307" t="e">
        <f t="shared" ca="1" si="65"/>
        <v>#N/A</v>
      </c>
      <c r="H523" s="307" t="e">
        <f t="shared" ca="1" si="71"/>
        <v>#N/A</v>
      </c>
      <c r="I523" s="307" t="e">
        <f t="shared" ca="1" si="66"/>
        <v>#N/A</v>
      </c>
      <c r="J523" s="307" t="e">
        <f t="shared" ca="1" si="67"/>
        <v>#N/A</v>
      </c>
      <c r="K523" s="307"/>
      <c r="L523" s="307" t="e">
        <f ca="1">I523+H523+G523+#REF!+J523+K523</f>
        <v>#N/A</v>
      </c>
    </row>
    <row r="524" spans="4:12" hidden="1" x14ac:dyDescent="0.25">
      <c r="D524" s="307">
        <v>31</v>
      </c>
      <c r="E524" s="301">
        <f t="shared" ca="1" si="68"/>
        <v>44904</v>
      </c>
      <c r="F524" s="307" t="e">
        <f t="shared" ca="1" si="72"/>
        <v>#N/A</v>
      </c>
      <c r="G524" s="307" t="e">
        <f t="shared" ca="1" si="65"/>
        <v>#N/A</v>
      </c>
      <c r="H524" s="307" t="e">
        <f t="shared" ca="1" si="71"/>
        <v>#N/A</v>
      </c>
      <c r="I524" s="307" t="e">
        <f t="shared" ca="1" si="66"/>
        <v>#N/A</v>
      </c>
      <c r="J524" s="307" t="e">
        <f t="shared" ca="1" si="67"/>
        <v>#N/A</v>
      </c>
      <c r="K524" s="307"/>
      <c r="L524" s="307" t="e">
        <f ca="1">I524+H524+G524+#REF!+J524+K524</f>
        <v>#N/A</v>
      </c>
    </row>
    <row r="525" spans="4:12" hidden="1" x14ac:dyDescent="0.25">
      <c r="D525" s="307">
        <v>32</v>
      </c>
      <c r="E525" s="301">
        <f t="shared" ca="1" si="68"/>
        <v>44935</v>
      </c>
      <c r="F525" s="307" t="e">
        <f t="shared" ca="1" si="72"/>
        <v>#N/A</v>
      </c>
      <c r="G525" s="307" t="e">
        <f t="shared" ca="1" si="65"/>
        <v>#N/A</v>
      </c>
      <c r="H525" s="307" t="e">
        <f t="shared" ca="1" si="71"/>
        <v>#N/A</v>
      </c>
      <c r="I525" s="307" t="e">
        <f t="shared" ca="1" si="66"/>
        <v>#N/A</v>
      </c>
      <c r="J525" s="307" t="e">
        <f t="shared" ca="1" si="67"/>
        <v>#N/A</v>
      </c>
      <c r="K525" s="307"/>
      <c r="L525" s="307" t="e">
        <f ca="1">I525+H525+G525+#REF!+J525+K525</f>
        <v>#N/A</v>
      </c>
    </row>
    <row r="526" spans="4:12" hidden="1" x14ac:dyDescent="0.25">
      <c r="D526" s="307">
        <v>33</v>
      </c>
      <c r="E526" s="301">
        <f t="shared" ca="1" si="68"/>
        <v>44966</v>
      </c>
      <c r="F526" s="307" t="e">
        <f t="shared" ca="1" si="72"/>
        <v>#N/A</v>
      </c>
      <c r="G526" s="307" t="e">
        <f t="shared" ca="1" si="65"/>
        <v>#N/A</v>
      </c>
      <c r="H526" s="307" t="e">
        <f t="shared" ca="1" si="71"/>
        <v>#N/A</v>
      </c>
      <c r="I526" s="307" t="e">
        <f t="shared" ca="1" si="66"/>
        <v>#N/A</v>
      </c>
      <c r="J526" s="307" t="e">
        <f t="shared" ca="1" si="67"/>
        <v>#N/A</v>
      </c>
      <c r="K526" s="307"/>
      <c r="L526" s="307" t="e">
        <f ca="1">I526+H526+G526+#REF!+J526+K526</f>
        <v>#N/A</v>
      </c>
    </row>
    <row r="527" spans="4:12" hidden="1" x14ac:dyDescent="0.25">
      <c r="D527" s="307">
        <v>34</v>
      </c>
      <c r="E527" s="301">
        <f t="shared" ca="1" si="68"/>
        <v>44994</v>
      </c>
      <c r="F527" s="307" t="e">
        <f t="shared" ca="1" si="72"/>
        <v>#N/A</v>
      </c>
      <c r="G527" s="307" t="e">
        <f t="shared" ca="1" si="65"/>
        <v>#N/A</v>
      </c>
      <c r="H527" s="307" t="e">
        <f t="shared" ca="1" si="71"/>
        <v>#N/A</v>
      </c>
      <c r="I527" s="307" t="e">
        <f t="shared" ca="1" si="66"/>
        <v>#N/A</v>
      </c>
      <c r="J527" s="307" t="e">
        <f t="shared" ca="1" si="67"/>
        <v>#N/A</v>
      </c>
      <c r="K527" s="307"/>
      <c r="L527" s="307" t="e">
        <f ca="1">I527+H527+G527+#REF!+J527+K527</f>
        <v>#N/A</v>
      </c>
    </row>
    <row r="528" spans="4:12" hidden="1" x14ac:dyDescent="0.25">
      <c r="D528" s="307">
        <v>35</v>
      </c>
      <c r="E528" s="301">
        <f t="shared" ca="1" si="68"/>
        <v>45025</v>
      </c>
      <c r="F528" s="307" t="e">
        <f t="shared" ca="1" si="72"/>
        <v>#N/A</v>
      </c>
      <c r="G528" s="307" t="e">
        <f t="shared" ca="1" si="65"/>
        <v>#N/A</v>
      </c>
      <c r="H528" s="307" t="e">
        <f t="shared" ca="1" si="71"/>
        <v>#N/A</v>
      </c>
      <c r="I528" s="307" t="e">
        <f t="shared" ca="1" si="66"/>
        <v>#N/A</v>
      </c>
      <c r="J528" s="307" t="e">
        <f t="shared" ca="1" si="67"/>
        <v>#N/A</v>
      </c>
      <c r="K528" s="307"/>
      <c r="L528" s="307" t="e">
        <f ca="1">I528+H528+G528+#REF!+J528+K528</f>
        <v>#N/A</v>
      </c>
    </row>
    <row r="529" spans="4:12" hidden="1" x14ac:dyDescent="0.25">
      <c r="D529" s="307">
        <v>36</v>
      </c>
      <c r="E529" s="301">
        <f t="shared" ca="1" si="68"/>
        <v>45055</v>
      </c>
      <c r="F529" s="307" t="e">
        <f t="shared" ca="1" si="72"/>
        <v>#N/A</v>
      </c>
      <c r="G529" s="307" t="e">
        <f t="shared" ca="1" si="65"/>
        <v>#N/A</v>
      </c>
      <c r="H529" s="307" t="e">
        <f t="shared" ca="1" si="71"/>
        <v>#N/A</v>
      </c>
      <c r="I529" s="307" t="e">
        <f t="shared" ca="1" si="66"/>
        <v>#N/A</v>
      </c>
      <c r="J529" s="307" t="e">
        <f t="shared" ca="1" si="67"/>
        <v>#N/A</v>
      </c>
      <c r="K529" s="307"/>
      <c r="L529" s="307" t="e">
        <f ca="1">I529+H529+G529+#REF!+J529+K529</f>
        <v>#N/A</v>
      </c>
    </row>
    <row r="530" spans="4:12" hidden="1" x14ac:dyDescent="0.25">
      <c r="D530" s="307">
        <v>37</v>
      </c>
      <c r="E530" s="301">
        <f t="shared" ca="1" si="68"/>
        <v>45086</v>
      </c>
      <c r="F530" s="307" t="e">
        <f t="shared" ca="1" si="72"/>
        <v>#N/A</v>
      </c>
      <c r="G530" s="307" t="e">
        <f t="shared" ca="1" si="65"/>
        <v>#N/A</v>
      </c>
      <c r="H530" s="307" t="e">
        <f t="shared" ca="1" si="71"/>
        <v>#N/A</v>
      </c>
      <c r="I530" s="307" t="e">
        <f t="shared" ca="1" si="66"/>
        <v>#N/A</v>
      </c>
      <c r="J530" s="307" t="e">
        <f t="shared" ca="1" si="67"/>
        <v>#N/A</v>
      </c>
      <c r="K530" s="307"/>
      <c r="L530" s="307" t="e">
        <f ca="1">I530+H530+G530+#REF!+J530+K530</f>
        <v>#N/A</v>
      </c>
    </row>
    <row r="531" spans="4:12" hidden="1" x14ac:dyDescent="0.25">
      <c r="D531" s="307">
        <v>38</v>
      </c>
      <c r="E531" s="301">
        <f t="shared" ca="1" si="68"/>
        <v>45116</v>
      </c>
      <c r="F531" s="307" t="e">
        <f t="shared" ca="1" si="72"/>
        <v>#N/A</v>
      </c>
      <c r="G531" s="307" t="e">
        <f t="shared" ca="1" si="65"/>
        <v>#N/A</v>
      </c>
      <c r="H531" s="307" t="e">
        <f t="shared" ca="1" si="71"/>
        <v>#N/A</v>
      </c>
      <c r="I531" s="307" t="e">
        <f t="shared" ca="1" si="66"/>
        <v>#N/A</v>
      </c>
      <c r="J531" s="307" t="e">
        <f t="shared" ca="1" si="67"/>
        <v>#N/A</v>
      </c>
      <c r="K531" s="307"/>
      <c r="L531" s="307" t="e">
        <f ca="1">I531+H531+G531+#REF!+J531+K531</f>
        <v>#N/A</v>
      </c>
    </row>
    <row r="532" spans="4:12" hidden="1" x14ac:dyDescent="0.25">
      <c r="D532" s="307">
        <v>39</v>
      </c>
      <c r="E532" s="301">
        <f t="shared" ca="1" si="68"/>
        <v>45147</v>
      </c>
      <c r="F532" s="307" t="e">
        <f t="shared" ca="1" si="72"/>
        <v>#N/A</v>
      </c>
      <c r="G532" s="307" t="e">
        <f t="shared" ca="1" si="65"/>
        <v>#N/A</v>
      </c>
      <c r="H532" s="307" t="e">
        <f t="shared" ca="1" si="71"/>
        <v>#N/A</v>
      </c>
      <c r="I532" s="307" t="e">
        <f t="shared" ca="1" si="66"/>
        <v>#N/A</v>
      </c>
      <c r="J532" s="307" t="e">
        <f t="shared" ca="1" si="67"/>
        <v>#N/A</v>
      </c>
      <c r="K532" s="307"/>
      <c r="L532" s="307" t="e">
        <f ca="1">I532+H532+G532+#REF!+J532+K532</f>
        <v>#N/A</v>
      </c>
    </row>
    <row r="533" spans="4:12" hidden="1" x14ac:dyDescent="0.25">
      <c r="D533" s="307">
        <v>40</v>
      </c>
      <c r="E533" s="301">
        <f t="shared" ca="1" si="68"/>
        <v>45178</v>
      </c>
      <c r="F533" s="307" t="e">
        <f t="shared" ca="1" si="72"/>
        <v>#N/A</v>
      </c>
      <c r="G533" s="307" t="e">
        <f t="shared" ca="1" si="65"/>
        <v>#N/A</v>
      </c>
      <c r="H533" s="307" t="e">
        <f t="shared" ca="1" si="71"/>
        <v>#N/A</v>
      </c>
      <c r="I533" s="307" t="e">
        <f t="shared" ca="1" si="66"/>
        <v>#N/A</v>
      </c>
      <c r="J533" s="307" t="e">
        <f t="shared" ca="1" si="67"/>
        <v>#N/A</v>
      </c>
      <c r="K533" s="307"/>
      <c r="L533" s="307" t="e">
        <f ca="1">I533+H533+G533+#REF!+J533+K533</f>
        <v>#N/A</v>
      </c>
    </row>
    <row r="534" spans="4:12" hidden="1" x14ac:dyDescent="0.25">
      <c r="D534" s="307">
        <v>41</v>
      </c>
      <c r="E534" s="301">
        <f t="shared" ca="1" si="68"/>
        <v>45208</v>
      </c>
      <c r="F534" s="307" t="e">
        <f t="shared" ca="1" si="72"/>
        <v>#N/A</v>
      </c>
      <c r="G534" s="307" t="e">
        <f t="shared" ca="1" si="65"/>
        <v>#N/A</v>
      </c>
      <c r="H534" s="307" t="e">
        <f t="shared" ca="1" si="71"/>
        <v>#N/A</v>
      </c>
      <c r="I534" s="307" t="e">
        <f t="shared" ca="1" si="66"/>
        <v>#N/A</v>
      </c>
      <c r="J534" s="307" t="e">
        <f t="shared" ca="1" si="67"/>
        <v>#N/A</v>
      </c>
      <c r="K534" s="307"/>
      <c r="L534" s="307" t="e">
        <f ca="1">I534+H534+G534+#REF!+J534+K534</f>
        <v>#N/A</v>
      </c>
    </row>
    <row r="535" spans="4:12" hidden="1" x14ac:dyDescent="0.25">
      <c r="D535" s="307">
        <v>42</v>
      </c>
      <c r="E535" s="301">
        <f t="shared" ca="1" si="68"/>
        <v>45239</v>
      </c>
      <c r="F535" s="307" t="e">
        <f t="shared" ca="1" si="72"/>
        <v>#N/A</v>
      </c>
      <c r="G535" s="307" t="e">
        <f t="shared" ca="1" si="65"/>
        <v>#N/A</v>
      </c>
      <c r="H535" s="307" t="e">
        <f t="shared" ca="1" si="71"/>
        <v>#N/A</v>
      </c>
      <c r="I535" s="307" t="e">
        <f t="shared" ca="1" si="66"/>
        <v>#N/A</v>
      </c>
      <c r="J535" s="307" t="e">
        <f t="shared" ca="1" si="67"/>
        <v>#N/A</v>
      </c>
      <c r="K535" s="307"/>
      <c r="L535" s="307" t="e">
        <f ca="1">I535+H535+G535+#REF!+J535+K535</f>
        <v>#N/A</v>
      </c>
    </row>
    <row r="536" spans="4:12" hidden="1" x14ac:dyDescent="0.25">
      <c r="D536" s="307">
        <v>43</v>
      </c>
      <c r="E536" s="301">
        <f t="shared" ca="1" si="68"/>
        <v>45269</v>
      </c>
      <c r="F536" s="307" t="e">
        <f t="shared" ca="1" si="72"/>
        <v>#N/A</v>
      </c>
      <c r="G536" s="307" t="e">
        <f t="shared" ca="1" si="65"/>
        <v>#N/A</v>
      </c>
      <c r="H536" s="307" t="e">
        <f t="shared" ca="1" si="71"/>
        <v>#N/A</v>
      </c>
      <c r="I536" s="307" t="e">
        <f t="shared" ca="1" si="66"/>
        <v>#N/A</v>
      </c>
      <c r="J536" s="307" t="e">
        <f t="shared" ca="1" si="67"/>
        <v>#N/A</v>
      </c>
      <c r="K536" s="307"/>
      <c r="L536" s="307" t="e">
        <f ca="1">I536+H536+G536+#REF!+J536+K536</f>
        <v>#N/A</v>
      </c>
    </row>
    <row r="537" spans="4:12" hidden="1" x14ac:dyDescent="0.25">
      <c r="D537" s="307">
        <v>44</v>
      </c>
      <c r="E537" s="301">
        <f t="shared" ca="1" si="68"/>
        <v>45300</v>
      </c>
      <c r="F537" s="307" t="e">
        <f t="shared" ca="1" si="72"/>
        <v>#N/A</v>
      </c>
      <c r="G537" s="307" t="e">
        <f t="shared" ca="1" si="65"/>
        <v>#N/A</v>
      </c>
      <c r="H537" s="307" t="e">
        <f t="shared" ca="1" si="71"/>
        <v>#N/A</v>
      </c>
      <c r="I537" s="307" t="e">
        <f t="shared" ca="1" si="66"/>
        <v>#N/A</v>
      </c>
      <c r="J537" s="307" t="e">
        <f t="shared" ca="1" si="67"/>
        <v>#N/A</v>
      </c>
      <c r="K537" s="307"/>
      <c r="L537" s="307" t="e">
        <f ca="1">I537+H537+G537+#REF!+J537+K537</f>
        <v>#N/A</v>
      </c>
    </row>
    <row r="538" spans="4:12" hidden="1" x14ac:dyDescent="0.25">
      <c r="D538" s="307">
        <v>45</v>
      </c>
      <c r="E538" s="301">
        <f t="shared" ca="1" si="68"/>
        <v>45331</v>
      </c>
      <c r="F538" s="307" t="e">
        <f t="shared" ca="1" si="72"/>
        <v>#N/A</v>
      </c>
      <c r="G538" s="307" t="e">
        <f t="shared" ca="1" si="65"/>
        <v>#N/A</v>
      </c>
      <c r="H538" s="307" t="e">
        <f t="shared" ca="1" si="71"/>
        <v>#N/A</v>
      </c>
      <c r="I538" s="307" t="e">
        <f t="shared" ca="1" si="66"/>
        <v>#N/A</v>
      </c>
      <c r="J538" s="307" t="e">
        <f t="shared" ca="1" si="67"/>
        <v>#N/A</v>
      </c>
      <c r="K538" s="307"/>
      <c r="L538" s="307" t="e">
        <f ca="1">I538+H538+G538+#REF!+J538+K538</f>
        <v>#N/A</v>
      </c>
    </row>
    <row r="539" spans="4:12" hidden="1" x14ac:dyDescent="0.25">
      <c r="D539" s="307">
        <v>46</v>
      </c>
      <c r="E539" s="301">
        <f t="shared" ca="1" si="68"/>
        <v>45360</v>
      </c>
      <c r="F539" s="307" t="e">
        <f t="shared" ca="1" si="72"/>
        <v>#N/A</v>
      </c>
      <c r="G539" s="307" t="e">
        <f t="shared" ca="1" si="65"/>
        <v>#N/A</v>
      </c>
      <c r="H539" s="307" t="e">
        <f t="shared" ca="1" si="71"/>
        <v>#N/A</v>
      </c>
      <c r="I539" s="307" t="e">
        <f t="shared" ca="1" si="66"/>
        <v>#N/A</v>
      </c>
      <c r="J539" s="307" t="e">
        <f t="shared" ca="1" si="67"/>
        <v>#N/A</v>
      </c>
      <c r="K539" s="307"/>
      <c r="L539" s="307" t="e">
        <f ca="1">I539+H539+G539+#REF!+J539+K539</f>
        <v>#N/A</v>
      </c>
    </row>
    <row r="540" spans="4:12" hidden="1" x14ac:dyDescent="0.25">
      <c r="D540" s="307">
        <v>47</v>
      </c>
      <c r="E540" s="301">
        <f t="shared" ca="1" si="68"/>
        <v>45391</v>
      </c>
      <c r="F540" s="307" t="e">
        <f t="shared" ca="1" si="72"/>
        <v>#N/A</v>
      </c>
      <c r="G540" s="307" t="e">
        <f t="shared" ca="1" si="65"/>
        <v>#N/A</v>
      </c>
      <c r="H540" s="307" t="e">
        <f t="shared" ca="1" si="71"/>
        <v>#N/A</v>
      </c>
      <c r="I540" s="307" t="e">
        <f t="shared" ca="1" si="66"/>
        <v>#N/A</v>
      </c>
      <c r="J540" s="307" t="e">
        <f t="shared" ca="1" si="67"/>
        <v>#N/A</v>
      </c>
      <c r="K540" s="307"/>
      <c r="L540" s="307" t="e">
        <f ca="1">I540+H540+G540+#REF!+J540+K540</f>
        <v>#N/A</v>
      </c>
    </row>
    <row r="541" spans="4:12" hidden="1" x14ac:dyDescent="0.25">
      <c r="D541" s="307">
        <v>48</v>
      </c>
      <c r="E541" s="301">
        <f t="shared" ca="1" si="68"/>
        <v>45421</v>
      </c>
      <c r="F541" s="307" t="e">
        <f t="shared" ca="1" si="72"/>
        <v>#N/A</v>
      </c>
      <c r="G541" s="307" t="e">
        <f t="shared" ca="1" si="65"/>
        <v>#N/A</v>
      </c>
      <c r="H541" s="307" t="e">
        <f t="shared" ca="1" si="71"/>
        <v>#N/A</v>
      </c>
      <c r="I541" s="307" t="e">
        <f t="shared" ca="1" si="66"/>
        <v>#N/A</v>
      </c>
      <c r="J541" s="307" t="e">
        <f t="shared" ca="1" si="67"/>
        <v>#N/A</v>
      </c>
      <c r="K541" s="307"/>
      <c r="L541" s="307" t="e">
        <f ca="1">I541+H541+G541+#REF!+J541+K541</f>
        <v>#N/A</v>
      </c>
    </row>
    <row r="542" spans="4:12" hidden="1" x14ac:dyDescent="0.25">
      <c r="D542" s="307">
        <v>49</v>
      </c>
      <c r="E542" s="301">
        <f t="shared" ca="1" si="68"/>
        <v>45452</v>
      </c>
      <c r="F542" s="307" t="e">
        <f t="shared" ca="1" si="72"/>
        <v>#N/A</v>
      </c>
      <c r="G542" s="307" t="e">
        <f t="shared" ca="1" si="65"/>
        <v>#N/A</v>
      </c>
      <c r="H542" s="307" t="e">
        <f t="shared" ca="1" si="71"/>
        <v>#N/A</v>
      </c>
      <c r="I542" s="307" t="e">
        <f t="shared" ca="1" si="66"/>
        <v>#N/A</v>
      </c>
      <c r="J542" s="307" t="e">
        <f t="shared" ca="1" si="67"/>
        <v>#N/A</v>
      </c>
      <c r="K542" s="307"/>
      <c r="L542" s="307" t="e">
        <f ca="1">I542+H542+G542+#REF!+J542+K542</f>
        <v>#N/A</v>
      </c>
    </row>
    <row r="543" spans="4:12" hidden="1" x14ac:dyDescent="0.25">
      <c r="D543" s="307">
        <v>50</v>
      </c>
      <c r="E543" s="301">
        <f t="shared" ca="1" si="68"/>
        <v>45482</v>
      </c>
      <c r="F543" s="307" t="e">
        <f t="shared" ca="1" si="72"/>
        <v>#N/A</v>
      </c>
      <c r="G543" s="307" t="e">
        <f t="shared" ca="1" si="65"/>
        <v>#N/A</v>
      </c>
      <c r="H543" s="307" t="e">
        <f t="shared" ca="1" si="71"/>
        <v>#N/A</v>
      </c>
      <c r="I543" s="307" t="e">
        <f t="shared" ca="1" si="66"/>
        <v>#N/A</v>
      </c>
      <c r="J543" s="307" t="e">
        <f t="shared" ca="1" si="67"/>
        <v>#N/A</v>
      </c>
      <c r="K543" s="307"/>
      <c r="L543" s="307" t="e">
        <f ca="1">I543+H543+G543+#REF!+J543+K543</f>
        <v>#N/A</v>
      </c>
    </row>
    <row r="544" spans="4:12" hidden="1" x14ac:dyDescent="0.25">
      <c r="D544" s="307">
        <v>51</v>
      </c>
      <c r="E544" s="301">
        <f t="shared" ca="1" si="68"/>
        <v>45513</v>
      </c>
      <c r="F544" s="307" t="e">
        <f t="shared" ca="1" si="72"/>
        <v>#N/A</v>
      </c>
      <c r="G544" s="307" t="e">
        <f t="shared" ca="1" si="65"/>
        <v>#N/A</v>
      </c>
      <c r="H544" s="307" t="e">
        <f t="shared" ca="1" si="71"/>
        <v>#N/A</v>
      </c>
      <c r="I544" s="307" t="e">
        <f t="shared" ca="1" si="66"/>
        <v>#N/A</v>
      </c>
      <c r="J544" s="307" t="e">
        <f t="shared" ca="1" si="67"/>
        <v>#N/A</v>
      </c>
      <c r="K544" s="307"/>
      <c r="L544" s="307" t="e">
        <f ca="1">I544+H544+G544+#REF!+J544+K544</f>
        <v>#N/A</v>
      </c>
    </row>
    <row r="545" spans="4:12" hidden="1" x14ac:dyDescent="0.25">
      <c r="D545" s="307">
        <v>52</v>
      </c>
      <c r="E545" s="301">
        <f t="shared" ca="1" si="68"/>
        <v>45544</v>
      </c>
      <c r="F545" s="307" t="e">
        <f t="shared" ca="1" si="72"/>
        <v>#N/A</v>
      </c>
      <c r="G545" s="307" t="e">
        <f t="shared" ca="1" si="65"/>
        <v>#N/A</v>
      </c>
      <c r="H545" s="307" t="e">
        <f t="shared" ca="1" si="71"/>
        <v>#N/A</v>
      </c>
      <c r="I545" s="307" t="e">
        <f t="shared" ca="1" si="66"/>
        <v>#N/A</v>
      </c>
      <c r="J545" s="307" t="e">
        <f t="shared" ca="1" si="67"/>
        <v>#N/A</v>
      </c>
      <c r="K545" s="307"/>
      <c r="L545" s="307" t="e">
        <f ca="1">I545+H545+G545+#REF!+J545+K545</f>
        <v>#N/A</v>
      </c>
    </row>
    <row r="546" spans="4:12" hidden="1" x14ac:dyDescent="0.25">
      <c r="D546" s="307">
        <v>53</v>
      </c>
      <c r="E546" s="301">
        <f t="shared" ca="1" si="68"/>
        <v>45574</v>
      </c>
      <c r="F546" s="307" t="e">
        <f t="shared" ca="1" si="72"/>
        <v>#N/A</v>
      </c>
      <c r="G546" s="307" t="e">
        <f t="shared" ca="1" si="65"/>
        <v>#N/A</v>
      </c>
      <c r="H546" s="307" t="e">
        <f t="shared" ca="1" si="71"/>
        <v>#N/A</v>
      </c>
      <c r="I546" s="307" t="e">
        <f t="shared" ca="1" si="66"/>
        <v>#N/A</v>
      </c>
      <c r="J546" s="307" t="e">
        <f t="shared" ca="1" si="67"/>
        <v>#N/A</v>
      </c>
      <c r="K546" s="307"/>
      <c r="L546" s="307" t="e">
        <f ca="1">I546+H546+G546+#REF!+J546+K546</f>
        <v>#N/A</v>
      </c>
    </row>
    <row r="547" spans="4:12" hidden="1" x14ac:dyDescent="0.25">
      <c r="D547" s="307">
        <v>54</v>
      </c>
      <c r="E547" s="301">
        <f t="shared" ca="1" si="68"/>
        <v>45605</v>
      </c>
      <c r="F547" s="307" t="e">
        <f t="shared" ca="1" si="72"/>
        <v>#N/A</v>
      </c>
      <c r="G547" s="307" t="e">
        <f t="shared" ca="1" si="65"/>
        <v>#N/A</v>
      </c>
      <c r="H547" s="307" t="e">
        <f t="shared" ca="1" si="71"/>
        <v>#N/A</v>
      </c>
      <c r="I547" s="307" t="e">
        <f t="shared" ca="1" si="66"/>
        <v>#N/A</v>
      </c>
      <c r="J547" s="307" t="e">
        <f t="shared" ca="1" si="67"/>
        <v>#N/A</v>
      </c>
      <c r="K547" s="307"/>
      <c r="L547" s="307" t="e">
        <f ca="1">I547+H547+G547+#REF!+J547+K547</f>
        <v>#N/A</v>
      </c>
    </row>
    <row r="548" spans="4:12" hidden="1" x14ac:dyDescent="0.25">
      <c r="D548" s="307">
        <v>55</v>
      </c>
      <c r="E548" s="301">
        <f t="shared" ca="1" si="68"/>
        <v>45635</v>
      </c>
      <c r="F548" s="307" t="e">
        <f t="shared" ca="1" si="72"/>
        <v>#N/A</v>
      </c>
      <c r="G548" s="307" t="e">
        <f t="shared" ca="1" si="65"/>
        <v>#N/A</v>
      </c>
      <c r="H548" s="307" t="e">
        <f t="shared" ca="1" si="71"/>
        <v>#N/A</v>
      </c>
      <c r="I548" s="307" t="e">
        <f t="shared" ca="1" si="66"/>
        <v>#N/A</v>
      </c>
      <c r="J548" s="307" t="e">
        <f t="shared" ca="1" si="67"/>
        <v>#N/A</v>
      </c>
      <c r="K548" s="307"/>
      <c r="L548" s="307" t="e">
        <f ca="1">I548+H548+G548+#REF!+J548+K548</f>
        <v>#N/A</v>
      </c>
    </row>
    <row r="549" spans="4:12" hidden="1" x14ac:dyDescent="0.25">
      <c r="D549" s="307">
        <v>56</v>
      </c>
      <c r="E549" s="301">
        <f t="shared" ca="1" si="68"/>
        <v>45666</v>
      </c>
      <c r="F549" s="307" t="e">
        <f t="shared" ca="1" si="72"/>
        <v>#N/A</v>
      </c>
      <c r="G549" s="307" t="e">
        <f t="shared" ca="1" si="65"/>
        <v>#N/A</v>
      </c>
      <c r="H549" s="307" t="e">
        <f t="shared" ca="1" si="71"/>
        <v>#N/A</v>
      </c>
      <c r="I549" s="307" t="e">
        <f t="shared" ca="1" si="66"/>
        <v>#N/A</v>
      </c>
      <c r="J549" s="307" t="e">
        <f t="shared" ca="1" si="67"/>
        <v>#N/A</v>
      </c>
      <c r="K549" s="307"/>
      <c r="L549" s="307" t="e">
        <f ca="1">I549+H549+G549+#REF!+J549+K549</f>
        <v>#N/A</v>
      </c>
    </row>
    <row r="550" spans="4:12" hidden="1" x14ac:dyDescent="0.25">
      <c r="D550" s="307">
        <v>57</v>
      </c>
      <c r="E550" s="301">
        <f t="shared" ca="1" si="68"/>
        <v>45697</v>
      </c>
      <c r="F550" s="307" t="e">
        <f t="shared" ca="1" si="72"/>
        <v>#N/A</v>
      </c>
      <c r="G550" s="307" t="e">
        <f t="shared" ca="1" si="65"/>
        <v>#N/A</v>
      </c>
      <c r="H550" s="307" t="e">
        <f t="shared" ca="1" si="71"/>
        <v>#N/A</v>
      </c>
      <c r="I550" s="307" t="e">
        <f t="shared" ca="1" si="66"/>
        <v>#N/A</v>
      </c>
      <c r="J550" s="307" t="e">
        <f t="shared" ca="1" si="67"/>
        <v>#N/A</v>
      </c>
      <c r="K550" s="307"/>
      <c r="L550" s="307" t="e">
        <f ca="1">I550+H550+G550+#REF!+J550+K550</f>
        <v>#N/A</v>
      </c>
    </row>
    <row r="551" spans="4:12" hidden="1" x14ac:dyDescent="0.25">
      <c r="D551" s="307">
        <v>58</v>
      </c>
      <c r="E551" s="301">
        <f t="shared" ca="1" si="68"/>
        <v>45725</v>
      </c>
      <c r="F551" s="307" t="e">
        <f t="shared" ca="1" si="72"/>
        <v>#N/A</v>
      </c>
      <c r="G551" s="307" t="e">
        <f t="shared" ca="1" si="65"/>
        <v>#N/A</v>
      </c>
      <c r="H551" s="307" t="e">
        <f t="shared" ca="1" si="71"/>
        <v>#N/A</v>
      </c>
      <c r="I551" s="307" t="e">
        <f t="shared" ca="1" si="66"/>
        <v>#N/A</v>
      </c>
      <c r="J551" s="307" t="e">
        <f t="shared" ca="1" si="67"/>
        <v>#N/A</v>
      </c>
      <c r="K551" s="307"/>
      <c r="L551" s="307" t="e">
        <f ca="1">I551+H551+G551+#REF!+J551+K551</f>
        <v>#N/A</v>
      </c>
    </row>
    <row r="552" spans="4:12" hidden="1" x14ac:dyDescent="0.25">
      <c r="D552" s="307">
        <v>59</v>
      </c>
      <c r="E552" s="301">
        <f t="shared" ca="1" si="68"/>
        <v>45756</v>
      </c>
      <c r="F552" s="307" t="e">
        <f t="shared" ca="1" si="72"/>
        <v>#N/A</v>
      </c>
      <c r="G552" s="307" t="e">
        <f t="shared" ca="1" si="65"/>
        <v>#N/A</v>
      </c>
      <c r="H552" s="307" t="e">
        <f t="shared" ca="1" si="71"/>
        <v>#N/A</v>
      </c>
      <c r="I552" s="307" t="e">
        <f t="shared" ca="1" si="66"/>
        <v>#N/A</v>
      </c>
      <c r="J552" s="307" t="e">
        <f t="shared" ca="1" si="67"/>
        <v>#N/A</v>
      </c>
      <c r="K552" s="307"/>
      <c r="L552" s="307" t="e">
        <f ca="1">I552+H552+G552+#REF!+J552+K552</f>
        <v>#N/A</v>
      </c>
    </row>
    <row r="553" spans="4:12" hidden="1" x14ac:dyDescent="0.25">
      <c r="D553" s="307">
        <v>60</v>
      </c>
      <c r="E553" s="301">
        <f t="shared" ca="1" si="68"/>
        <v>45786</v>
      </c>
      <c r="F553" s="307" t="e">
        <f t="shared" ca="1" si="72"/>
        <v>#N/A</v>
      </c>
      <c r="G553" s="307" t="e">
        <f t="shared" ca="1" si="65"/>
        <v>#N/A</v>
      </c>
      <c r="H553" s="307" t="e">
        <f t="shared" ca="1" si="71"/>
        <v>#N/A</v>
      </c>
      <c r="I553" s="307" t="e">
        <f t="shared" ca="1" si="66"/>
        <v>#N/A</v>
      </c>
      <c r="J553" s="307" t="e">
        <f t="shared" ca="1" si="67"/>
        <v>#N/A</v>
      </c>
      <c r="K553" s="307"/>
      <c r="L553" s="307" t="e">
        <f ca="1">I553+H553+G553+#REF!+J553+K553</f>
        <v>#N/A</v>
      </c>
    </row>
    <row r="554" spans="4:12" hidden="1" x14ac:dyDescent="0.25"/>
    <row r="555" spans="4:12" hidden="1" x14ac:dyDescent="0.25">
      <c r="D555" s="303">
        <f ca="1">D491+1</f>
        <v>18</v>
      </c>
      <c r="E555" s="304" t="e">
        <f ca="1">VLOOKUP($D555,$A$21:$B$40,2,0)</f>
        <v>#N/A</v>
      </c>
    </row>
    <row r="556" spans="4:12" ht="45" hidden="1" x14ac:dyDescent="0.25">
      <c r="D556" s="305" t="s">
        <v>41</v>
      </c>
      <c r="E556" s="306" t="s">
        <v>42</v>
      </c>
      <c r="F556" s="305" t="s">
        <v>43</v>
      </c>
      <c r="G556" s="305" t="s">
        <v>44</v>
      </c>
      <c r="H556" s="305" t="s">
        <v>45</v>
      </c>
      <c r="I556" s="305" t="s">
        <v>46</v>
      </c>
      <c r="J556" s="305" t="s">
        <v>47</v>
      </c>
      <c r="K556" s="305" t="s">
        <v>48</v>
      </c>
      <c r="L556" s="305" t="s">
        <v>49</v>
      </c>
    </row>
    <row r="557" spans="4:12" hidden="1" x14ac:dyDescent="0.25">
      <c r="D557" s="307">
        <v>0</v>
      </c>
      <c r="E557" s="301">
        <f ca="1">DATE(2019,D555,$F$1)</f>
        <v>43991</v>
      </c>
      <c r="F557" s="307" t="e">
        <f ca="1">$B$2*E$555+$B$8*$B$2*E$555</f>
        <v>#N/A</v>
      </c>
      <c r="G557" s="307">
        <v>0</v>
      </c>
      <c r="H557" s="307">
        <v>0</v>
      </c>
      <c r="I557" s="307">
        <v>0</v>
      </c>
      <c r="J557" s="307">
        <v>0</v>
      </c>
      <c r="K557" s="307" t="e">
        <f ca="1">$B$2*$B$10*E$555</f>
        <v>#N/A</v>
      </c>
      <c r="L557" s="307" t="e">
        <f ca="1">-($F557-$B$8*$B$2*E$555-K557)</f>
        <v>#N/A</v>
      </c>
    </row>
    <row r="558" spans="4:12" hidden="1" x14ac:dyDescent="0.25">
      <c r="D558" s="307">
        <v>1</v>
      </c>
      <c r="E558" s="301">
        <f ca="1">DATE(YEAR(E557),MONTH(E557)+1,DAY(E557))</f>
        <v>44021</v>
      </c>
      <c r="F558" s="307" t="e">
        <f ca="1">F557-G558</f>
        <v>#N/A</v>
      </c>
      <c r="G558" s="307" t="e">
        <f t="shared" ref="G558:G617" ca="1" si="73">IF(D558&lt;=$B$11,0,IF(AND(F557&gt;-0.000001,F557&lt;0.000001),0,F$557/($B$5-$B$11)))</f>
        <v>#N/A</v>
      </c>
      <c r="H558" s="307" t="e">
        <f ca="1">F557*$B$4*(E558-E557)/$B$6</f>
        <v>#N/A</v>
      </c>
      <c r="I558" s="307" t="e">
        <f t="shared" ref="I558:I617" ca="1" si="74">IF(D558&lt;=$B$12,0,IF(F557&gt;0.000001,$B$7*$B$2*E$555,0))</f>
        <v>#N/A</v>
      </c>
      <c r="J558" s="307" t="e">
        <f t="shared" ref="J558:J617" ca="1" si="75">IF(F557&gt;0.000001,$B$13,0)*E$555</f>
        <v>#N/A</v>
      </c>
      <c r="K558" s="307"/>
      <c r="L558" s="307" t="e">
        <f ca="1">I558+H558+G558+#REF!+J558+K558</f>
        <v>#N/A</v>
      </c>
    </row>
    <row r="559" spans="4:12" hidden="1" x14ac:dyDescent="0.25">
      <c r="D559" s="307">
        <v>2</v>
      </c>
      <c r="E559" s="301">
        <f t="shared" ref="E559:E617" ca="1" si="76">DATE(YEAR(E558),MONTH(E558)+1,DAY(E558))</f>
        <v>44052</v>
      </c>
      <c r="F559" s="307" t="e">
        <f ca="1">F558-G559</f>
        <v>#N/A</v>
      </c>
      <c r="G559" s="307" t="e">
        <f t="shared" ca="1" si="73"/>
        <v>#N/A</v>
      </c>
      <c r="H559" s="307" t="e">
        <f t="shared" ref="H559:H560" ca="1" si="77">F558*$B$4*(E559-E558)/$B$6</f>
        <v>#N/A</v>
      </c>
      <c r="I559" s="307" t="e">
        <f t="shared" ca="1" si="74"/>
        <v>#N/A</v>
      </c>
      <c r="J559" s="307" t="e">
        <f t="shared" ca="1" si="75"/>
        <v>#N/A</v>
      </c>
      <c r="K559" s="307"/>
      <c r="L559" s="307" t="e">
        <f ca="1">I559+H559+G559+#REF!+J559+K559</f>
        <v>#N/A</v>
      </c>
    </row>
    <row r="560" spans="4:12" hidden="1" x14ac:dyDescent="0.25">
      <c r="D560" s="307">
        <v>3</v>
      </c>
      <c r="E560" s="301">
        <f t="shared" ca="1" si="76"/>
        <v>44083</v>
      </c>
      <c r="F560" s="307" t="e">
        <f ca="1">F559-G560</f>
        <v>#N/A</v>
      </c>
      <c r="G560" s="307" t="e">
        <f t="shared" ca="1" si="73"/>
        <v>#N/A</v>
      </c>
      <c r="H560" s="307" t="e">
        <f t="shared" ca="1" si="77"/>
        <v>#N/A</v>
      </c>
      <c r="I560" s="307" t="e">
        <f t="shared" ca="1" si="74"/>
        <v>#N/A</v>
      </c>
      <c r="J560" s="307" t="e">
        <f t="shared" ca="1" si="75"/>
        <v>#N/A</v>
      </c>
      <c r="K560" s="307"/>
      <c r="L560" s="307" t="e">
        <f ca="1">I560+H560+G560+#REF!+J560+K560</f>
        <v>#N/A</v>
      </c>
    </row>
    <row r="561" spans="4:12" hidden="1" x14ac:dyDescent="0.25">
      <c r="D561" s="307">
        <v>4</v>
      </c>
      <c r="E561" s="301">
        <f t="shared" ca="1" si="76"/>
        <v>44113</v>
      </c>
      <c r="F561" s="307" t="e">
        <f t="shared" ref="F561:F562" ca="1" si="78">F560-G561</f>
        <v>#N/A</v>
      </c>
      <c r="G561" s="307" t="e">
        <f t="shared" ca="1" si="73"/>
        <v>#N/A</v>
      </c>
      <c r="H561" s="307" t="e">
        <f ca="1">F560*$B$4*(E561-E560)/$B$6</f>
        <v>#N/A</v>
      </c>
      <c r="I561" s="307" t="e">
        <f t="shared" ca="1" si="74"/>
        <v>#N/A</v>
      </c>
      <c r="J561" s="307" t="e">
        <f t="shared" ca="1" si="75"/>
        <v>#N/A</v>
      </c>
      <c r="K561" s="307"/>
      <c r="L561" s="307" t="e">
        <f ca="1">I561+H561+G561+#REF!+J561+K561</f>
        <v>#N/A</v>
      </c>
    </row>
    <row r="562" spans="4:12" hidden="1" x14ac:dyDescent="0.25">
      <c r="D562" s="307">
        <v>5</v>
      </c>
      <c r="E562" s="301">
        <f t="shared" ca="1" si="76"/>
        <v>44144</v>
      </c>
      <c r="F562" s="307" t="e">
        <f t="shared" ca="1" si="78"/>
        <v>#N/A</v>
      </c>
      <c r="G562" s="307" t="e">
        <f t="shared" ca="1" si="73"/>
        <v>#N/A</v>
      </c>
      <c r="H562" s="307" t="e">
        <f ca="1">F561*$B$4*(E562-E561)/$B$6</f>
        <v>#N/A</v>
      </c>
      <c r="I562" s="307" t="e">
        <f t="shared" ca="1" si="74"/>
        <v>#N/A</v>
      </c>
      <c r="J562" s="307" t="e">
        <f t="shared" ca="1" si="75"/>
        <v>#N/A</v>
      </c>
      <c r="K562" s="307"/>
      <c r="L562" s="307" t="e">
        <f ca="1">I562+H562+G562+#REF!+J562+K562</f>
        <v>#N/A</v>
      </c>
    </row>
    <row r="563" spans="4:12" hidden="1" x14ac:dyDescent="0.25">
      <c r="D563" s="307">
        <v>6</v>
      </c>
      <c r="E563" s="301">
        <f t="shared" ca="1" si="76"/>
        <v>44174</v>
      </c>
      <c r="F563" s="307" t="e">
        <f ca="1">F562-G563</f>
        <v>#N/A</v>
      </c>
      <c r="G563" s="307" t="e">
        <f t="shared" ca="1" si="73"/>
        <v>#N/A</v>
      </c>
      <c r="H563" s="307" t="e">
        <f t="shared" ref="H563:H617" ca="1" si="79">F562*$B$4*(E563-E562)/$B$6</f>
        <v>#N/A</v>
      </c>
      <c r="I563" s="307" t="e">
        <f t="shared" ca="1" si="74"/>
        <v>#N/A</v>
      </c>
      <c r="J563" s="307" t="e">
        <f t="shared" ca="1" si="75"/>
        <v>#N/A</v>
      </c>
      <c r="K563" s="307"/>
      <c r="L563" s="307" t="e">
        <f ca="1">I563+H563+G563+#REF!+J563+K563</f>
        <v>#N/A</v>
      </c>
    </row>
    <row r="564" spans="4:12" hidden="1" x14ac:dyDescent="0.25">
      <c r="D564" s="307">
        <v>7</v>
      </c>
      <c r="E564" s="301">
        <f t="shared" ca="1" si="76"/>
        <v>44205</v>
      </c>
      <c r="F564" s="307" t="e">
        <f t="shared" ref="F564:F617" ca="1" si="80">F563-G564</f>
        <v>#N/A</v>
      </c>
      <c r="G564" s="307" t="e">
        <f t="shared" ca="1" si="73"/>
        <v>#N/A</v>
      </c>
      <c r="H564" s="307" t="e">
        <f t="shared" ca="1" si="79"/>
        <v>#N/A</v>
      </c>
      <c r="I564" s="307" t="e">
        <f t="shared" ca="1" si="74"/>
        <v>#N/A</v>
      </c>
      <c r="J564" s="307" t="e">
        <f t="shared" ca="1" si="75"/>
        <v>#N/A</v>
      </c>
      <c r="K564" s="307"/>
      <c r="L564" s="307" t="e">
        <f ca="1">I564+H564+G564+#REF!+J564+K564</f>
        <v>#N/A</v>
      </c>
    </row>
    <row r="565" spans="4:12" hidden="1" x14ac:dyDescent="0.25">
      <c r="D565" s="307">
        <v>8</v>
      </c>
      <c r="E565" s="301">
        <f t="shared" ca="1" si="76"/>
        <v>44236</v>
      </c>
      <c r="F565" s="307" t="e">
        <f t="shared" ca="1" si="80"/>
        <v>#N/A</v>
      </c>
      <c r="G565" s="307" t="e">
        <f t="shared" ca="1" si="73"/>
        <v>#N/A</v>
      </c>
      <c r="H565" s="307" t="e">
        <f t="shared" ca="1" si="79"/>
        <v>#N/A</v>
      </c>
      <c r="I565" s="307" t="e">
        <f t="shared" ca="1" si="74"/>
        <v>#N/A</v>
      </c>
      <c r="J565" s="307" t="e">
        <f t="shared" ca="1" si="75"/>
        <v>#N/A</v>
      </c>
      <c r="K565" s="307"/>
      <c r="L565" s="307" t="e">
        <f ca="1">I565+H565+G565+#REF!+J565+K565</f>
        <v>#N/A</v>
      </c>
    </row>
    <row r="566" spans="4:12" hidden="1" x14ac:dyDescent="0.25">
      <c r="D566" s="307">
        <v>9</v>
      </c>
      <c r="E566" s="301">
        <f t="shared" ca="1" si="76"/>
        <v>44264</v>
      </c>
      <c r="F566" s="307" t="e">
        <f t="shared" ca="1" si="80"/>
        <v>#N/A</v>
      </c>
      <c r="G566" s="307" t="e">
        <f t="shared" ca="1" si="73"/>
        <v>#N/A</v>
      </c>
      <c r="H566" s="307" t="e">
        <f t="shared" ca="1" si="79"/>
        <v>#N/A</v>
      </c>
      <c r="I566" s="307" t="e">
        <f t="shared" ca="1" si="74"/>
        <v>#N/A</v>
      </c>
      <c r="J566" s="307" t="e">
        <f t="shared" ca="1" si="75"/>
        <v>#N/A</v>
      </c>
      <c r="K566" s="307"/>
      <c r="L566" s="307" t="e">
        <f ca="1">I566+H566+G566+#REF!+J566+K566</f>
        <v>#N/A</v>
      </c>
    </row>
    <row r="567" spans="4:12" hidden="1" x14ac:dyDescent="0.25">
      <c r="D567" s="307">
        <v>10</v>
      </c>
      <c r="E567" s="301">
        <f t="shared" ca="1" si="76"/>
        <v>44295</v>
      </c>
      <c r="F567" s="307" t="e">
        <f t="shared" ca="1" si="80"/>
        <v>#N/A</v>
      </c>
      <c r="G567" s="307" t="e">
        <f t="shared" ca="1" si="73"/>
        <v>#N/A</v>
      </c>
      <c r="H567" s="307" t="e">
        <f t="shared" ca="1" si="79"/>
        <v>#N/A</v>
      </c>
      <c r="I567" s="307" t="e">
        <f t="shared" ca="1" si="74"/>
        <v>#N/A</v>
      </c>
      <c r="J567" s="307" t="e">
        <f t="shared" ca="1" si="75"/>
        <v>#N/A</v>
      </c>
      <c r="K567" s="307"/>
      <c r="L567" s="307" t="e">
        <f ca="1">I567+H567+G567+#REF!+J567+K567</f>
        <v>#N/A</v>
      </c>
    </row>
    <row r="568" spans="4:12" hidden="1" x14ac:dyDescent="0.25">
      <c r="D568" s="307">
        <v>11</v>
      </c>
      <c r="E568" s="301">
        <f t="shared" ca="1" si="76"/>
        <v>44325</v>
      </c>
      <c r="F568" s="307" t="e">
        <f t="shared" ca="1" si="80"/>
        <v>#N/A</v>
      </c>
      <c r="G568" s="307" t="e">
        <f t="shared" ca="1" si="73"/>
        <v>#N/A</v>
      </c>
      <c r="H568" s="307" t="e">
        <f t="shared" ca="1" si="79"/>
        <v>#N/A</v>
      </c>
      <c r="I568" s="307" t="e">
        <f t="shared" ca="1" si="74"/>
        <v>#N/A</v>
      </c>
      <c r="J568" s="307" t="e">
        <f t="shared" ca="1" si="75"/>
        <v>#N/A</v>
      </c>
      <c r="K568" s="307"/>
      <c r="L568" s="307" t="e">
        <f ca="1">I568+H568+G568+#REF!+J568+K568</f>
        <v>#N/A</v>
      </c>
    </row>
    <row r="569" spans="4:12" hidden="1" x14ac:dyDescent="0.25">
      <c r="D569" s="307">
        <v>12</v>
      </c>
      <c r="E569" s="301">
        <f t="shared" ca="1" si="76"/>
        <v>44356</v>
      </c>
      <c r="F569" s="307" t="e">
        <f t="shared" ca="1" si="80"/>
        <v>#N/A</v>
      </c>
      <c r="G569" s="307" t="e">
        <f t="shared" ca="1" si="73"/>
        <v>#N/A</v>
      </c>
      <c r="H569" s="307" t="e">
        <f t="shared" ca="1" si="79"/>
        <v>#N/A</v>
      </c>
      <c r="I569" s="307" t="e">
        <f t="shared" ca="1" si="74"/>
        <v>#N/A</v>
      </c>
      <c r="J569" s="307" t="e">
        <f t="shared" ca="1" si="75"/>
        <v>#N/A</v>
      </c>
      <c r="K569" s="307"/>
      <c r="L569" s="307" t="e">
        <f ca="1">I569+H569+G569+#REF!+J569+K569</f>
        <v>#N/A</v>
      </c>
    </row>
    <row r="570" spans="4:12" hidden="1" x14ac:dyDescent="0.25">
      <c r="D570" s="307">
        <v>13</v>
      </c>
      <c r="E570" s="301">
        <f t="shared" ca="1" si="76"/>
        <v>44386</v>
      </c>
      <c r="F570" s="307" t="e">
        <f t="shared" ca="1" si="80"/>
        <v>#N/A</v>
      </c>
      <c r="G570" s="307" t="e">
        <f t="shared" ca="1" si="73"/>
        <v>#N/A</v>
      </c>
      <c r="H570" s="307" t="e">
        <f t="shared" ca="1" si="79"/>
        <v>#N/A</v>
      </c>
      <c r="I570" s="307" t="e">
        <f t="shared" ca="1" si="74"/>
        <v>#N/A</v>
      </c>
      <c r="J570" s="307" t="e">
        <f t="shared" ca="1" si="75"/>
        <v>#N/A</v>
      </c>
      <c r="K570" s="307"/>
      <c r="L570" s="307" t="e">
        <f ca="1">I570+H570+G570+#REF!+J570+K570</f>
        <v>#N/A</v>
      </c>
    </row>
    <row r="571" spans="4:12" hidden="1" x14ac:dyDescent="0.25">
      <c r="D571" s="307">
        <v>14</v>
      </c>
      <c r="E571" s="301">
        <f t="shared" ca="1" si="76"/>
        <v>44417</v>
      </c>
      <c r="F571" s="307" t="e">
        <f t="shared" ca="1" si="80"/>
        <v>#N/A</v>
      </c>
      <c r="G571" s="307" t="e">
        <f t="shared" ca="1" si="73"/>
        <v>#N/A</v>
      </c>
      <c r="H571" s="307" t="e">
        <f t="shared" ca="1" si="79"/>
        <v>#N/A</v>
      </c>
      <c r="I571" s="307" t="e">
        <f t="shared" ca="1" si="74"/>
        <v>#N/A</v>
      </c>
      <c r="J571" s="307" t="e">
        <f t="shared" ca="1" si="75"/>
        <v>#N/A</v>
      </c>
      <c r="K571" s="307"/>
      <c r="L571" s="307" t="e">
        <f ca="1">I571+H571+G571+#REF!+J571+K571</f>
        <v>#N/A</v>
      </c>
    </row>
    <row r="572" spans="4:12" hidden="1" x14ac:dyDescent="0.25">
      <c r="D572" s="307">
        <v>15</v>
      </c>
      <c r="E572" s="301">
        <f t="shared" ca="1" si="76"/>
        <v>44448</v>
      </c>
      <c r="F572" s="307" t="e">
        <f t="shared" ca="1" si="80"/>
        <v>#N/A</v>
      </c>
      <c r="G572" s="307" t="e">
        <f t="shared" ca="1" si="73"/>
        <v>#N/A</v>
      </c>
      <c r="H572" s="307" t="e">
        <f t="shared" ca="1" si="79"/>
        <v>#N/A</v>
      </c>
      <c r="I572" s="307" t="e">
        <f t="shared" ca="1" si="74"/>
        <v>#N/A</v>
      </c>
      <c r="J572" s="307" t="e">
        <f t="shared" ca="1" si="75"/>
        <v>#N/A</v>
      </c>
      <c r="K572" s="307"/>
      <c r="L572" s="307" t="e">
        <f ca="1">I572+H572+G572+#REF!+J572+K572</f>
        <v>#N/A</v>
      </c>
    </row>
    <row r="573" spans="4:12" hidden="1" x14ac:dyDescent="0.25">
      <c r="D573" s="307">
        <v>16</v>
      </c>
      <c r="E573" s="301">
        <f t="shared" ca="1" si="76"/>
        <v>44478</v>
      </c>
      <c r="F573" s="307" t="e">
        <f t="shared" ca="1" si="80"/>
        <v>#N/A</v>
      </c>
      <c r="G573" s="307" t="e">
        <f t="shared" ca="1" si="73"/>
        <v>#N/A</v>
      </c>
      <c r="H573" s="307" t="e">
        <f t="shared" ca="1" si="79"/>
        <v>#N/A</v>
      </c>
      <c r="I573" s="307" t="e">
        <f t="shared" ca="1" si="74"/>
        <v>#N/A</v>
      </c>
      <c r="J573" s="307" t="e">
        <f t="shared" ca="1" si="75"/>
        <v>#N/A</v>
      </c>
      <c r="K573" s="307"/>
      <c r="L573" s="307" t="e">
        <f ca="1">I573+H573+G573+#REF!+J573+K573</f>
        <v>#N/A</v>
      </c>
    </row>
    <row r="574" spans="4:12" hidden="1" x14ac:dyDescent="0.25">
      <c r="D574" s="307">
        <v>17</v>
      </c>
      <c r="E574" s="301">
        <f t="shared" ca="1" si="76"/>
        <v>44509</v>
      </c>
      <c r="F574" s="307" t="e">
        <f t="shared" ca="1" si="80"/>
        <v>#N/A</v>
      </c>
      <c r="G574" s="307" t="e">
        <f t="shared" ca="1" si="73"/>
        <v>#N/A</v>
      </c>
      <c r="H574" s="307" t="e">
        <f t="shared" ca="1" si="79"/>
        <v>#N/A</v>
      </c>
      <c r="I574" s="307" t="e">
        <f t="shared" ca="1" si="74"/>
        <v>#N/A</v>
      </c>
      <c r="J574" s="307" t="e">
        <f t="shared" ca="1" si="75"/>
        <v>#N/A</v>
      </c>
      <c r="K574" s="307"/>
      <c r="L574" s="307" t="e">
        <f ca="1">I574+H574+G574+#REF!+J574+K574</f>
        <v>#N/A</v>
      </c>
    </row>
    <row r="575" spans="4:12" hidden="1" x14ac:dyDescent="0.25">
      <c r="D575" s="307">
        <v>18</v>
      </c>
      <c r="E575" s="301">
        <f t="shared" ca="1" si="76"/>
        <v>44539</v>
      </c>
      <c r="F575" s="307" t="e">
        <f t="shared" ca="1" si="80"/>
        <v>#N/A</v>
      </c>
      <c r="G575" s="307" t="e">
        <f t="shared" ca="1" si="73"/>
        <v>#N/A</v>
      </c>
      <c r="H575" s="307" t="e">
        <f t="shared" ca="1" si="79"/>
        <v>#N/A</v>
      </c>
      <c r="I575" s="307" t="e">
        <f t="shared" ca="1" si="74"/>
        <v>#N/A</v>
      </c>
      <c r="J575" s="307" t="e">
        <f t="shared" ca="1" si="75"/>
        <v>#N/A</v>
      </c>
      <c r="K575" s="307"/>
      <c r="L575" s="307" t="e">
        <f ca="1">I575+H575+G575+#REF!+J575+K575</f>
        <v>#N/A</v>
      </c>
    </row>
    <row r="576" spans="4:12" hidden="1" x14ac:dyDescent="0.25">
      <c r="D576" s="307">
        <v>19</v>
      </c>
      <c r="E576" s="301">
        <f t="shared" ca="1" si="76"/>
        <v>44570</v>
      </c>
      <c r="F576" s="307" t="e">
        <f t="shared" ca="1" si="80"/>
        <v>#N/A</v>
      </c>
      <c r="G576" s="307" t="e">
        <f t="shared" ca="1" si="73"/>
        <v>#N/A</v>
      </c>
      <c r="H576" s="307" t="e">
        <f t="shared" ca="1" si="79"/>
        <v>#N/A</v>
      </c>
      <c r="I576" s="307" t="e">
        <f t="shared" ca="1" si="74"/>
        <v>#N/A</v>
      </c>
      <c r="J576" s="307" t="e">
        <f t="shared" ca="1" si="75"/>
        <v>#N/A</v>
      </c>
      <c r="K576" s="307"/>
      <c r="L576" s="307" t="e">
        <f ca="1">I576+H576+G576+#REF!+J576+K576</f>
        <v>#N/A</v>
      </c>
    </row>
    <row r="577" spans="4:12" hidden="1" x14ac:dyDescent="0.25">
      <c r="D577" s="307">
        <v>20</v>
      </c>
      <c r="E577" s="301">
        <f t="shared" ca="1" si="76"/>
        <v>44601</v>
      </c>
      <c r="F577" s="307" t="e">
        <f t="shared" ca="1" si="80"/>
        <v>#N/A</v>
      </c>
      <c r="G577" s="307" t="e">
        <f t="shared" ca="1" si="73"/>
        <v>#N/A</v>
      </c>
      <c r="H577" s="307" t="e">
        <f t="shared" ca="1" si="79"/>
        <v>#N/A</v>
      </c>
      <c r="I577" s="307" t="e">
        <f t="shared" ca="1" si="74"/>
        <v>#N/A</v>
      </c>
      <c r="J577" s="307" t="e">
        <f t="shared" ca="1" si="75"/>
        <v>#N/A</v>
      </c>
      <c r="K577" s="307"/>
      <c r="L577" s="307" t="e">
        <f ca="1">I577+H577+G577+#REF!+J577+K577</f>
        <v>#N/A</v>
      </c>
    </row>
    <row r="578" spans="4:12" hidden="1" x14ac:dyDescent="0.25">
      <c r="D578" s="307">
        <v>21</v>
      </c>
      <c r="E578" s="301">
        <f t="shared" ca="1" si="76"/>
        <v>44629</v>
      </c>
      <c r="F578" s="307" t="e">
        <f t="shared" ca="1" si="80"/>
        <v>#N/A</v>
      </c>
      <c r="G578" s="307" t="e">
        <f t="shared" ca="1" si="73"/>
        <v>#N/A</v>
      </c>
      <c r="H578" s="307" t="e">
        <f t="shared" ca="1" si="79"/>
        <v>#N/A</v>
      </c>
      <c r="I578" s="307" t="e">
        <f t="shared" ca="1" si="74"/>
        <v>#N/A</v>
      </c>
      <c r="J578" s="307" t="e">
        <f t="shared" ca="1" si="75"/>
        <v>#N/A</v>
      </c>
      <c r="K578" s="307"/>
      <c r="L578" s="307" t="e">
        <f ca="1">I578+H578+G578+#REF!+J578+K578</f>
        <v>#N/A</v>
      </c>
    </row>
    <row r="579" spans="4:12" hidden="1" x14ac:dyDescent="0.25">
      <c r="D579" s="307">
        <v>22</v>
      </c>
      <c r="E579" s="301">
        <f t="shared" ca="1" si="76"/>
        <v>44660</v>
      </c>
      <c r="F579" s="307" t="e">
        <f t="shared" ca="1" si="80"/>
        <v>#N/A</v>
      </c>
      <c r="G579" s="307" t="e">
        <f t="shared" ca="1" si="73"/>
        <v>#N/A</v>
      </c>
      <c r="H579" s="307" t="e">
        <f t="shared" ca="1" si="79"/>
        <v>#N/A</v>
      </c>
      <c r="I579" s="307" t="e">
        <f t="shared" ca="1" si="74"/>
        <v>#N/A</v>
      </c>
      <c r="J579" s="307" t="e">
        <f t="shared" ca="1" si="75"/>
        <v>#N/A</v>
      </c>
      <c r="K579" s="307"/>
      <c r="L579" s="307" t="e">
        <f ca="1">I579+H579+G579+#REF!+J579+K579</f>
        <v>#N/A</v>
      </c>
    </row>
    <row r="580" spans="4:12" hidden="1" x14ac:dyDescent="0.25">
      <c r="D580" s="307">
        <v>23</v>
      </c>
      <c r="E580" s="301">
        <f t="shared" ca="1" si="76"/>
        <v>44690</v>
      </c>
      <c r="F580" s="307" t="e">
        <f t="shared" ca="1" si="80"/>
        <v>#N/A</v>
      </c>
      <c r="G580" s="307" t="e">
        <f t="shared" ca="1" si="73"/>
        <v>#N/A</v>
      </c>
      <c r="H580" s="307" t="e">
        <f t="shared" ca="1" si="79"/>
        <v>#N/A</v>
      </c>
      <c r="I580" s="307" t="e">
        <f t="shared" ca="1" si="74"/>
        <v>#N/A</v>
      </c>
      <c r="J580" s="307" t="e">
        <f t="shared" ca="1" si="75"/>
        <v>#N/A</v>
      </c>
      <c r="K580" s="307"/>
      <c r="L580" s="307" t="e">
        <f ca="1">I580+H580+G580+#REF!+J580+K580</f>
        <v>#N/A</v>
      </c>
    </row>
    <row r="581" spans="4:12" hidden="1" x14ac:dyDescent="0.25">
      <c r="D581" s="307">
        <v>24</v>
      </c>
      <c r="E581" s="301">
        <f t="shared" ca="1" si="76"/>
        <v>44721</v>
      </c>
      <c r="F581" s="307" t="e">
        <f t="shared" ca="1" si="80"/>
        <v>#N/A</v>
      </c>
      <c r="G581" s="307" t="e">
        <f t="shared" ca="1" si="73"/>
        <v>#N/A</v>
      </c>
      <c r="H581" s="307" t="e">
        <f t="shared" ca="1" si="79"/>
        <v>#N/A</v>
      </c>
      <c r="I581" s="307" t="e">
        <f t="shared" ca="1" si="74"/>
        <v>#N/A</v>
      </c>
      <c r="J581" s="307" t="e">
        <f t="shared" ca="1" si="75"/>
        <v>#N/A</v>
      </c>
      <c r="K581" s="307"/>
      <c r="L581" s="307" t="e">
        <f ca="1">I581+H581+G581+#REF!+J581+K581</f>
        <v>#N/A</v>
      </c>
    </row>
    <row r="582" spans="4:12" hidden="1" x14ac:dyDescent="0.25">
      <c r="D582" s="307">
        <v>25</v>
      </c>
      <c r="E582" s="301">
        <f t="shared" ca="1" si="76"/>
        <v>44751</v>
      </c>
      <c r="F582" s="307" t="e">
        <f t="shared" ca="1" si="80"/>
        <v>#N/A</v>
      </c>
      <c r="G582" s="307" t="e">
        <f t="shared" ca="1" si="73"/>
        <v>#N/A</v>
      </c>
      <c r="H582" s="307" t="e">
        <f t="shared" ca="1" si="79"/>
        <v>#N/A</v>
      </c>
      <c r="I582" s="307" t="e">
        <f t="shared" ca="1" si="74"/>
        <v>#N/A</v>
      </c>
      <c r="J582" s="307" t="e">
        <f t="shared" ca="1" si="75"/>
        <v>#N/A</v>
      </c>
      <c r="K582" s="307"/>
      <c r="L582" s="307" t="e">
        <f ca="1">I582+H582+G582+#REF!+J582+K582</f>
        <v>#N/A</v>
      </c>
    </row>
    <row r="583" spans="4:12" hidden="1" x14ac:dyDescent="0.25">
      <c r="D583" s="307">
        <v>26</v>
      </c>
      <c r="E583" s="301">
        <f t="shared" ca="1" si="76"/>
        <v>44782</v>
      </c>
      <c r="F583" s="307" t="e">
        <f t="shared" ca="1" si="80"/>
        <v>#N/A</v>
      </c>
      <c r="G583" s="307" t="e">
        <f t="shared" ca="1" si="73"/>
        <v>#N/A</v>
      </c>
      <c r="H583" s="307" t="e">
        <f t="shared" ca="1" si="79"/>
        <v>#N/A</v>
      </c>
      <c r="I583" s="307" t="e">
        <f t="shared" ca="1" si="74"/>
        <v>#N/A</v>
      </c>
      <c r="J583" s="307" t="e">
        <f t="shared" ca="1" si="75"/>
        <v>#N/A</v>
      </c>
      <c r="K583" s="307"/>
      <c r="L583" s="307" t="e">
        <f ca="1">I583+H583+G583+#REF!+J583+K583</f>
        <v>#N/A</v>
      </c>
    </row>
    <row r="584" spans="4:12" hidden="1" x14ac:dyDescent="0.25">
      <c r="D584" s="307">
        <v>27</v>
      </c>
      <c r="E584" s="301">
        <f t="shared" ca="1" si="76"/>
        <v>44813</v>
      </c>
      <c r="F584" s="307" t="e">
        <f t="shared" ca="1" si="80"/>
        <v>#N/A</v>
      </c>
      <c r="G584" s="307" t="e">
        <f t="shared" ca="1" si="73"/>
        <v>#N/A</v>
      </c>
      <c r="H584" s="307" t="e">
        <f t="shared" ca="1" si="79"/>
        <v>#N/A</v>
      </c>
      <c r="I584" s="307" t="e">
        <f t="shared" ca="1" si="74"/>
        <v>#N/A</v>
      </c>
      <c r="J584" s="307" t="e">
        <f t="shared" ca="1" si="75"/>
        <v>#N/A</v>
      </c>
      <c r="K584" s="307"/>
      <c r="L584" s="307" t="e">
        <f ca="1">I584+H584+G584+#REF!+J584+K584</f>
        <v>#N/A</v>
      </c>
    </row>
    <row r="585" spans="4:12" hidden="1" x14ac:dyDescent="0.25">
      <c r="D585" s="307">
        <v>28</v>
      </c>
      <c r="E585" s="301">
        <f t="shared" ca="1" si="76"/>
        <v>44843</v>
      </c>
      <c r="F585" s="307" t="e">
        <f t="shared" ca="1" si="80"/>
        <v>#N/A</v>
      </c>
      <c r="G585" s="307" t="e">
        <f t="shared" ca="1" si="73"/>
        <v>#N/A</v>
      </c>
      <c r="H585" s="307" t="e">
        <f t="shared" ca="1" si="79"/>
        <v>#N/A</v>
      </c>
      <c r="I585" s="307" t="e">
        <f t="shared" ca="1" si="74"/>
        <v>#N/A</v>
      </c>
      <c r="J585" s="307" t="e">
        <f t="shared" ca="1" si="75"/>
        <v>#N/A</v>
      </c>
      <c r="K585" s="307"/>
      <c r="L585" s="307" t="e">
        <f ca="1">I585+H585+G585+#REF!+J585+K585</f>
        <v>#N/A</v>
      </c>
    </row>
    <row r="586" spans="4:12" hidden="1" x14ac:dyDescent="0.25">
      <c r="D586" s="307">
        <v>29</v>
      </c>
      <c r="E586" s="301">
        <f t="shared" ca="1" si="76"/>
        <v>44874</v>
      </c>
      <c r="F586" s="307" t="e">
        <f t="shared" ca="1" si="80"/>
        <v>#N/A</v>
      </c>
      <c r="G586" s="307" t="e">
        <f t="shared" ca="1" si="73"/>
        <v>#N/A</v>
      </c>
      <c r="H586" s="307" t="e">
        <f t="shared" ca="1" si="79"/>
        <v>#N/A</v>
      </c>
      <c r="I586" s="307" t="e">
        <f t="shared" ca="1" si="74"/>
        <v>#N/A</v>
      </c>
      <c r="J586" s="307" t="e">
        <f t="shared" ca="1" si="75"/>
        <v>#N/A</v>
      </c>
      <c r="K586" s="307"/>
      <c r="L586" s="307" t="e">
        <f ca="1">I586+H586+G586+#REF!+J586+K586</f>
        <v>#N/A</v>
      </c>
    </row>
    <row r="587" spans="4:12" hidden="1" x14ac:dyDescent="0.25">
      <c r="D587" s="307">
        <v>30</v>
      </c>
      <c r="E587" s="301">
        <f t="shared" ca="1" si="76"/>
        <v>44904</v>
      </c>
      <c r="F587" s="307" t="e">
        <f t="shared" ca="1" si="80"/>
        <v>#N/A</v>
      </c>
      <c r="G587" s="307" t="e">
        <f t="shared" ca="1" si="73"/>
        <v>#N/A</v>
      </c>
      <c r="H587" s="307" t="e">
        <f t="shared" ca="1" si="79"/>
        <v>#N/A</v>
      </c>
      <c r="I587" s="307" t="e">
        <f t="shared" ca="1" si="74"/>
        <v>#N/A</v>
      </c>
      <c r="J587" s="307" t="e">
        <f t="shared" ca="1" si="75"/>
        <v>#N/A</v>
      </c>
      <c r="K587" s="307"/>
      <c r="L587" s="307" t="e">
        <f ca="1">I587+H587+G587+#REF!+J587+K587</f>
        <v>#N/A</v>
      </c>
    </row>
    <row r="588" spans="4:12" hidden="1" x14ac:dyDescent="0.25">
      <c r="D588" s="307">
        <v>31</v>
      </c>
      <c r="E588" s="301">
        <f t="shared" ca="1" si="76"/>
        <v>44935</v>
      </c>
      <c r="F588" s="307" t="e">
        <f t="shared" ca="1" si="80"/>
        <v>#N/A</v>
      </c>
      <c r="G588" s="307" t="e">
        <f t="shared" ca="1" si="73"/>
        <v>#N/A</v>
      </c>
      <c r="H588" s="307" t="e">
        <f t="shared" ca="1" si="79"/>
        <v>#N/A</v>
      </c>
      <c r="I588" s="307" t="e">
        <f t="shared" ca="1" si="74"/>
        <v>#N/A</v>
      </c>
      <c r="J588" s="307" t="e">
        <f t="shared" ca="1" si="75"/>
        <v>#N/A</v>
      </c>
      <c r="K588" s="307"/>
      <c r="L588" s="307" t="e">
        <f ca="1">I588+H588+G588+#REF!+J588+K588</f>
        <v>#N/A</v>
      </c>
    </row>
    <row r="589" spans="4:12" hidden="1" x14ac:dyDescent="0.25">
      <c r="D589" s="307">
        <v>32</v>
      </c>
      <c r="E589" s="301">
        <f t="shared" ca="1" si="76"/>
        <v>44966</v>
      </c>
      <c r="F589" s="307" t="e">
        <f t="shared" ca="1" si="80"/>
        <v>#N/A</v>
      </c>
      <c r="G589" s="307" t="e">
        <f t="shared" ca="1" si="73"/>
        <v>#N/A</v>
      </c>
      <c r="H589" s="307" t="e">
        <f t="shared" ca="1" si="79"/>
        <v>#N/A</v>
      </c>
      <c r="I589" s="307" t="e">
        <f t="shared" ca="1" si="74"/>
        <v>#N/A</v>
      </c>
      <c r="J589" s="307" t="e">
        <f t="shared" ca="1" si="75"/>
        <v>#N/A</v>
      </c>
      <c r="K589" s="307"/>
      <c r="L589" s="307" t="e">
        <f ca="1">I589+H589+G589+#REF!+J589+K589</f>
        <v>#N/A</v>
      </c>
    </row>
    <row r="590" spans="4:12" hidden="1" x14ac:dyDescent="0.25">
      <c r="D590" s="307">
        <v>33</v>
      </c>
      <c r="E590" s="301">
        <f t="shared" ca="1" si="76"/>
        <v>44994</v>
      </c>
      <c r="F590" s="307" t="e">
        <f t="shared" ca="1" si="80"/>
        <v>#N/A</v>
      </c>
      <c r="G590" s="307" t="e">
        <f t="shared" ca="1" si="73"/>
        <v>#N/A</v>
      </c>
      <c r="H590" s="307" t="e">
        <f t="shared" ca="1" si="79"/>
        <v>#N/A</v>
      </c>
      <c r="I590" s="307" t="e">
        <f t="shared" ca="1" si="74"/>
        <v>#N/A</v>
      </c>
      <c r="J590" s="307" t="e">
        <f t="shared" ca="1" si="75"/>
        <v>#N/A</v>
      </c>
      <c r="K590" s="307"/>
      <c r="L590" s="307" t="e">
        <f ca="1">I590+H590+G590+#REF!+J590+K590</f>
        <v>#N/A</v>
      </c>
    </row>
    <row r="591" spans="4:12" hidden="1" x14ac:dyDescent="0.25">
      <c r="D591" s="307">
        <v>34</v>
      </c>
      <c r="E591" s="301">
        <f t="shared" ca="1" si="76"/>
        <v>45025</v>
      </c>
      <c r="F591" s="307" t="e">
        <f t="shared" ca="1" si="80"/>
        <v>#N/A</v>
      </c>
      <c r="G591" s="307" t="e">
        <f t="shared" ca="1" si="73"/>
        <v>#N/A</v>
      </c>
      <c r="H591" s="307" t="e">
        <f t="shared" ca="1" si="79"/>
        <v>#N/A</v>
      </c>
      <c r="I591" s="307" t="e">
        <f t="shared" ca="1" si="74"/>
        <v>#N/A</v>
      </c>
      <c r="J591" s="307" t="e">
        <f t="shared" ca="1" si="75"/>
        <v>#N/A</v>
      </c>
      <c r="K591" s="307"/>
      <c r="L591" s="307" t="e">
        <f ca="1">I591+H591+G591+#REF!+J591+K591</f>
        <v>#N/A</v>
      </c>
    </row>
    <row r="592" spans="4:12" hidden="1" x14ac:dyDescent="0.25">
      <c r="D592" s="307">
        <v>35</v>
      </c>
      <c r="E592" s="301">
        <f t="shared" ca="1" si="76"/>
        <v>45055</v>
      </c>
      <c r="F592" s="307" t="e">
        <f t="shared" ca="1" si="80"/>
        <v>#N/A</v>
      </c>
      <c r="G592" s="307" t="e">
        <f t="shared" ca="1" si="73"/>
        <v>#N/A</v>
      </c>
      <c r="H592" s="307" t="e">
        <f t="shared" ca="1" si="79"/>
        <v>#N/A</v>
      </c>
      <c r="I592" s="307" t="e">
        <f t="shared" ca="1" si="74"/>
        <v>#N/A</v>
      </c>
      <c r="J592" s="307" t="e">
        <f t="shared" ca="1" si="75"/>
        <v>#N/A</v>
      </c>
      <c r="K592" s="307"/>
      <c r="L592" s="307" t="e">
        <f ca="1">I592+H592+G592+#REF!+J592+K592</f>
        <v>#N/A</v>
      </c>
    </row>
    <row r="593" spans="4:12" hidden="1" x14ac:dyDescent="0.25">
      <c r="D593" s="307">
        <v>36</v>
      </c>
      <c r="E593" s="301">
        <f t="shared" ca="1" si="76"/>
        <v>45086</v>
      </c>
      <c r="F593" s="307" t="e">
        <f t="shared" ca="1" si="80"/>
        <v>#N/A</v>
      </c>
      <c r="G593" s="307" t="e">
        <f t="shared" ca="1" si="73"/>
        <v>#N/A</v>
      </c>
      <c r="H593" s="307" t="e">
        <f t="shared" ca="1" si="79"/>
        <v>#N/A</v>
      </c>
      <c r="I593" s="307" t="e">
        <f t="shared" ca="1" si="74"/>
        <v>#N/A</v>
      </c>
      <c r="J593" s="307" t="e">
        <f t="shared" ca="1" si="75"/>
        <v>#N/A</v>
      </c>
      <c r="K593" s="307"/>
      <c r="L593" s="307" t="e">
        <f ca="1">I593+H593+G593+#REF!+J593+K593</f>
        <v>#N/A</v>
      </c>
    </row>
    <row r="594" spans="4:12" hidden="1" x14ac:dyDescent="0.25">
      <c r="D594" s="307">
        <v>37</v>
      </c>
      <c r="E594" s="301">
        <f t="shared" ca="1" si="76"/>
        <v>45116</v>
      </c>
      <c r="F594" s="307" t="e">
        <f t="shared" ca="1" si="80"/>
        <v>#N/A</v>
      </c>
      <c r="G594" s="307" t="e">
        <f t="shared" ca="1" si="73"/>
        <v>#N/A</v>
      </c>
      <c r="H594" s="307" t="e">
        <f t="shared" ca="1" si="79"/>
        <v>#N/A</v>
      </c>
      <c r="I594" s="307" t="e">
        <f t="shared" ca="1" si="74"/>
        <v>#N/A</v>
      </c>
      <c r="J594" s="307" t="e">
        <f t="shared" ca="1" si="75"/>
        <v>#N/A</v>
      </c>
      <c r="K594" s="307"/>
      <c r="L594" s="307" t="e">
        <f ca="1">I594+H594+G594+#REF!+J594+K594</f>
        <v>#N/A</v>
      </c>
    </row>
    <row r="595" spans="4:12" hidden="1" x14ac:dyDescent="0.25">
      <c r="D595" s="307">
        <v>38</v>
      </c>
      <c r="E595" s="301">
        <f t="shared" ca="1" si="76"/>
        <v>45147</v>
      </c>
      <c r="F595" s="307" t="e">
        <f t="shared" ca="1" si="80"/>
        <v>#N/A</v>
      </c>
      <c r="G595" s="307" t="e">
        <f t="shared" ca="1" si="73"/>
        <v>#N/A</v>
      </c>
      <c r="H595" s="307" t="e">
        <f t="shared" ca="1" si="79"/>
        <v>#N/A</v>
      </c>
      <c r="I595" s="307" t="e">
        <f t="shared" ca="1" si="74"/>
        <v>#N/A</v>
      </c>
      <c r="J595" s="307" t="e">
        <f t="shared" ca="1" si="75"/>
        <v>#N/A</v>
      </c>
      <c r="K595" s="307"/>
      <c r="L595" s="307" t="e">
        <f ca="1">I595+H595+G595+#REF!+J595+K595</f>
        <v>#N/A</v>
      </c>
    </row>
    <row r="596" spans="4:12" hidden="1" x14ac:dyDescent="0.25">
      <c r="D596" s="307">
        <v>39</v>
      </c>
      <c r="E596" s="301">
        <f t="shared" ca="1" si="76"/>
        <v>45178</v>
      </c>
      <c r="F596" s="307" t="e">
        <f t="shared" ca="1" si="80"/>
        <v>#N/A</v>
      </c>
      <c r="G596" s="307" t="e">
        <f t="shared" ca="1" si="73"/>
        <v>#N/A</v>
      </c>
      <c r="H596" s="307" t="e">
        <f t="shared" ca="1" si="79"/>
        <v>#N/A</v>
      </c>
      <c r="I596" s="307" t="e">
        <f t="shared" ca="1" si="74"/>
        <v>#N/A</v>
      </c>
      <c r="J596" s="307" t="e">
        <f t="shared" ca="1" si="75"/>
        <v>#N/A</v>
      </c>
      <c r="K596" s="307"/>
      <c r="L596" s="307" t="e">
        <f ca="1">I596+H596+G596+#REF!+J596+K596</f>
        <v>#N/A</v>
      </c>
    </row>
    <row r="597" spans="4:12" hidden="1" x14ac:dyDescent="0.25">
      <c r="D597" s="307">
        <v>40</v>
      </c>
      <c r="E597" s="301">
        <f t="shared" ca="1" si="76"/>
        <v>45208</v>
      </c>
      <c r="F597" s="307" t="e">
        <f t="shared" ca="1" si="80"/>
        <v>#N/A</v>
      </c>
      <c r="G597" s="307" t="e">
        <f t="shared" ca="1" si="73"/>
        <v>#N/A</v>
      </c>
      <c r="H597" s="307" t="e">
        <f t="shared" ca="1" si="79"/>
        <v>#N/A</v>
      </c>
      <c r="I597" s="307" t="e">
        <f t="shared" ca="1" si="74"/>
        <v>#N/A</v>
      </c>
      <c r="J597" s="307" t="e">
        <f t="shared" ca="1" si="75"/>
        <v>#N/A</v>
      </c>
      <c r="K597" s="307"/>
      <c r="L597" s="307" t="e">
        <f ca="1">I597+H597+G597+#REF!+J597+K597</f>
        <v>#N/A</v>
      </c>
    </row>
    <row r="598" spans="4:12" hidden="1" x14ac:dyDescent="0.25">
      <c r="D598" s="307">
        <v>41</v>
      </c>
      <c r="E598" s="301">
        <f t="shared" ca="1" si="76"/>
        <v>45239</v>
      </c>
      <c r="F598" s="307" t="e">
        <f t="shared" ca="1" si="80"/>
        <v>#N/A</v>
      </c>
      <c r="G598" s="307" t="e">
        <f t="shared" ca="1" si="73"/>
        <v>#N/A</v>
      </c>
      <c r="H598" s="307" t="e">
        <f t="shared" ca="1" si="79"/>
        <v>#N/A</v>
      </c>
      <c r="I598" s="307" t="e">
        <f t="shared" ca="1" si="74"/>
        <v>#N/A</v>
      </c>
      <c r="J598" s="307" t="e">
        <f t="shared" ca="1" si="75"/>
        <v>#N/A</v>
      </c>
      <c r="K598" s="307"/>
      <c r="L598" s="307" t="e">
        <f ca="1">I598+H598+G598+#REF!+J598+K598</f>
        <v>#N/A</v>
      </c>
    </row>
    <row r="599" spans="4:12" hidden="1" x14ac:dyDescent="0.25">
      <c r="D599" s="307">
        <v>42</v>
      </c>
      <c r="E599" s="301">
        <f t="shared" ca="1" si="76"/>
        <v>45269</v>
      </c>
      <c r="F599" s="307" t="e">
        <f t="shared" ca="1" si="80"/>
        <v>#N/A</v>
      </c>
      <c r="G599" s="307" t="e">
        <f t="shared" ca="1" si="73"/>
        <v>#N/A</v>
      </c>
      <c r="H599" s="307" t="e">
        <f t="shared" ca="1" si="79"/>
        <v>#N/A</v>
      </c>
      <c r="I599" s="307" t="e">
        <f t="shared" ca="1" si="74"/>
        <v>#N/A</v>
      </c>
      <c r="J599" s="307" t="e">
        <f t="shared" ca="1" si="75"/>
        <v>#N/A</v>
      </c>
      <c r="K599" s="307"/>
      <c r="L599" s="307" t="e">
        <f ca="1">I599+H599+G599+#REF!+J599+K599</f>
        <v>#N/A</v>
      </c>
    </row>
    <row r="600" spans="4:12" hidden="1" x14ac:dyDescent="0.25">
      <c r="D600" s="307">
        <v>43</v>
      </c>
      <c r="E600" s="301">
        <f t="shared" ca="1" si="76"/>
        <v>45300</v>
      </c>
      <c r="F600" s="307" t="e">
        <f t="shared" ca="1" si="80"/>
        <v>#N/A</v>
      </c>
      <c r="G600" s="307" t="e">
        <f t="shared" ca="1" si="73"/>
        <v>#N/A</v>
      </c>
      <c r="H600" s="307" t="e">
        <f t="shared" ca="1" si="79"/>
        <v>#N/A</v>
      </c>
      <c r="I600" s="307" t="e">
        <f t="shared" ca="1" si="74"/>
        <v>#N/A</v>
      </c>
      <c r="J600" s="307" t="e">
        <f t="shared" ca="1" si="75"/>
        <v>#N/A</v>
      </c>
      <c r="K600" s="307"/>
      <c r="L600" s="307" t="e">
        <f ca="1">I600+H600+G600+#REF!+J600+K600</f>
        <v>#N/A</v>
      </c>
    </row>
    <row r="601" spans="4:12" hidden="1" x14ac:dyDescent="0.25">
      <c r="D601" s="307">
        <v>44</v>
      </c>
      <c r="E601" s="301">
        <f t="shared" ca="1" si="76"/>
        <v>45331</v>
      </c>
      <c r="F601" s="307" t="e">
        <f t="shared" ca="1" si="80"/>
        <v>#N/A</v>
      </c>
      <c r="G601" s="307" t="e">
        <f t="shared" ca="1" si="73"/>
        <v>#N/A</v>
      </c>
      <c r="H601" s="307" t="e">
        <f t="shared" ca="1" si="79"/>
        <v>#N/A</v>
      </c>
      <c r="I601" s="307" t="e">
        <f t="shared" ca="1" si="74"/>
        <v>#N/A</v>
      </c>
      <c r="J601" s="307" t="e">
        <f t="shared" ca="1" si="75"/>
        <v>#N/A</v>
      </c>
      <c r="K601" s="307"/>
      <c r="L601" s="307" t="e">
        <f ca="1">I601+H601+G601+#REF!+J601+K601</f>
        <v>#N/A</v>
      </c>
    </row>
    <row r="602" spans="4:12" hidden="1" x14ac:dyDescent="0.25">
      <c r="D602" s="307">
        <v>45</v>
      </c>
      <c r="E602" s="301">
        <f t="shared" ca="1" si="76"/>
        <v>45360</v>
      </c>
      <c r="F602" s="307" t="e">
        <f t="shared" ca="1" si="80"/>
        <v>#N/A</v>
      </c>
      <c r="G602" s="307" t="e">
        <f t="shared" ca="1" si="73"/>
        <v>#N/A</v>
      </c>
      <c r="H602" s="307" t="e">
        <f t="shared" ca="1" si="79"/>
        <v>#N/A</v>
      </c>
      <c r="I602" s="307" t="e">
        <f t="shared" ca="1" si="74"/>
        <v>#N/A</v>
      </c>
      <c r="J602" s="307" t="e">
        <f t="shared" ca="1" si="75"/>
        <v>#N/A</v>
      </c>
      <c r="K602" s="307"/>
      <c r="L602" s="307" t="e">
        <f ca="1">I602+H602+G602+#REF!+J602+K602</f>
        <v>#N/A</v>
      </c>
    </row>
    <row r="603" spans="4:12" hidden="1" x14ac:dyDescent="0.25">
      <c r="D603" s="307">
        <v>46</v>
      </c>
      <c r="E603" s="301">
        <f t="shared" ca="1" si="76"/>
        <v>45391</v>
      </c>
      <c r="F603" s="307" t="e">
        <f t="shared" ca="1" si="80"/>
        <v>#N/A</v>
      </c>
      <c r="G603" s="307" t="e">
        <f t="shared" ca="1" si="73"/>
        <v>#N/A</v>
      </c>
      <c r="H603" s="307" t="e">
        <f t="shared" ca="1" si="79"/>
        <v>#N/A</v>
      </c>
      <c r="I603" s="307" t="e">
        <f t="shared" ca="1" si="74"/>
        <v>#N/A</v>
      </c>
      <c r="J603" s="307" t="e">
        <f t="shared" ca="1" si="75"/>
        <v>#N/A</v>
      </c>
      <c r="K603" s="307"/>
      <c r="L603" s="307" t="e">
        <f ca="1">I603+H603+G603+#REF!+J603+K603</f>
        <v>#N/A</v>
      </c>
    </row>
    <row r="604" spans="4:12" hidden="1" x14ac:dyDescent="0.25">
      <c r="D604" s="307">
        <v>47</v>
      </c>
      <c r="E604" s="301">
        <f t="shared" ca="1" si="76"/>
        <v>45421</v>
      </c>
      <c r="F604" s="307" t="e">
        <f t="shared" ca="1" si="80"/>
        <v>#N/A</v>
      </c>
      <c r="G604" s="307" t="e">
        <f t="shared" ca="1" si="73"/>
        <v>#N/A</v>
      </c>
      <c r="H604" s="307" t="e">
        <f t="shared" ca="1" si="79"/>
        <v>#N/A</v>
      </c>
      <c r="I604" s="307" t="e">
        <f t="shared" ca="1" si="74"/>
        <v>#N/A</v>
      </c>
      <c r="J604" s="307" t="e">
        <f t="shared" ca="1" si="75"/>
        <v>#N/A</v>
      </c>
      <c r="K604" s="307"/>
      <c r="L604" s="307" t="e">
        <f ca="1">I604+H604+G604+#REF!+J604+K604</f>
        <v>#N/A</v>
      </c>
    </row>
    <row r="605" spans="4:12" hidden="1" x14ac:dyDescent="0.25">
      <c r="D605" s="307">
        <v>48</v>
      </c>
      <c r="E605" s="301">
        <f t="shared" ca="1" si="76"/>
        <v>45452</v>
      </c>
      <c r="F605" s="307" t="e">
        <f t="shared" ca="1" si="80"/>
        <v>#N/A</v>
      </c>
      <c r="G605" s="307" t="e">
        <f t="shared" ca="1" si="73"/>
        <v>#N/A</v>
      </c>
      <c r="H605" s="307" t="e">
        <f t="shared" ca="1" si="79"/>
        <v>#N/A</v>
      </c>
      <c r="I605" s="307" t="e">
        <f t="shared" ca="1" si="74"/>
        <v>#N/A</v>
      </c>
      <c r="J605" s="307" t="e">
        <f t="shared" ca="1" si="75"/>
        <v>#N/A</v>
      </c>
      <c r="K605" s="307"/>
      <c r="L605" s="307" t="e">
        <f ca="1">I605+H605+G605+#REF!+J605+K605</f>
        <v>#N/A</v>
      </c>
    </row>
    <row r="606" spans="4:12" hidden="1" x14ac:dyDescent="0.25">
      <c r="D606" s="307">
        <v>49</v>
      </c>
      <c r="E606" s="301">
        <f t="shared" ca="1" si="76"/>
        <v>45482</v>
      </c>
      <c r="F606" s="307" t="e">
        <f t="shared" ca="1" si="80"/>
        <v>#N/A</v>
      </c>
      <c r="G606" s="307" t="e">
        <f t="shared" ca="1" si="73"/>
        <v>#N/A</v>
      </c>
      <c r="H606" s="307" t="e">
        <f t="shared" ca="1" si="79"/>
        <v>#N/A</v>
      </c>
      <c r="I606" s="307" t="e">
        <f t="shared" ca="1" si="74"/>
        <v>#N/A</v>
      </c>
      <c r="J606" s="307" t="e">
        <f t="shared" ca="1" si="75"/>
        <v>#N/A</v>
      </c>
      <c r="K606" s="307"/>
      <c r="L606" s="307" t="e">
        <f ca="1">I606+H606+G606+#REF!+J606+K606</f>
        <v>#N/A</v>
      </c>
    </row>
    <row r="607" spans="4:12" hidden="1" x14ac:dyDescent="0.25">
      <c r="D607" s="307">
        <v>50</v>
      </c>
      <c r="E607" s="301">
        <f t="shared" ca="1" si="76"/>
        <v>45513</v>
      </c>
      <c r="F607" s="307" t="e">
        <f t="shared" ca="1" si="80"/>
        <v>#N/A</v>
      </c>
      <c r="G607" s="307" t="e">
        <f t="shared" ca="1" si="73"/>
        <v>#N/A</v>
      </c>
      <c r="H607" s="307" t="e">
        <f t="shared" ca="1" si="79"/>
        <v>#N/A</v>
      </c>
      <c r="I607" s="307" t="e">
        <f t="shared" ca="1" si="74"/>
        <v>#N/A</v>
      </c>
      <c r="J607" s="307" t="e">
        <f t="shared" ca="1" si="75"/>
        <v>#N/A</v>
      </c>
      <c r="K607" s="307"/>
      <c r="L607" s="307" t="e">
        <f ca="1">I607+H607+G607+#REF!+J607+K607</f>
        <v>#N/A</v>
      </c>
    </row>
    <row r="608" spans="4:12" hidden="1" x14ac:dyDescent="0.25">
      <c r="D608" s="307">
        <v>51</v>
      </c>
      <c r="E608" s="301">
        <f t="shared" ca="1" si="76"/>
        <v>45544</v>
      </c>
      <c r="F608" s="307" t="e">
        <f t="shared" ca="1" si="80"/>
        <v>#N/A</v>
      </c>
      <c r="G608" s="307" t="e">
        <f t="shared" ca="1" si="73"/>
        <v>#N/A</v>
      </c>
      <c r="H608" s="307" t="e">
        <f t="shared" ca="1" si="79"/>
        <v>#N/A</v>
      </c>
      <c r="I608" s="307" t="e">
        <f t="shared" ca="1" si="74"/>
        <v>#N/A</v>
      </c>
      <c r="J608" s="307" t="e">
        <f t="shared" ca="1" si="75"/>
        <v>#N/A</v>
      </c>
      <c r="K608" s="307"/>
      <c r="L608" s="307" t="e">
        <f ca="1">I608+H608+G608+#REF!+J608+K608</f>
        <v>#N/A</v>
      </c>
    </row>
    <row r="609" spans="4:12" hidden="1" x14ac:dyDescent="0.25">
      <c r="D609" s="307">
        <v>52</v>
      </c>
      <c r="E609" s="301">
        <f t="shared" ca="1" si="76"/>
        <v>45574</v>
      </c>
      <c r="F609" s="307" t="e">
        <f t="shared" ca="1" si="80"/>
        <v>#N/A</v>
      </c>
      <c r="G609" s="307" t="e">
        <f t="shared" ca="1" si="73"/>
        <v>#N/A</v>
      </c>
      <c r="H609" s="307" t="e">
        <f t="shared" ca="1" si="79"/>
        <v>#N/A</v>
      </c>
      <c r="I609" s="307" t="e">
        <f t="shared" ca="1" si="74"/>
        <v>#N/A</v>
      </c>
      <c r="J609" s="307" t="e">
        <f t="shared" ca="1" si="75"/>
        <v>#N/A</v>
      </c>
      <c r="K609" s="307"/>
      <c r="L609" s="307" t="e">
        <f ca="1">I609+H609+G609+#REF!+J609+K609</f>
        <v>#N/A</v>
      </c>
    </row>
    <row r="610" spans="4:12" hidden="1" x14ac:dyDescent="0.25">
      <c r="D610" s="307">
        <v>53</v>
      </c>
      <c r="E610" s="301">
        <f t="shared" ca="1" si="76"/>
        <v>45605</v>
      </c>
      <c r="F610" s="307" t="e">
        <f t="shared" ca="1" si="80"/>
        <v>#N/A</v>
      </c>
      <c r="G610" s="307" t="e">
        <f t="shared" ca="1" si="73"/>
        <v>#N/A</v>
      </c>
      <c r="H610" s="307" t="e">
        <f t="shared" ca="1" si="79"/>
        <v>#N/A</v>
      </c>
      <c r="I610" s="307" t="e">
        <f t="shared" ca="1" si="74"/>
        <v>#N/A</v>
      </c>
      <c r="J610" s="307" t="e">
        <f t="shared" ca="1" si="75"/>
        <v>#N/A</v>
      </c>
      <c r="K610" s="307"/>
      <c r="L610" s="307" t="e">
        <f ca="1">I610+H610+G610+#REF!+J610+K610</f>
        <v>#N/A</v>
      </c>
    </row>
    <row r="611" spans="4:12" hidden="1" x14ac:dyDescent="0.25">
      <c r="D611" s="307">
        <v>54</v>
      </c>
      <c r="E611" s="301">
        <f t="shared" ca="1" si="76"/>
        <v>45635</v>
      </c>
      <c r="F611" s="307" t="e">
        <f t="shared" ca="1" si="80"/>
        <v>#N/A</v>
      </c>
      <c r="G611" s="307" t="e">
        <f t="shared" ca="1" si="73"/>
        <v>#N/A</v>
      </c>
      <c r="H611" s="307" t="e">
        <f t="shared" ca="1" si="79"/>
        <v>#N/A</v>
      </c>
      <c r="I611" s="307" t="e">
        <f t="shared" ca="1" si="74"/>
        <v>#N/A</v>
      </c>
      <c r="J611" s="307" t="e">
        <f t="shared" ca="1" si="75"/>
        <v>#N/A</v>
      </c>
      <c r="K611" s="307"/>
      <c r="L611" s="307" t="e">
        <f ca="1">I611+H611+G611+#REF!+J611+K611</f>
        <v>#N/A</v>
      </c>
    </row>
    <row r="612" spans="4:12" hidden="1" x14ac:dyDescent="0.25">
      <c r="D612" s="307">
        <v>55</v>
      </c>
      <c r="E612" s="301">
        <f t="shared" ca="1" si="76"/>
        <v>45666</v>
      </c>
      <c r="F612" s="307" t="e">
        <f t="shared" ca="1" si="80"/>
        <v>#N/A</v>
      </c>
      <c r="G612" s="307" t="e">
        <f t="shared" ca="1" si="73"/>
        <v>#N/A</v>
      </c>
      <c r="H612" s="307" t="e">
        <f t="shared" ca="1" si="79"/>
        <v>#N/A</v>
      </c>
      <c r="I612" s="307" t="e">
        <f t="shared" ca="1" si="74"/>
        <v>#N/A</v>
      </c>
      <c r="J612" s="307" t="e">
        <f t="shared" ca="1" si="75"/>
        <v>#N/A</v>
      </c>
      <c r="K612" s="307"/>
      <c r="L612" s="307" t="e">
        <f ca="1">I612+H612+G612+#REF!+J612+K612</f>
        <v>#N/A</v>
      </c>
    </row>
    <row r="613" spans="4:12" hidden="1" x14ac:dyDescent="0.25">
      <c r="D613" s="307">
        <v>56</v>
      </c>
      <c r="E613" s="301">
        <f t="shared" ca="1" si="76"/>
        <v>45697</v>
      </c>
      <c r="F613" s="307" t="e">
        <f t="shared" ca="1" si="80"/>
        <v>#N/A</v>
      </c>
      <c r="G613" s="307" t="e">
        <f t="shared" ca="1" si="73"/>
        <v>#N/A</v>
      </c>
      <c r="H613" s="307" t="e">
        <f t="shared" ca="1" si="79"/>
        <v>#N/A</v>
      </c>
      <c r="I613" s="307" t="e">
        <f t="shared" ca="1" si="74"/>
        <v>#N/A</v>
      </c>
      <c r="J613" s="307" t="e">
        <f t="shared" ca="1" si="75"/>
        <v>#N/A</v>
      </c>
      <c r="K613" s="307"/>
      <c r="L613" s="307" t="e">
        <f ca="1">I613+H613+G613+#REF!+J613+K613</f>
        <v>#N/A</v>
      </c>
    </row>
    <row r="614" spans="4:12" hidden="1" x14ac:dyDescent="0.25">
      <c r="D614" s="307">
        <v>57</v>
      </c>
      <c r="E614" s="301">
        <f t="shared" ca="1" si="76"/>
        <v>45725</v>
      </c>
      <c r="F614" s="307" t="e">
        <f t="shared" ca="1" si="80"/>
        <v>#N/A</v>
      </c>
      <c r="G614" s="307" t="e">
        <f t="shared" ca="1" si="73"/>
        <v>#N/A</v>
      </c>
      <c r="H614" s="307" t="e">
        <f t="shared" ca="1" si="79"/>
        <v>#N/A</v>
      </c>
      <c r="I614" s="307" t="e">
        <f t="shared" ca="1" si="74"/>
        <v>#N/A</v>
      </c>
      <c r="J614" s="307" t="e">
        <f t="shared" ca="1" si="75"/>
        <v>#N/A</v>
      </c>
      <c r="K614" s="307"/>
      <c r="L614" s="307" t="e">
        <f ca="1">I614+H614+G614+#REF!+J614+K614</f>
        <v>#N/A</v>
      </c>
    </row>
    <row r="615" spans="4:12" hidden="1" x14ac:dyDescent="0.25">
      <c r="D615" s="307">
        <v>58</v>
      </c>
      <c r="E615" s="301">
        <f t="shared" ca="1" si="76"/>
        <v>45756</v>
      </c>
      <c r="F615" s="307" t="e">
        <f t="shared" ca="1" si="80"/>
        <v>#N/A</v>
      </c>
      <c r="G615" s="307" t="e">
        <f t="shared" ca="1" si="73"/>
        <v>#N/A</v>
      </c>
      <c r="H615" s="307" t="e">
        <f t="shared" ca="1" si="79"/>
        <v>#N/A</v>
      </c>
      <c r="I615" s="307" t="e">
        <f t="shared" ca="1" si="74"/>
        <v>#N/A</v>
      </c>
      <c r="J615" s="307" t="e">
        <f t="shared" ca="1" si="75"/>
        <v>#N/A</v>
      </c>
      <c r="K615" s="307"/>
      <c r="L615" s="307" t="e">
        <f ca="1">I615+H615+G615+#REF!+J615+K615</f>
        <v>#N/A</v>
      </c>
    </row>
    <row r="616" spans="4:12" hidden="1" x14ac:dyDescent="0.25">
      <c r="D616" s="307">
        <v>59</v>
      </c>
      <c r="E616" s="301">
        <f t="shared" ca="1" si="76"/>
        <v>45786</v>
      </c>
      <c r="F616" s="307" t="e">
        <f t="shared" ca="1" si="80"/>
        <v>#N/A</v>
      </c>
      <c r="G616" s="307" t="e">
        <f t="shared" ca="1" si="73"/>
        <v>#N/A</v>
      </c>
      <c r="H616" s="307" t="e">
        <f t="shared" ca="1" si="79"/>
        <v>#N/A</v>
      </c>
      <c r="I616" s="307" t="e">
        <f t="shared" ca="1" si="74"/>
        <v>#N/A</v>
      </c>
      <c r="J616" s="307" t="e">
        <f t="shared" ca="1" si="75"/>
        <v>#N/A</v>
      </c>
      <c r="K616" s="307"/>
      <c r="L616" s="307" t="e">
        <f ca="1">I616+H616+G616+#REF!+J616+K616</f>
        <v>#N/A</v>
      </c>
    </row>
    <row r="617" spans="4:12" hidden="1" x14ac:dyDescent="0.25">
      <c r="D617" s="307">
        <v>60</v>
      </c>
      <c r="E617" s="301">
        <f t="shared" ca="1" si="76"/>
        <v>45817</v>
      </c>
      <c r="F617" s="307" t="e">
        <f t="shared" ca="1" si="80"/>
        <v>#N/A</v>
      </c>
      <c r="G617" s="307" t="e">
        <f t="shared" ca="1" si="73"/>
        <v>#N/A</v>
      </c>
      <c r="H617" s="307" t="e">
        <f t="shared" ca="1" si="79"/>
        <v>#N/A</v>
      </c>
      <c r="I617" s="307" t="e">
        <f t="shared" ca="1" si="74"/>
        <v>#N/A</v>
      </c>
      <c r="J617" s="307" t="e">
        <f t="shared" ca="1" si="75"/>
        <v>#N/A</v>
      </c>
      <c r="K617" s="307"/>
      <c r="L617" s="307" t="e">
        <f ca="1">I617+H617+G617+#REF!+J617+K617</f>
        <v>#N/A</v>
      </c>
    </row>
    <row r="618" spans="4:12" hidden="1" x14ac:dyDescent="0.25"/>
    <row r="619" spans="4:12" hidden="1" x14ac:dyDescent="0.25">
      <c r="D619" s="303">
        <f ca="1">D555+1</f>
        <v>19</v>
      </c>
      <c r="E619" s="304" t="e">
        <f ca="1">VLOOKUP($D619,$A$21:$B$40,2,0)</f>
        <v>#N/A</v>
      </c>
    </row>
    <row r="620" spans="4:12" ht="45" hidden="1" x14ac:dyDescent="0.25">
      <c r="D620" s="305" t="s">
        <v>41</v>
      </c>
      <c r="E620" s="306" t="s">
        <v>42</v>
      </c>
      <c r="F620" s="305" t="s">
        <v>43</v>
      </c>
      <c r="G620" s="305" t="s">
        <v>44</v>
      </c>
      <c r="H620" s="305" t="s">
        <v>45</v>
      </c>
      <c r="I620" s="305" t="s">
        <v>46</v>
      </c>
      <c r="J620" s="305" t="s">
        <v>47</v>
      </c>
      <c r="K620" s="305" t="s">
        <v>48</v>
      </c>
      <c r="L620" s="305" t="s">
        <v>49</v>
      </c>
    </row>
    <row r="621" spans="4:12" hidden="1" x14ac:dyDescent="0.25">
      <c r="D621" s="307">
        <v>0</v>
      </c>
      <c r="E621" s="301">
        <f ca="1">DATE(2019,D619,$F$1)</f>
        <v>44021</v>
      </c>
      <c r="F621" s="307" t="e">
        <f ca="1">$B$2*E$619+$B$8*$B$2*E$619</f>
        <v>#N/A</v>
      </c>
      <c r="G621" s="307">
        <v>0</v>
      </c>
      <c r="H621" s="307">
        <v>0</v>
      </c>
      <c r="I621" s="307">
        <v>0</v>
      </c>
      <c r="J621" s="307">
        <v>0</v>
      </c>
      <c r="K621" s="307" t="e">
        <f ca="1">$B$2*$B$10*E$619</f>
        <v>#N/A</v>
      </c>
      <c r="L621" s="307" t="e">
        <f ca="1">-($F621-$B$8*$B$2*E$619-K621)</f>
        <v>#N/A</v>
      </c>
    </row>
    <row r="622" spans="4:12" hidden="1" x14ac:dyDescent="0.25">
      <c r="D622" s="307">
        <v>1</v>
      </c>
      <c r="E622" s="301">
        <f ca="1">DATE(YEAR(E621),MONTH(E621)+1,DAY(E621))</f>
        <v>44052</v>
      </c>
      <c r="F622" s="307" t="e">
        <f ca="1">F621-G622</f>
        <v>#N/A</v>
      </c>
      <c r="G622" s="307" t="e">
        <f t="shared" ref="G622:G681" ca="1" si="81">IF(D622&lt;=$B$11,0,IF(AND(F621&gt;-0.000001,F621&lt;0.000001),0,F$621/($B$5-$B$11)))</f>
        <v>#N/A</v>
      </c>
      <c r="H622" s="307" t="e">
        <f ca="1">F621*$B$4*(E622-E621)/$B$6</f>
        <v>#N/A</v>
      </c>
      <c r="I622" s="307" t="e">
        <f t="shared" ref="I622:I681" ca="1" si="82">IF(D622&lt;=$B$12,0,IF(F621&gt;0.000001,$B$7*$B$2*E$619,0))</f>
        <v>#N/A</v>
      </c>
      <c r="J622" s="307" t="e">
        <f t="shared" ref="J622:J681" ca="1" si="83">IF(F621&gt;0.000001,$B$13,0)*E$619</f>
        <v>#N/A</v>
      </c>
      <c r="K622" s="307"/>
      <c r="L622" s="307" t="e">
        <f ca="1">I622+H622+G622+#REF!+J622+K622</f>
        <v>#N/A</v>
      </c>
    </row>
    <row r="623" spans="4:12" hidden="1" x14ac:dyDescent="0.25">
      <c r="D623" s="307">
        <v>2</v>
      </c>
      <c r="E623" s="301">
        <f t="shared" ref="E623:E681" ca="1" si="84">DATE(YEAR(E622),MONTH(E622)+1,DAY(E622))</f>
        <v>44083</v>
      </c>
      <c r="F623" s="307" t="e">
        <f ca="1">F622-G623</f>
        <v>#N/A</v>
      </c>
      <c r="G623" s="307" t="e">
        <f t="shared" ca="1" si="81"/>
        <v>#N/A</v>
      </c>
      <c r="H623" s="307" t="e">
        <f t="shared" ref="H623:H624" ca="1" si="85">F622*$B$4*(E623-E622)/$B$6</f>
        <v>#N/A</v>
      </c>
      <c r="I623" s="307" t="e">
        <f t="shared" ca="1" si="82"/>
        <v>#N/A</v>
      </c>
      <c r="J623" s="307" t="e">
        <f t="shared" ca="1" si="83"/>
        <v>#N/A</v>
      </c>
      <c r="K623" s="307"/>
      <c r="L623" s="307" t="e">
        <f ca="1">I623+H623+G623+#REF!+J623+K623</f>
        <v>#N/A</v>
      </c>
    </row>
    <row r="624" spans="4:12" hidden="1" x14ac:dyDescent="0.25">
      <c r="D624" s="307">
        <v>3</v>
      </c>
      <c r="E624" s="301">
        <f t="shared" ca="1" si="84"/>
        <v>44113</v>
      </c>
      <c r="F624" s="307" t="e">
        <f ca="1">F623-G624</f>
        <v>#N/A</v>
      </c>
      <c r="G624" s="307" t="e">
        <f t="shared" ca="1" si="81"/>
        <v>#N/A</v>
      </c>
      <c r="H624" s="307" t="e">
        <f t="shared" ca="1" si="85"/>
        <v>#N/A</v>
      </c>
      <c r="I624" s="307" t="e">
        <f t="shared" ca="1" si="82"/>
        <v>#N/A</v>
      </c>
      <c r="J624" s="307" t="e">
        <f t="shared" ca="1" si="83"/>
        <v>#N/A</v>
      </c>
      <c r="K624" s="307"/>
      <c r="L624" s="307" t="e">
        <f ca="1">I624+H624+G624+#REF!+J624+K624</f>
        <v>#N/A</v>
      </c>
    </row>
    <row r="625" spans="4:12" hidden="1" x14ac:dyDescent="0.25">
      <c r="D625" s="307">
        <v>4</v>
      </c>
      <c r="E625" s="301">
        <f t="shared" ca="1" si="84"/>
        <v>44144</v>
      </c>
      <c r="F625" s="307" t="e">
        <f t="shared" ref="F625:F626" ca="1" si="86">F624-G625</f>
        <v>#N/A</v>
      </c>
      <c r="G625" s="307" t="e">
        <f t="shared" ca="1" si="81"/>
        <v>#N/A</v>
      </c>
      <c r="H625" s="307" t="e">
        <f ca="1">F624*$B$4*(E625-E624)/$B$6</f>
        <v>#N/A</v>
      </c>
      <c r="I625" s="307" t="e">
        <f t="shared" ca="1" si="82"/>
        <v>#N/A</v>
      </c>
      <c r="J625" s="307" t="e">
        <f t="shared" ca="1" si="83"/>
        <v>#N/A</v>
      </c>
      <c r="K625" s="307"/>
      <c r="L625" s="307" t="e">
        <f ca="1">I625+H625+G625+#REF!+J625+K625</f>
        <v>#N/A</v>
      </c>
    </row>
    <row r="626" spans="4:12" hidden="1" x14ac:dyDescent="0.25">
      <c r="D626" s="307">
        <v>5</v>
      </c>
      <c r="E626" s="301">
        <f t="shared" ca="1" si="84"/>
        <v>44174</v>
      </c>
      <c r="F626" s="307" t="e">
        <f t="shared" ca="1" si="86"/>
        <v>#N/A</v>
      </c>
      <c r="G626" s="307" t="e">
        <f t="shared" ca="1" si="81"/>
        <v>#N/A</v>
      </c>
      <c r="H626" s="307" t="e">
        <f ca="1">F625*$B$4*(E626-E625)/$B$6</f>
        <v>#N/A</v>
      </c>
      <c r="I626" s="307" t="e">
        <f t="shared" ca="1" si="82"/>
        <v>#N/A</v>
      </c>
      <c r="J626" s="307" t="e">
        <f t="shared" ca="1" si="83"/>
        <v>#N/A</v>
      </c>
      <c r="K626" s="307"/>
      <c r="L626" s="307" t="e">
        <f ca="1">I626+H626+G626+#REF!+J626+K626</f>
        <v>#N/A</v>
      </c>
    </row>
    <row r="627" spans="4:12" hidden="1" x14ac:dyDescent="0.25">
      <c r="D627" s="307">
        <v>6</v>
      </c>
      <c r="E627" s="301">
        <f t="shared" ca="1" si="84"/>
        <v>44205</v>
      </c>
      <c r="F627" s="307" t="e">
        <f ca="1">F626-G627</f>
        <v>#N/A</v>
      </c>
      <c r="G627" s="307" t="e">
        <f t="shared" ca="1" si="81"/>
        <v>#N/A</v>
      </c>
      <c r="H627" s="307" t="e">
        <f t="shared" ref="H627:H681" ca="1" si="87">F626*$B$4*(E627-E626)/$B$6</f>
        <v>#N/A</v>
      </c>
      <c r="I627" s="307" t="e">
        <f t="shared" ca="1" si="82"/>
        <v>#N/A</v>
      </c>
      <c r="J627" s="307" t="e">
        <f t="shared" ca="1" si="83"/>
        <v>#N/A</v>
      </c>
      <c r="K627" s="307"/>
      <c r="L627" s="307" t="e">
        <f ca="1">I627+H627+G627+#REF!+J627+K627</f>
        <v>#N/A</v>
      </c>
    </row>
    <row r="628" spans="4:12" hidden="1" x14ac:dyDescent="0.25">
      <c r="D628" s="307">
        <v>7</v>
      </c>
      <c r="E628" s="301">
        <f t="shared" ca="1" si="84"/>
        <v>44236</v>
      </c>
      <c r="F628" s="307" t="e">
        <f t="shared" ref="F628:F681" ca="1" si="88">F627-G628</f>
        <v>#N/A</v>
      </c>
      <c r="G628" s="307" t="e">
        <f t="shared" ca="1" si="81"/>
        <v>#N/A</v>
      </c>
      <c r="H628" s="307" t="e">
        <f t="shared" ca="1" si="87"/>
        <v>#N/A</v>
      </c>
      <c r="I628" s="307" t="e">
        <f t="shared" ca="1" si="82"/>
        <v>#N/A</v>
      </c>
      <c r="J628" s="307" t="e">
        <f t="shared" ca="1" si="83"/>
        <v>#N/A</v>
      </c>
      <c r="K628" s="307"/>
      <c r="L628" s="307" t="e">
        <f ca="1">I628+H628+G628+#REF!+J628+K628</f>
        <v>#N/A</v>
      </c>
    </row>
    <row r="629" spans="4:12" hidden="1" x14ac:dyDescent="0.25">
      <c r="D629" s="307">
        <v>8</v>
      </c>
      <c r="E629" s="301">
        <f t="shared" ca="1" si="84"/>
        <v>44264</v>
      </c>
      <c r="F629" s="307" t="e">
        <f t="shared" ca="1" si="88"/>
        <v>#N/A</v>
      </c>
      <c r="G629" s="307" t="e">
        <f t="shared" ca="1" si="81"/>
        <v>#N/A</v>
      </c>
      <c r="H629" s="307" t="e">
        <f t="shared" ca="1" si="87"/>
        <v>#N/A</v>
      </c>
      <c r="I629" s="307" t="e">
        <f t="shared" ca="1" si="82"/>
        <v>#N/A</v>
      </c>
      <c r="J629" s="307" t="e">
        <f t="shared" ca="1" si="83"/>
        <v>#N/A</v>
      </c>
      <c r="K629" s="307"/>
      <c r="L629" s="307" t="e">
        <f ca="1">I629+H629+G629+#REF!+J629+K629</f>
        <v>#N/A</v>
      </c>
    </row>
    <row r="630" spans="4:12" hidden="1" x14ac:dyDescent="0.25">
      <c r="D630" s="307">
        <v>9</v>
      </c>
      <c r="E630" s="301">
        <f t="shared" ca="1" si="84"/>
        <v>44295</v>
      </c>
      <c r="F630" s="307" t="e">
        <f t="shared" ca="1" si="88"/>
        <v>#N/A</v>
      </c>
      <c r="G630" s="307" t="e">
        <f t="shared" ca="1" si="81"/>
        <v>#N/A</v>
      </c>
      <c r="H630" s="307" t="e">
        <f t="shared" ca="1" si="87"/>
        <v>#N/A</v>
      </c>
      <c r="I630" s="307" t="e">
        <f t="shared" ca="1" si="82"/>
        <v>#N/A</v>
      </c>
      <c r="J630" s="307" t="e">
        <f t="shared" ca="1" si="83"/>
        <v>#N/A</v>
      </c>
      <c r="K630" s="307"/>
      <c r="L630" s="307" t="e">
        <f ca="1">I630+H630+G630+#REF!+J630+K630</f>
        <v>#N/A</v>
      </c>
    </row>
    <row r="631" spans="4:12" hidden="1" x14ac:dyDescent="0.25">
      <c r="D631" s="307">
        <v>10</v>
      </c>
      <c r="E631" s="301">
        <f t="shared" ca="1" si="84"/>
        <v>44325</v>
      </c>
      <c r="F631" s="307" t="e">
        <f t="shared" ca="1" si="88"/>
        <v>#N/A</v>
      </c>
      <c r="G631" s="307" t="e">
        <f t="shared" ca="1" si="81"/>
        <v>#N/A</v>
      </c>
      <c r="H631" s="307" t="e">
        <f t="shared" ca="1" si="87"/>
        <v>#N/A</v>
      </c>
      <c r="I631" s="307" t="e">
        <f t="shared" ca="1" si="82"/>
        <v>#N/A</v>
      </c>
      <c r="J631" s="307" t="e">
        <f t="shared" ca="1" si="83"/>
        <v>#N/A</v>
      </c>
      <c r="K631" s="307"/>
      <c r="L631" s="307" t="e">
        <f ca="1">I631+H631+G631+#REF!+J631+K631</f>
        <v>#N/A</v>
      </c>
    </row>
    <row r="632" spans="4:12" hidden="1" x14ac:dyDescent="0.25">
      <c r="D632" s="307">
        <v>11</v>
      </c>
      <c r="E632" s="301">
        <f t="shared" ca="1" si="84"/>
        <v>44356</v>
      </c>
      <c r="F632" s="307" t="e">
        <f t="shared" ca="1" si="88"/>
        <v>#N/A</v>
      </c>
      <c r="G632" s="307" t="e">
        <f t="shared" ca="1" si="81"/>
        <v>#N/A</v>
      </c>
      <c r="H632" s="307" t="e">
        <f t="shared" ca="1" si="87"/>
        <v>#N/A</v>
      </c>
      <c r="I632" s="307" t="e">
        <f t="shared" ca="1" si="82"/>
        <v>#N/A</v>
      </c>
      <c r="J632" s="307" t="e">
        <f t="shared" ca="1" si="83"/>
        <v>#N/A</v>
      </c>
      <c r="K632" s="307"/>
      <c r="L632" s="307" t="e">
        <f ca="1">I632+H632+G632+#REF!+J632+K632</f>
        <v>#N/A</v>
      </c>
    </row>
    <row r="633" spans="4:12" hidden="1" x14ac:dyDescent="0.25">
      <c r="D633" s="307">
        <v>12</v>
      </c>
      <c r="E633" s="301">
        <f t="shared" ca="1" si="84"/>
        <v>44386</v>
      </c>
      <c r="F633" s="307" t="e">
        <f t="shared" ca="1" si="88"/>
        <v>#N/A</v>
      </c>
      <c r="G633" s="307" t="e">
        <f t="shared" ca="1" si="81"/>
        <v>#N/A</v>
      </c>
      <c r="H633" s="307" t="e">
        <f t="shared" ca="1" si="87"/>
        <v>#N/A</v>
      </c>
      <c r="I633" s="307" t="e">
        <f t="shared" ca="1" si="82"/>
        <v>#N/A</v>
      </c>
      <c r="J633" s="307" t="e">
        <f t="shared" ca="1" si="83"/>
        <v>#N/A</v>
      </c>
      <c r="K633" s="307"/>
      <c r="L633" s="307" t="e">
        <f ca="1">I633+H633+G633+#REF!+J633+K633</f>
        <v>#N/A</v>
      </c>
    </row>
    <row r="634" spans="4:12" hidden="1" x14ac:dyDescent="0.25">
      <c r="D634" s="307">
        <v>13</v>
      </c>
      <c r="E634" s="301">
        <f t="shared" ca="1" si="84"/>
        <v>44417</v>
      </c>
      <c r="F634" s="307" t="e">
        <f t="shared" ca="1" si="88"/>
        <v>#N/A</v>
      </c>
      <c r="G634" s="307" t="e">
        <f t="shared" ca="1" si="81"/>
        <v>#N/A</v>
      </c>
      <c r="H634" s="307" t="e">
        <f t="shared" ca="1" si="87"/>
        <v>#N/A</v>
      </c>
      <c r="I634" s="307" t="e">
        <f t="shared" ca="1" si="82"/>
        <v>#N/A</v>
      </c>
      <c r="J634" s="307" t="e">
        <f t="shared" ca="1" si="83"/>
        <v>#N/A</v>
      </c>
      <c r="K634" s="307"/>
      <c r="L634" s="307" t="e">
        <f ca="1">I634+H634+G634+#REF!+J634+K634</f>
        <v>#N/A</v>
      </c>
    </row>
    <row r="635" spans="4:12" hidden="1" x14ac:dyDescent="0.25">
      <c r="D635" s="307">
        <v>14</v>
      </c>
      <c r="E635" s="301">
        <f t="shared" ca="1" si="84"/>
        <v>44448</v>
      </c>
      <c r="F635" s="307" t="e">
        <f t="shared" ca="1" si="88"/>
        <v>#N/A</v>
      </c>
      <c r="G635" s="307" t="e">
        <f t="shared" ca="1" si="81"/>
        <v>#N/A</v>
      </c>
      <c r="H635" s="307" t="e">
        <f t="shared" ca="1" si="87"/>
        <v>#N/A</v>
      </c>
      <c r="I635" s="307" t="e">
        <f t="shared" ca="1" si="82"/>
        <v>#N/A</v>
      </c>
      <c r="J635" s="307" t="e">
        <f t="shared" ca="1" si="83"/>
        <v>#N/A</v>
      </c>
      <c r="K635" s="307"/>
      <c r="L635" s="307" t="e">
        <f ca="1">I635+H635+G635+#REF!+J635+K635</f>
        <v>#N/A</v>
      </c>
    </row>
    <row r="636" spans="4:12" hidden="1" x14ac:dyDescent="0.25">
      <c r="D636" s="307">
        <v>15</v>
      </c>
      <c r="E636" s="301">
        <f t="shared" ca="1" si="84"/>
        <v>44478</v>
      </c>
      <c r="F636" s="307" t="e">
        <f t="shared" ca="1" si="88"/>
        <v>#N/A</v>
      </c>
      <c r="G636" s="307" t="e">
        <f t="shared" ca="1" si="81"/>
        <v>#N/A</v>
      </c>
      <c r="H636" s="307" t="e">
        <f t="shared" ca="1" si="87"/>
        <v>#N/A</v>
      </c>
      <c r="I636" s="307" t="e">
        <f t="shared" ca="1" si="82"/>
        <v>#N/A</v>
      </c>
      <c r="J636" s="307" t="e">
        <f t="shared" ca="1" si="83"/>
        <v>#N/A</v>
      </c>
      <c r="K636" s="307"/>
      <c r="L636" s="307" t="e">
        <f ca="1">I636+H636+G636+#REF!+J636+K636</f>
        <v>#N/A</v>
      </c>
    </row>
    <row r="637" spans="4:12" hidden="1" x14ac:dyDescent="0.25">
      <c r="D637" s="307">
        <v>16</v>
      </c>
      <c r="E637" s="301">
        <f t="shared" ca="1" si="84"/>
        <v>44509</v>
      </c>
      <c r="F637" s="307" t="e">
        <f t="shared" ca="1" si="88"/>
        <v>#N/A</v>
      </c>
      <c r="G637" s="307" t="e">
        <f t="shared" ca="1" si="81"/>
        <v>#N/A</v>
      </c>
      <c r="H637" s="307" t="e">
        <f t="shared" ca="1" si="87"/>
        <v>#N/A</v>
      </c>
      <c r="I637" s="307" t="e">
        <f t="shared" ca="1" si="82"/>
        <v>#N/A</v>
      </c>
      <c r="J637" s="307" t="e">
        <f t="shared" ca="1" si="83"/>
        <v>#N/A</v>
      </c>
      <c r="K637" s="307"/>
      <c r="L637" s="307" t="e">
        <f ca="1">I637+H637+G637+#REF!+J637+K637</f>
        <v>#N/A</v>
      </c>
    </row>
    <row r="638" spans="4:12" hidden="1" x14ac:dyDescent="0.25">
      <c r="D638" s="307">
        <v>17</v>
      </c>
      <c r="E638" s="301">
        <f t="shared" ca="1" si="84"/>
        <v>44539</v>
      </c>
      <c r="F638" s="307" t="e">
        <f t="shared" ca="1" si="88"/>
        <v>#N/A</v>
      </c>
      <c r="G638" s="307" t="e">
        <f t="shared" ca="1" si="81"/>
        <v>#N/A</v>
      </c>
      <c r="H638" s="307" t="e">
        <f t="shared" ca="1" si="87"/>
        <v>#N/A</v>
      </c>
      <c r="I638" s="307" t="e">
        <f t="shared" ca="1" si="82"/>
        <v>#N/A</v>
      </c>
      <c r="J638" s="307" t="e">
        <f t="shared" ca="1" si="83"/>
        <v>#N/A</v>
      </c>
      <c r="K638" s="307"/>
      <c r="L638" s="307" t="e">
        <f ca="1">I638+H638+G638+#REF!+J638+K638</f>
        <v>#N/A</v>
      </c>
    </row>
    <row r="639" spans="4:12" hidden="1" x14ac:dyDescent="0.25">
      <c r="D639" s="307">
        <v>18</v>
      </c>
      <c r="E639" s="301">
        <f t="shared" ca="1" si="84"/>
        <v>44570</v>
      </c>
      <c r="F639" s="307" t="e">
        <f t="shared" ca="1" si="88"/>
        <v>#N/A</v>
      </c>
      <c r="G639" s="307" t="e">
        <f t="shared" ca="1" si="81"/>
        <v>#N/A</v>
      </c>
      <c r="H639" s="307" t="e">
        <f t="shared" ca="1" si="87"/>
        <v>#N/A</v>
      </c>
      <c r="I639" s="307" t="e">
        <f t="shared" ca="1" si="82"/>
        <v>#N/A</v>
      </c>
      <c r="J639" s="307" t="e">
        <f t="shared" ca="1" si="83"/>
        <v>#N/A</v>
      </c>
      <c r="K639" s="307"/>
      <c r="L639" s="307" t="e">
        <f ca="1">I639+H639+G639+#REF!+J639+K639</f>
        <v>#N/A</v>
      </c>
    </row>
    <row r="640" spans="4:12" hidden="1" x14ac:dyDescent="0.25">
      <c r="D640" s="307">
        <v>19</v>
      </c>
      <c r="E640" s="301">
        <f t="shared" ca="1" si="84"/>
        <v>44601</v>
      </c>
      <c r="F640" s="307" t="e">
        <f t="shared" ca="1" si="88"/>
        <v>#N/A</v>
      </c>
      <c r="G640" s="307" t="e">
        <f t="shared" ca="1" si="81"/>
        <v>#N/A</v>
      </c>
      <c r="H640" s="307" t="e">
        <f t="shared" ca="1" si="87"/>
        <v>#N/A</v>
      </c>
      <c r="I640" s="307" t="e">
        <f t="shared" ca="1" si="82"/>
        <v>#N/A</v>
      </c>
      <c r="J640" s="307" t="e">
        <f t="shared" ca="1" si="83"/>
        <v>#N/A</v>
      </c>
      <c r="K640" s="307"/>
      <c r="L640" s="307" t="e">
        <f ca="1">I640+H640+G640+#REF!+J640+K640</f>
        <v>#N/A</v>
      </c>
    </row>
    <row r="641" spans="4:12" hidden="1" x14ac:dyDescent="0.25">
      <c r="D641" s="307">
        <v>20</v>
      </c>
      <c r="E641" s="301">
        <f t="shared" ca="1" si="84"/>
        <v>44629</v>
      </c>
      <c r="F641" s="307" t="e">
        <f t="shared" ca="1" si="88"/>
        <v>#N/A</v>
      </c>
      <c r="G641" s="307" t="e">
        <f t="shared" ca="1" si="81"/>
        <v>#N/A</v>
      </c>
      <c r="H641" s="307" t="e">
        <f t="shared" ca="1" si="87"/>
        <v>#N/A</v>
      </c>
      <c r="I641" s="307" t="e">
        <f t="shared" ca="1" si="82"/>
        <v>#N/A</v>
      </c>
      <c r="J641" s="307" t="e">
        <f t="shared" ca="1" si="83"/>
        <v>#N/A</v>
      </c>
      <c r="K641" s="307"/>
      <c r="L641" s="307" t="e">
        <f ca="1">I641+H641+G641+#REF!+J641+K641</f>
        <v>#N/A</v>
      </c>
    </row>
    <row r="642" spans="4:12" hidden="1" x14ac:dyDescent="0.25">
      <c r="D642" s="307">
        <v>21</v>
      </c>
      <c r="E642" s="301">
        <f t="shared" ca="1" si="84"/>
        <v>44660</v>
      </c>
      <c r="F642" s="307" t="e">
        <f t="shared" ca="1" si="88"/>
        <v>#N/A</v>
      </c>
      <c r="G642" s="307" t="e">
        <f t="shared" ca="1" si="81"/>
        <v>#N/A</v>
      </c>
      <c r="H642" s="307" t="e">
        <f t="shared" ca="1" si="87"/>
        <v>#N/A</v>
      </c>
      <c r="I642" s="307" t="e">
        <f t="shared" ca="1" si="82"/>
        <v>#N/A</v>
      </c>
      <c r="J642" s="307" t="e">
        <f t="shared" ca="1" si="83"/>
        <v>#N/A</v>
      </c>
      <c r="K642" s="307"/>
      <c r="L642" s="307" t="e">
        <f ca="1">I642+H642+G642+#REF!+J642+K642</f>
        <v>#N/A</v>
      </c>
    </row>
    <row r="643" spans="4:12" hidden="1" x14ac:dyDescent="0.25">
      <c r="D643" s="307">
        <v>22</v>
      </c>
      <c r="E643" s="301">
        <f t="shared" ca="1" si="84"/>
        <v>44690</v>
      </c>
      <c r="F643" s="307" t="e">
        <f t="shared" ca="1" si="88"/>
        <v>#N/A</v>
      </c>
      <c r="G643" s="307" t="e">
        <f t="shared" ca="1" si="81"/>
        <v>#N/A</v>
      </c>
      <c r="H643" s="307" t="e">
        <f t="shared" ca="1" si="87"/>
        <v>#N/A</v>
      </c>
      <c r="I643" s="307" t="e">
        <f t="shared" ca="1" si="82"/>
        <v>#N/A</v>
      </c>
      <c r="J643" s="307" t="e">
        <f t="shared" ca="1" si="83"/>
        <v>#N/A</v>
      </c>
      <c r="K643" s="307"/>
      <c r="L643" s="307" t="e">
        <f ca="1">I643+H643+G643+#REF!+J643+K643</f>
        <v>#N/A</v>
      </c>
    </row>
    <row r="644" spans="4:12" hidden="1" x14ac:dyDescent="0.25">
      <c r="D644" s="307">
        <v>23</v>
      </c>
      <c r="E644" s="301">
        <f t="shared" ca="1" si="84"/>
        <v>44721</v>
      </c>
      <c r="F644" s="307" t="e">
        <f t="shared" ca="1" si="88"/>
        <v>#N/A</v>
      </c>
      <c r="G644" s="307" t="e">
        <f t="shared" ca="1" si="81"/>
        <v>#N/A</v>
      </c>
      <c r="H644" s="307" t="e">
        <f t="shared" ca="1" si="87"/>
        <v>#N/A</v>
      </c>
      <c r="I644" s="307" t="e">
        <f t="shared" ca="1" si="82"/>
        <v>#N/A</v>
      </c>
      <c r="J644" s="307" t="e">
        <f t="shared" ca="1" si="83"/>
        <v>#N/A</v>
      </c>
      <c r="K644" s="307"/>
      <c r="L644" s="307" t="e">
        <f ca="1">I644+H644+G644+#REF!+J644+K644</f>
        <v>#N/A</v>
      </c>
    </row>
    <row r="645" spans="4:12" hidden="1" x14ac:dyDescent="0.25">
      <c r="D645" s="307">
        <v>24</v>
      </c>
      <c r="E645" s="301">
        <f t="shared" ca="1" si="84"/>
        <v>44751</v>
      </c>
      <c r="F645" s="307" t="e">
        <f t="shared" ca="1" si="88"/>
        <v>#N/A</v>
      </c>
      <c r="G645" s="307" t="e">
        <f t="shared" ca="1" si="81"/>
        <v>#N/A</v>
      </c>
      <c r="H645" s="307" t="e">
        <f t="shared" ca="1" si="87"/>
        <v>#N/A</v>
      </c>
      <c r="I645" s="307" t="e">
        <f t="shared" ca="1" si="82"/>
        <v>#N/A</v>
      </c>
      <c r="J645" s="307" t="e">
        <f t="shared" ca="1" si="83"/>
        <v>#N/A</v>
      </c>
      <c r="K645" s="307"/>
      <c r="L645" s="307" t="e">
        <f ca="1">I645+H645+G645+#REF!+J645+K645</f>
        <v>#N/A</v>
      </c>
    </row>
    <row r="646" spans="4:12" hidden="1" x14ac:dyDescent="0.25">
      <c r="D646" s="307">
        <v>25</v>
      </c>
      <c r="E646" s="301">
        <f t="shared" ca="1" si="84"/>
        <v>44782</v>
      </c>
      <c r="F646" s="307" t="e">
        <f t="shared" ca="1" si="88"/>
        <v>#N/A</v>
      </c>
      <c r="G646" s="307" t="e">
        <f t="shared" ca="1" si="81"/>
        <v>#N/A</v>
      </c>
      <c r="H646" s="307" t="e">
        <f t="shared" ca="1" si="87"/>
        <v>#N/A</v>
      </c>
      <c r="I646" s="307" t="e">
        <f t="shared" ca="1" si="82"/>
        <v>#N/A</v>
      </c>
      <c r="J646" s="307" t="e">
        <f t="shared" ca="1" si="83"/>
        <v>#N/A</v>
      </c>
      <c r="K646" s="307"/>
      <c r="L646" s="307" t="e">
        <f ca="1">I646+H646+G646+#REF!+J646+K646</f>
        <v>#N/A</v>
      </c>
    </row>
    <row r="647" spans="4:12" hidden="1" x14ac:dyDescent="0.25">
      <c r="D647" s="307">
        <v>26</v>
      </c>
      <c r="E647" s="301">
        <f t="shared" ca="1" si="84"/>
        <v>44813</v>
      </c>
      <c r="F647" s="307" t="e">
        <f t="shared" ca="1" si="88"/>
        <v>#N/A</v>
      </c>
      <c r="G647" s="307" t="e">
        <f t="shared" ca="1" si="81"/>
        <v>#N/A</v>
      </c>
      <c r="H647" s="307" t="e">
        <f t="shared" ca="1" si="87"/>
        <v>#N/A</v>
      </c>
      <c r="I647" s="307" t="e">
        <f t="shared" ca="1" si="82"/>
        <v>#N/A</v>
      </c>
      <c r="J647" s="307" t="e">
        <f t="shared" ca="1" si="83"/>
        <v>#N/A</v>
      </c>
      <c r="K647" s="307"/>
      <c r="L647" s="307" t="e">
        <f ca="1">I647+H647+G647+#REF!+J647+K647</f>
        <v>#N/A</v>
      </c>
    </row>
    <row r="648" spans="4:12" hidden="1" x14ac:dyDescent="0.25">
      <c r="D648" s="307">
        <v>27</v>
      </c>
      <c r="E648" s="301">
        <f t="shared" ca="1" si="84"/>
        <v>44843</v>
      </c>
      <c r="F648" s="307" t="e">
        <f t="shared" ca="1" si="88"/>
        <v>#N/A</v>
      </c>
      <c r="G648" s="307" t="e">
        <f t="shared" ca="1" si="81"/>
        <v>#N/A</v>
      </c>
      <c r="H648" s="307" t="e">
        <f t="shared" ca="1" si="87"/>
        <v>#N/A</v>
      </c>
      <c r="I648" s="307" t="e">
        <f t="shared" ca="1" si="82"/>
        <v>#N/A</v>
      </c>
      <c r="J648" s="307" t="e">
        <f t="shared" ca="1" si="83"/>
        <v>#N/A</v>
      </c>
      <c r="K648" s="307"/>
      <c r="L648" s="307" t="e">
        <f ca="1">I648+H648+G648+#REF!+J648+K648</f>
        <v>#N/A</v>
      </c>
    </row>
    <row r="649" spans="4:12" hidden="1" x14ac:dyDescent="0.25">
      <c r="D649" s="307">
        <v>28</v>
      </c>
      <c r="E649" s="301">
        <f t="shared" ca="1" si="84"/>
        <v>44874</v>
      </c>
      <c r="F649" s="307" t="e">
        <f t="shared" ca="1" si="88"/>
        <v>#N/A</v>
      </c>
      <c r="G649" s="307" t="e">
        <f t="shared" ca="1" si="81"/>
        <v>#N/A</v>
      </c>
      <c r="H649" s="307" t="e">
        <f t="shared" ca="1" si="87"/>
        <v>#N/A</v>
      </c>
      <c r="I649" s="307" t="e">
        <f t="shared" ca="1" si="82"/>
        <v>#N/A</v>
      </c>
      <c r="J649" s="307" t="e">
        <f t="shared" ca="1" si="83"/>
        <v>#N/A</v>
      </c>
      <c r="K649" s="307"/>
      <c r="L649" s="307" t="e">
        <f ca="1">I649+H649+G649+#REF!+J649+K649</f>
        <v>#N/A</v>
      </c>
    </row>
    <row r="650" spans="4:12" hidden="1" x14ac:dyDescent="0.25">
      <c r="D650" s="307">
        <v>29</v>
      </c>
      <c r="E650" s="301">
        <f t="shared" ca="1" si="84"/>
        <v>44904</v>
      </c>
      <c r="F650" s="307" t="e">
        <f t="shared" ca="1" si="88"/>
        <v>#N/A</v>
      </c>
      <c r="G650" s="307" t="e">
        <f t="shared" ca="1" si="81"/>
        <v>#N/A</v>
      </c>
      <c r="H650" s="307" t="e">
        <f t="shared" ca="1" si="87"/>
        <v>#N/A</v>
      </c>
      <c r="I650" s="307" t="e">
        <f t="shared" ca="1" si="82"/>
        <v>#N/A</v>
      </c>
      <c r="J650" s="307" t="e">
        <f t="shared" ca="1" si="83"/>
        <v>#N/A</v>
      </c>
      <c r="K650" s="307"/>
      <c r="L650" s="307" t="e">
        <f ca="1">I650+H650+G650+#REF!+J650+K650</f>
        <v>#N/A</v>
      </c>
    </row>
    <row r="651" spans="4:12" hidden="1" x14ac:dyDescent="0.25">
      <c r="D651" s="307">
        <v>30</v>
      </c>
      <c r="E651" s="301">
        <f t="shared" ca="1" si="84"/>
        <v>44935</v>
      </c>
      <c r="F651" s="307" t="e">
        <f t="shared" ca="1" si="88"/>
        <v>#N/A</v>
      </c>
      <c r="G651" s="307" t="e">
        <f t="shared" ca="1" si="81"/>
        <v>#N/A</v>
      </c>
      <c r="H651" s="307" t="e">
        <f t="shared" ca="1" si="87"/>
        <v>#N/A</v>
      </c>
      <c r="I651" s="307" t="e">
        <f t="shared" ca="1" si="82"/>
        <v>#N/A</v>
      </c>
      <c r="J651" s="307" t="e">
        <f t="shared" ca="1" si="83"/>
        <v>#N/A</v>
      </c>
      <c r="K651" s="307"/>
      <c r="L651" s="307" t="e">
        <f ca="1">I651+H651+G651+#REF!+J651+K651</f>
        <v>#N/A</v>
      </c>
    </row>
    <row r="652" spans="4:12" hidden="1" x14ac:dyDescent="0.25">
      <c r="D652" s="307">
        <v>31</v>
      </c>
      <c r="E652" s="301">
        <f t="shared" ca="1" si="84"/>
        <v>44966</v>
      </c>
      <c r="F652" s="307" t="e">
        <f t="shared" ca="1" si="88"/>
        <v>#N/A</v>
      </c>
      <c r="G652" s="307" t="e">
        <f t="shared" ca="1" si="81"/>
        <v>#N/A</v>
      </c>
      <c r="H652" s="307" t="e">
        <f t="shared" ca="1" si="87"/>
        <v>#N/A</v>
      </c>
      <c r="I652" s="307" t="e">
        <f t="shared" ca="1" si="82"/>
        <v>#N/A</v>
      </c>
      <c r="J652" s="307" t="e">
        <f t="shared" ca="1" si="83"/>
        <v>#N/A</v>
      </c>
      <c r="K652" s="307"/>
      <c r="L652" s="307" t="e">
        <f ca="1">I652+H652+G652+#REF!+J652+K652</f>
        <v>#N/A</v>
      </c>
    </row>
    <row r="653" spans="4:12" hidden="1" x14ac:dyDescent="0.25">
      <c r="D653" s="307">
        <v>32</v>
      </c>
      <c r="E653" s="301">
        <f t="shared" ca="1" si="84"/>
        <v>44994</v>
      </c>
      <c r="F653" s="307" t="e">
        <f t="shared" ca="1" si="88"/>
        <v>#N/A</v>
      </c>
      <c r="G653" s="307" t="e">
        <f t="shared" ca="1" si="81"/>
        <v>#N/A</v>
      </c>
      <c r="H653" s="307" t="e">
        <f t="shared" ca="1" si="87"/>
        <v>#N/A</v>
      </c>
      <c r="I653" s="307" t="e">
        <f t="shared" ca="1" si="82"/>
        <v>#N/A</v>
      </c>
      <c r="J653" s="307" t="e">
        <f t="shared" ca="1" si="83"/>
        <v>#N/A</v>
      </c>
      <c r="K653" s="307"/>
      <c r="L653" s="307" t="e">
        <f ca="1">I653+H653+G653+#REF!+J653+K653</f>
        <v>#N/A</v>
      </c>
    </row>
    <row r="654" spans="4:12" hidden="1" x14ac:dyDescent="0.25">
      <c r="D654" s="307">
        <v>33</v>
      </c>
      <c r="E654" s="301">
        <f t="shared" ca="1" si="84"/>
        <v>45025</v>
      </c>
      <c r="F654" s="307" t="e">
        <f t="shared" ca="1" si="88"/>
        <v>#N/A</v>
      </c>
      <c r="G654" s="307" t="e">
        <f t="shared" ca="1" si="81"/>
        <v>#N/A</v>
      </c>
      <c r="H654" s="307" t="e">
        <f t="shared" ca="1" si="87"/>
        <v>#N/A</v>
      </c>
      <c r="I654" s="307" t="e">
        <f t="shared" ca="1" si="82"/>
        <v>#N/A</v>
      </c>
      <c r="J654" s="307" t="e">
        <f t="shared" ca="1" si="83"/>
        <v>#N/A</v>
      </c>
      <c r="K654" s="307"/>
      <c r="L654" s="307" t="e">
        <f ca="1">I654+H654+G654+#REF!+J654+K654</f>
        <v>#N/A</v>
      </c>
    </row>
    <row r="655" spans="4:12" hidden="1" x14ac:dyDescent="0.25">
      <c r="D655" s="307">
        <v>34</v>
      </c>
      <c r="E655" s="301">
        <f t="shared" ca="1" si="84"/>
        <v>45055</v>
      </c>
      <c r="F655" s="307" t="e">
        <f t="shared" ca="1" si="88"/>
        <v>#N/A</v>
      </c>
      <c r="G655" s="307" t="e">
        <f t="shared" ca="1" si="81"/>
        <v>#N/A</v>
      </c>
      <c r="H655" s="307" t="e">
        <f t="shared" ca="1" si="87"/>
        <v>#N/A</v>
      </c>
      <c r="I655" s="307" t="e">
        <f t="shared" ca="1" si="82"/>
        <v>#N/A</v>
      </c>
      <c r="J655" s="307" t="e">
        <f t="shared" ca="1" si="83"/>
        <v>#N/A</v>
      </c>
      <c r="K655" s="307"/>
      <c r="L655" s="307" t="e">
        <f ca="1">I655+H655+G655+#REF!+J655+K655</f>
        <v>#N/A</v>
      </c>
    </row>
    <row r="656" spans="4:12" hidden="1" x14ac:dyDescent="0.25">
      <c r="D656" s="307">
        <v>35</v>
      </c>
      <c r="E656" s="301">
        <f t="shared" ca="1" si="84"/>
        <v>45086</v>
      </c>
      <c r="F656" s="307" t="e">
        <f t="shared" ca="1" si="88"/>
        <v>#N/A</v>
      </c>
      <c r="G656" s="307" t="e">
        <f t="shared" ca="1" si="81"/>
        <v>#N/A</v>
      </c>
      <c r="H656" s="307" t="e">
        <f t="shared" ca="1" si="87"/>
        <v>#N/A</v>
      </c>
      <c r="I656" s="307" t="e">
        <f t="shared" ca="1" si="82"/>
        <v>#N/A</v>
      </c>
      <c r="J656" s="307" t="e">
        <f t="shared" ca="1" si="83"/>
        <v>#N/A</v>
      </c>
      <c r="K656" s="307"/>
      <c r="L656" s="307" t="e">
        <f ca="1">I656+H656+G656+#REF!+J656+K656</f>
        <v>#N/A</v>
      </c>
    </row>
    <row r="657" spans="4:12" hidden="1" x14ac:dyDescent="0.25">
      <c r="D657" s="307">
        <v>36</v>
      </c>
      <c r="E657" s="301">
        <f t="shared" ca="1" si="84"/>
        <v>45116</v>
      </c>
      <c r="F657" s="307" t="e">
        <f t="shared" ca="1" si="88"/>
        <v>#N/A</v>
      </c>
      <c r="G657" s="307" t="e">
        <f t="shared" ca="1" si="81"/>
        <v>#N/A</v>
      </c>
      <c r="H657" s="307" t="e">
        <f t="shared" ca="1" si="87"/>
        <v>#N/A</v>
      </c>
      <c r="I657" s="307" t="e">
        <f t="shared" ca="1" si="82"/>
        <v>#N/A</v>
      </c>
      <c r="J657" s="307" t="e">
        <f t="shared" ca="1" si="83"/>
        <v>#N/A</v>
      </c>
      <c r="K657" s="307"/>
      <c r="L657" s="307" t="e">
        <f ca="1">I657+H657+G657+#REF!+J657+K657</f>
        <v>#N/A</v>
      </c>
    </row>
    <row r="658" spans="4:12" hidden="1" x14ac:dyDescent="0.25">
      <c r="D658" s="307">
        <v>37</v>
      </c>
      <c r="E658" s="301">
        <f t="shared" ca="1" si="84"/>
        <v>45147</v>
      </c>
      <c r="F658" s="307" t="e">
        <f t="shared" ca="1" si="88"/>
        <v>#N/A</v>
      </c>
      <c r="G658" s="307" t="e">
        <f t="shared" ca="1" si="81"/>
        <v>#N/A</v>
      </c>
      <c r="H658" s="307" t="e">
        <f t="shared" ca="1" si="87"/>
        <v>#N/A</v>
      </c>
      <c r="I658" s="307" t="e">
        <f t="shared" ca="1" si="82"/>
        <v>#N/A</v>
      </c>
      <c r="J658" s="307" t="e">
        <f t="shared" ca="1" si="83"/>
        <v>#N/A</v>
      </c>
      <c r="K658" s="307"/>
      <c r="L658" s="307" t="e">
        <f ca="1">I658+H658+G658+#REF!+J658+K658</f>
        <v>#N/A</v>
      </c>
    </row>
    <row r="659" spans="4:12" hidden="1" x14ac:dyDescent="0.25">
      <c r="D659" s="307">
        <v>38</v>
      </c>
      <c r="E659" s="301">
        <f t="shared" ca="1" si="84"/>
        <v>45178</v>
      </c>
      <c r="F659" s="307" t="e">
        <f t="shared" ca="1" si="88"/>
        <v>#N/A</v>
      </c>
      <c r="G659" s="307" t="e">
        <f t="shared" ca="1" si="81"/>
        <v>#N/A</v>
      </c>
      <c r="H659" s="307" t="e">
        <f t="shared" ca="1" si="87"/>
        <v>#N/A</v>
      </c>
      <c r="I659" s="307" t="e">
        <f t="shared" ca="1" si="82"/>
        <v>#N/A</v>
      </c>
      <c r="J659" s="307" t="e">
        <f t="shared" ca="1" si="83"/>
        <v>#N/A</v>
      </c>
      <c r="K659" s="307"/>
      <c r="L659" s="307" t="e">
        <f ca="1">I659+H659+G659+#REF!+J659+K659</f>
        <v>#N/A</v>
      </c>
    </row>
    <row r="660" spans="4:12" hidden="1" x14ac:dyDescent="0.25">
      <c r="D660" s="307">
        <v>39</v>
      </c>
      <c r="E660" s="301">
        <f t="shared" ca="1" si="84"/>
        <v>45208</v>
      </c>
      <c r="F660" s="307" t="e">
        <f t="shared" ca="1" si="88"/>
        <v>#N/A</v>
      </c>
      <c r="G660" s="307" t="e">
        <f t="shared" ca="1" si="81"/>
        <v>#N/A</v>
      </c>
      <c r="H660" s="307" t="e">
        <f t="shared" ca="1" si="87"/>
        <v>#N/A</v>
      </c>
      <c r="I660" s="307" t="e">
        <f t="shared" ca="1" si="82"/>
        <v>#N/A</v>
      </c>
      <c r="J660" s="307" t="e">
        <f t="shared" ca="1" si="83"/>
        <v>#N/A</v>
      </c>
      <c r="K660" s="307"/>
      <c r="L660" s="307" t="e">
        <f ca="1">I660+H660+G660+#REF!+J660+K660</f>
        <v>#N/A</v>
      </c>
    </row>
    <row r="661" spans="4:12" hidden="1" x14ac:dyDescent="0.25">
      <c r="D661" s="307">
        <v>40</v>
      </c>
      <c r="E661" s="301">
        <f t="shared" ca="1" si="84"/>
        <v>45239</v>
      </c>
      <c r="F661" s="307" t="e">
        <f t="shared" ca="1" si="88"/>
        <v>#N/A</v>
      </c>
      <c r="G661" s="307" t="e">
        <f t="shared" ca="1" si="81"/>
        <v>#N/A</v>
      </c>
      <c r="H661" s="307" t="e">
        <f t="shared" ca="1" si="87"/>
        <v>#N/A</v>
      </c>
      <c r="I661" s="307" t="e">
        <f t="shared" ca="1" si="82"/>
        <v>#N/A</v>
      </c>
      <c r="J661" s="307" t="e">
        <f t="shared" ca="1" si="83"/>
        <v>#N/A</v>
      </c>
      <c r="K661" s="307"/>
      <c r="L661" s="307" t="e">
        <f ca="1">I661+H661+G661+#REF!+J661+K661</f>
        <v>#N/A</v>
      </c>
    </row>
    <row r="662" spans="4:12" hidden="1" x14ac:dyDescent="0.25">
      <c r="D662" s="307">
        <v>41</v>
      </c>
      <c r="E662" s="301">
        <f t="shared" ca="1" si="84"/>
        <v>45269</v>
      </c>
      <c r="F662" s="307" t="e">
        <f t="shared" ca="1" si="88"/>
        <v>#N/A</v>
      </c>
      <c r="G662" s="307" t="e">
        <f t="shared" ca="1" si="81"/>
        <v>#N/A</v>
      </c>
      <c r="H662" s="307" t="e">
        <f t="shared" ca="1" si="87"/>
        <v>#N/A</v>
      </c>
      <c r="I662" s="307" t="e">
        <f t="shared" ca="1" si="82"/>
        <v>#N/A</v>
      </c>
      <c r="J662" s="307" t="e">
        <f t="shared" ca="1" si="83"/>
        <v>#N/A</v>
      </c>
      <c r="K662" s="307"/>
      <c r="L662" s="307" t="e">
        <f ca="1">I662+H662+G662+#REF!+J662+K662</f>
        <v>#N/A</v>
      </c>
    </row>
    <row r="663" spans="4:12" hidden="1" x14ac:dyDescent="0.25">
      <c r="D663" s="307">
        <v>42</v>
      </c>
      <c r="E663" s="301">
        <f t="shared" ca="1" si="84"/>
        <v>45300</v>
      </c>
      <c r="F663" s="307" t="e">
        <f t="shared" ca="1" si="88"/>
        <v>#N/A</v>
      </c>
      <c r="G663" s="307" t="e">
        <f t="shared" ca="1" si="81"/>
        <v>#N/A</v>
      </c>
      <c r="H663" s="307" t="e">
        <f t="shared" ca="1" si="87"/>
        <v>#N/A</v>
      </c>
      <c r="I663" s="307" t="e">
        <f t="shared" ca="1" si="82"/>
        <v>#N/A</v>
      </c>
      <c r="J663" s="307" t="e">
        <f t="shared" ca="1" si="83"/>
        <v>#N/A</v>
      </c>
      <c r="K663" s="307"/>
      <c r="L663" s="307" t="e">
        <f ca="1">I663+H663+G663+#REF!+J663+K663</f>
        <v>#N/A</v>
      </c>
    </row>
    <row r="664" spans="4:12" hidden="1" x14ac:dyDescent="0.25">
      <c r="D664" s="307">
        <v>43</v>
      </c>
      <c r="E664" s="301">
        <f t="shared" ca="1" si="84"/>
        <v>45331</v>
      </c>
      <c r="F664" s="307" t="e">
        <f t="shared" ca="1" si="88"/>
        <v>#N/A</v>
      </c>
      <c r="G664" s="307" t="e">
        <f t="shared" ca="1" si="81"/>
        <v>#N/A</v>
      </c>
      <c r="H664" s="307" t="e">
        <f t="shared" ca="1" si="87"/>
        <v>#N/A</v>
      </c>
      <c r="I664" s="307" t="e">
        <f t="shared" ca="1" si="82"/>
        <v>#N/A</v>
      </c>
      <c r="J664" s="307" t="e">
        <f t="shared" ca="1" si="83"/>
        <v>#N/A</v>
      </c>
      <c r="K664" s="307"/>
      <c r="L664" s="307" t="e">
        <f ca="1">I664+H664+G664+#REF!+J664+K664</f>
        <v>#N/A</v>
      </c>
    </row>
    <row r="665" spans="4:12" hidden="1" x14ac:dyDescent="0.25">
      <c r="D665" s="307">
        <v>44</v>
      </c>
      <c r="E665" s="301">
        <f t="shared" ca="1" si="84"/>
        <v>45360</v>
      </c>
      <c r="F665" s="307" t="e">
        <f t="shared" ca="1" si="88"/>
        <v>#N/A</v>
      </c>
      <c r="G665" s="307" t="e">
        <f t="shared" ca="1" si="81"/>
        <v>#N/A</v>
      </c>
      <c r="H665" s="307" t="e">
        <f t="shared" ca="1" si="87"/>
        <v>#N/A</v>
      </c>
      <c r="I665" s="307" t="e">
        <f t="shared" ca="1" si="82"/>
        <v>#N/A</v>
      </c>
      <c r="J665" s="307" t="e">
        <f t="shared" ca="1" si="83"/>
        <v>#N/A</v>
      </c>
      <c r="K665" s="307"/>
      <c r="L665" s="307" t="e">
        <f ca="1">I665+H665+G665+#REF!+J665+K665</f>
        <v>#N/A</v>
      </c>
    </row>
    <row r="666" spans="4:12" hidden="1" x14ac:dyDescent="0.25">
      <c r="D666" s="307">
        <v>45</v>
      </c>
      <c r="E666" s="301">
        <f t="shared" ca="1" si="84"/>
        <v>45391</v>
      </c>
      <c r="F666" s="307" t="e">
        <f t="shared" ca="1" si="88"/>
        <v>#N/A</v>
      </c>
      <c r="G666" s="307" t="e">
        <f t="shared" ca="1" si="81"/>
        <v>#N/A</v>
      </c>
      <c r="H666" s="307" t="e">
        <f t="shared" ca="1" si="87"/>
        <v>#N/A</v>
      </c>
      <c r="I666" s="307" t="e">
        <f t="shared" ca="1" si="82"/>
        <v>#N/A</v>
      </c>
      <c r="J666" s="307" t="e">
        <f t="shared" ca="1" si="83"/>
        <v>#N/A</v>
      </c>
      <c r="K666" s="307"/>
      <c r="L666" s="307" t="e">
        <f ca="1">I666+H666+G666+#REF!+J666+K666</f>
        <v>#N/A</v>
      </c>
    </row>
    <row r="667" spans="4:12" hidden="1" x14ac:dyDescent="0.25">
      <c r="D667" s="307">
        <v>46</v>
      </c>
      <c r="E667" s="301">
        <f t="shared" ca="1" si="84"/>
        <v>45421</v>
      </c>
      <c r="F667" s="307" t="e">
        <f t="shared" ca="1" si="88"/>
        <v>#N/A</v>
      </c>
      <c r="G667" s="307" t="e">
        <f t="shared" ca="1" si="81"/>
        <v>#N/A</v>
      </c>
      <c r="H667" s="307" t="e">
        <f t="shared" ca="1" si="87"/>
        <v>#N/A</v>
      </c>
      <c r="I667" s="307" t="e">
        <f t="shared" ca="1" si="82"/>
        <v>#N/A</v>
      </c>
      <c r="J667" s="307" t="e">
        <f t="shared" ca="1" si="83"/>
        <v>#N/A</v>
      </c>
      <c r="K667" s="307"/>
      <c r="L667" s="307" t="e">
        <f ca="1">I667+H667+G667+#REF!+J667+K667</f>
        <v>#N/A</v>
      </c>
    </row>
    <row r="668" spans="4:12" hidden="1" x14ac:dyDescent="0.25">
      <c r="D668" s="307">
        <v>47</v>
      </c>
      <c r="E668" s="301">
        <f t="shared" ca="1" si="84"/>
        <v>45452</v>
      </c>
      <c r="F668" s="307" t="e">
        <f t="shared" ca="1" si="88"/>
        <v>#N/A</v>
      </c>
      <c r="G668" s="307" t="e">
        <f t="shared" ca="1" si="81"/>
        <v>#N/A</v>
      </c>
      <c r="H668" s="307" t="e">
        <f t="shared" ca="1" si="87"/>
        <v>#N/A</v>
      </c>
      <c r="I668" s="307" t="e">
        <f t="shared" ca="1" si="82"/>
        <v>#N/A</v>
      </c>
      <c r="J668" s="307" t="e">
        <f t="shared" ca="1" si="83"/>
        <v>#N/A</v>
      </c>
      <c r="K668" s="307"/>
      <c r="L668" s="307" t="e">
        <f ca="1">I668+H668+G668+#REF!+J668+K668</f>
        <v>#N/A</v>
      </c>
    </row>
    <row r="669" spans="4:12" hidden="1" x14ac:dyDescent="0.25">
      <c r="D669" s="307">
        <v>48</v>
      </c>
      <c r="E669" s="301">
        <f t="shared" ca="1" si="84"/>
        <v>45482</v>
      </c>
      <c r="F669" s="307" t="e">
        <f t="shared" ca="1" si="88"/>
        <v>#N/A</v>
      </c>
      <c r="G669" s="307" t="e">
        <f t="shared" ca="1" si="81"/>
        <v>#N/A</v>
      </c>
      <c r="H669" s="307" t="e">
        <f t="shared" ca="1" si="87"/>
        <v>#N/A</v>
      </c>
      <c r="I669" s="307" t="e">
        <f t="shared" ca="1" si="82"/>
        <v>#N/A</v>
      </c>
      <c r="J669" s="307" t="e">
        <f t="shared" ca="1" si="83"/>
        <v>#N/A</v>
      </c>
      <c r="K669" s="307"/>
      <c r="L669" s="307" t="e">
        <f ca="1">I669+H669+G669+#REF!+J669+K669</f>
        <v>#N/A</v>
      </c>
    </row>
    <row r="670" spans="4:12" hidden="1" x14ac:dyDescent="0.25">
      <c r="D670" s="307">
        <v>49</v>
      </c>
      <c r="E670" s="301">
        <f t="shared" ca="1" si="84"/>
        <v>45513</v>
      </c>
      <c r="F670" s="307" t="e">
        <f t="shared" ca="1" si="88"/>
        <v>#N/A</v>
      </c>
      <c r="G670" s="307" t="e">
        <f t="shared" ca="1" si="81"/>
        <v>#N/A</v>
      </c>
      <c r="H670" s="307" t="e">
        <f t="shared" ca="1" si="87"/>
        <v>#N/A</v>
      </c>
      <c r="I670" s="307" t="e">
        <f t="shared" ca="1" si="82"/>
        <v>#N/A</v>
      </c>
      <c r="J670" s="307" t="e">
        <f t="shared" ca="1" si="83"/>
        <v>#N/A</v>
      </c>
      <c r="K670" s="307"/>
      <c r="L670" s="307" t="e">
        <f ca="1">I670+H670+G670+#REF!+J670+K670</f>
        <v>#N/A</v>
      </c>
    </row>
    <row r="671" spans="4:12" hidden="1" x14ac:dyDescent="0.25">
      <c r="D671" s="307">
        <v>50</v>
      </c>
      <c r="E671" s="301">
        <f t="shared" ca="1" si="84"/>
        <v>45544</v>
      </c>
      <c r="F671" s="307" t="e">
        <f t="shared" ca="1" si="88"/>
        <v>#N/A</v>
      </c>
      <c r="G671" s="307" t="e">
        <f t="shared" ca="1" si="81"/>
        <v>#N/A</v>
      </c>
      <c r="H671" s="307" t="e">
        <f t="shared" ca="1" si="87"/>
        <v>#N/A</v>
      </c>
      <c r="I671" s="307" t="e">
        <f t="shared" ca="1" si="82"/>
        <v>#N/A</v>
      </c>
      <c r="J671" s="307" t="e">
        <f t="shared" ca="1" si="83"/>
        <v>#N/A</v>
      </c>
      <c r="K671" s="307"/>
      <c r="L671" s="307" t="e">
        <f ca="1">I671+H671+G671+#REF!+J671+K671</f>
        <v>#N/A</v>
      </c>
    </row>
    <row r="672" spans="4:12" hidden="1" x14ac:dyDescent="0.25">
      <c r="D672" s="307">
        <v>51</v>
      </c>
      <c r="E672" s="301">
        <f t="shared" ca="1" si="84"/>
        <v>45574</v>
      </c>
      <c r="F672" s="307" t="e">
        <f t="shared" ca="1" si="88"/>
        <v>#N/A</v>
      </c>
      <c r="G672" s="307" t="e">
        <f t="shared" ca="1" si="81"/>
        <v>#N/A</v>
      </c>
      <c r="H672" s="307" t="e">
        <f t="shared" ca="1" si="87"/>
        <v>#N/A</v>
      </c>
      <c r="I672" s="307" t="e">
        <f t="shared" ca="1" si="82"/>
        <v>#N/A</v>
      </c>
      <c r="J672" s="307" t="e">
        <f t="shared" ca="1" si="83"/>
        <v>#N/A</v>
      </c>
      <c r="K672" s="307"/>
      <c r="L672" s="307" t="e">
        <f ca="1">I672+H672+G672+#REF!+J672+K672</f>
        <v>#N/A</v>
      </c>
    </row>
    <row r="673" spans="4:12" hidden="1" x14ac:dyDescent="0.25">
      <c r="D673" s="307">
        <v>52</v>
      </c>
      <c r="E673" s="301">
        <f t="shared" ca="1" si="84"/>
        <v>45605</v>
      </c>
      <c r="F673" s="307" t="e">
        <f t="shared" ca="1" si="88"/>
        <v>#N/A</v>
      </c>
      <c r="G673" s="307" t="e">
        <f t="shared" ca="1" si="81"/>
        <v>#N/A</v>
      </c>
      <c r="H673" s="307" t="e">
        <f t="shared" ca="1" si="87"/>
        <v>#N/A</v>
      </c>
      <c r="I673" s="307" t="e">
        <f t="shared" ca="1" si="82"/>
        <v>#N/A</v>
      </c>
      <c r="J673" s="307" t="e">
        <f t="shared" ca="1" si="83"/>
        <v>#N/A</v>
      </c>
      <c r="K673" s="307"/>
      <c r="L673" s="307" t="e">
        <f ca="1">I673+H673+G673+#REF!+J673+K673</f>
        <v>#N/A</v>
      </c>
    </row>
    <row r="674" spans="4:12" hidden="1" x14ac:dyDescent="0.25">
      <c r="D674" s="307">
        <v>53</v>
      </c>
      <c r="E674" s="301">
        <f t="shared" ca="1" si="84"/>
        <v>45635</v>
      </c>
      <c r="F674" s="307" t="e">
        <f t="shared" ca="1" si="88"/>
        <v>#N/A</v>
      </c>
      <c r="G674" s="307" t="e">
        <f t="shared" ca="1" si="81"/>
        <v>#N/A</v>
      </c>
      <c r="H674" s="307" t="e">
        <f t="shared" ca="1" si="87"/>
        <v>#N/A</v>
      </c>
      <c r="I674" s="307" t="e">
        <f t="shared" ca="1" si="82"/>
        <v>#N/A</v>
      </c>
      <c r="J674" s="307" t="e">
        <f t="shared" ca="1" si="83"/>
        <v>#N/A</v>
      </c>
      <c r="K674" s="307"/>
      <c r="L674" s="307" t="e">
        <f ca="1">I674+H674+G674+#REF!+J674+K674</f>
        <v>#N/A</v>
      </c>
    </row>
    <row r="675" spans="4:12" hidden="1" x14ac:dyDescent="0.25">
      <c r="D675" s="307">
        <v>54</v>
      </c>
      <c r="E675" s="301">
        <f t="shared" ca="1" si="84"/>
        <v>45666</v>
      </c>
      <c r="F675" s="307" t="e">
        <f t="shared" ca="1" si="88"/>
        <v>#N/A</v>
      </c>
      <c r="G675" s="307" t="e">
        <f t="shared" ca="1" si="81"/>
        <v>#N/A</v>
      </c>
      <c r="H675" s="307" t="e">
        <f t="shared" ca="1" si="87"/>
        <v>#N/A</v>
      </c>
      <c r="I675" s="307" t="e">
        <f t="shared" ca="1" si="82"/>
        <v>#N/A</v>
      </c>
      <c r="J675" s="307" t="e">
        <f t="shared" ca="1" si="83"/>
        <v>#N/A</v>
      </c>
      <c r="K675" s="307"/>
      <c r="L675" s="307" t="e">
        <f ca="1">I675+H675+G675+#REF!+J675+K675</f>
        <v>#N/A</v>
      </c>
    </row>
    <row r="676" spans="4:12" hidden="1" x14ac:dyDescent="0.25">
      <c r="D676" s="307">
        <v>55</v>
      </c>
      <c r="E676" s="301">
        <f t="shared" ca="1" si="84"/>
        <v>45697</v>
      </c>
      <c r="F676" s="307" t="e">
        <f t="shared" ca="1" si="88"/>
        <v>#N/A</v>
      </c>
      <c r="G676" s="307" t="e">
        <f t="shared" ca="1" si="81"/>
        <v>#N/A</v>
      </c>
      <c r="H676" s="307" t="e">
        <f t="shared" ca="1" si="87"/>
        <v>#N/A</v>
      </c>
      <c r="I676" s="307" t="e">
        <f t="shared" ca="1" si="82"/>
        <v>#N/A</v>
      </c>
      <c r="J676" s="307" t="e">
        <f t="shared" ca="1" si="83"/>
        <v>#N/A</v>
      </c>
      <c r="K676" s="307"/>
      <c r="L676" s="307" t="e">
        <f ca="1">I676+H676+G676+#REF!+J676+K676</f>
        <v>#N/A</v>
      </c>
    </row>
    <row r="677" spans="4:12" hidden="1" x14ac:dyDescent="0.25">
      <c r="D677" s="307">
        <v>56</v>
      </c>
      <c r="E677" s="301">
        <f t="shared" ca="1" si="84"/>
        <v>45725</v>
      </c>
      <c r="F677" s="307" t="e">
        <f t="shared" ca="1" si="88"/>
        <v>#N/A</v>
      </c>
      <c r="G677" s="307" t="e">
        <f t="shared" ca="1" si="81"/>
        <v>#N/A</v>
      </c>
      <c r="H677" s="307" t="e">
        <f t="shared" ca="1" si="87"/>
        <v>#N/A</v>
      </c>
      <c r="I677" s="307" t="e">
        <f t="shared" ca="1" si="82"/>
        <v>#N/A</v>
      </c>
      <c r="J677" s="307" t="e">
        <f t="shared" ca="1" si="83"/>
        <v>#N/A</v>
      </c>
      <c r="K677" s="307"/>
      <c r="L677" s="307" t="e">
        <f ca="1">I677+H677+G677+#REF!+J677+K677</f>
        <v>#N/A</v>
      </c>
    </row>
    <row r="678" spans="4:12" hidden="1" x14ac:dyDescent="0.25">
      <c r="D678" s="307">
        <v>57</v>
      </c>
      <c r="E678" s="301">
        <f t="shared" ca="1" si="84"/>
        <v>45756</v>
      </c>
      <c r="F678" s="307" t="e">
        <f t="shared" ca="1" si="88"/>
        <v>#N/A</v>
      </c>
      <c r="G678" s="307" t="e">
        <f t="shared" ca="1" si="81"/>
        <v>#N/A</v>
      </c>
      <c r="H678" s="307" t="e">
        <f t="shared" ca="1" si="87"/>
        <v>#N/A</v>
      </c>
      <c r="I678" s="307" t="e">
        <f t="shared" ca="1" si="82"/>
        <v>#N/A</v>
      </c>
      <c r="J678" s="307" t="e">
        <f t="shared" ca="1" si="83"/>
        <v>#N/A</v>
      </c>
      <c r="K678" s="307"/>
      <c r="L678" s="307" t="e">
        <f ca="1">I678+H678+G678+#REF!+J678+K678</f>
        <v>#N/A</v>
      </c>
    </row>
    <row r="679" spans="4:12" hidden="1" x14ac:dyDescent="0.25">
      <c r="D679" s="307">
        <v>58</v>
      </c>
      <c r="E679" s="301">
        <f t="shared" ca="1" si="84"/>
        <v>45786</v>
      </c>
      <c r="F679" s="307" t="e">
        <f t="shared" ca="1" si="88"/>
        <v>#N/A</v>
      </c>
      <c r="G679" s="307" t="e">
        <f t="shared" ca="1" si="81"/>
        <v>#N/A</v>
      </c>
      <c r="H679" s="307" t="e">
        <f t="shared" ca="1" si="87"/>
        <v>#N/A</v>
      </c>
      <c r="I679" s="307" t="e">
        <f t="shared" ca="1" si="82"/>
        <v>#N/A</v>
      </c>
      <c r="J679" s="307" t="e">
        <f t="shared" ca="1" si="83"/>
        <v>#N/A</v>
      </c>
      <c r="K679" s="307"/>
      <c r="L679" s="307" t="e">
        <f ca="1">I679+H679+G679+#REF!+J679+K679</f>
        <v>#N/A</v>
      </c>
    </row>
    <row r="680" spans="4:12" hidden="1" x14ac:dyDescent="0.25">
      <c r="D680" s="307">
        <v>59</v>
      </c>
      <c r="E680" s="301">
        <f t="shared" ca="1" si="84"/>
        <v>45817</v>
      </c>
      <c r="F680" s="307" t="e">
        <f t="shared" ca="1" si="88"/>
        <v>#N/A</v>
      </c>
      <c r="G680" s="307" t="e">
        <f t="shared" ca="1" si="81"/>
        <v>#N/A</v>
      </c>
      <c r="H680" s="307" t="e">
        <f t="shared" ca="1" si="87"/>
        <v>#N/A</v>
      </c>
      <c r="I680" s="307" t="e">
        <f t="shared" ca="1" si="82"/>
        <v>#N/A</v>
      </c>
      <c r="J680" s="307" t="e">
        <f t="shared" ca="1" si="83"/>
        <v>#N/A</v>
      </c>
      <c r="K680" s="307"/>
      <c r="L680" s="307" t="e">
        <f ca="1">I680+H680+G680+#REF!+J680+K680</f>
        <v>#N/A</v>
      </c>
    </row>
    <row r="681" spans="4:12" hidden="1" x14ac:dyDescent="0.25">
      <c r="D681" s="307">
        <v>60</v>
      </c>
      <c r="E681" s="301">
        <f t="shared" ca="1" si="84"/>
        <v>45847</v>
      </c>
      <c r="F681" s="307" t="e">
        <f t="shared" ca="1" si="88"/>
        <v>#N/A</v>
      </c>
      <c r="G681" s="307" t="e">
        <f t="shared" ca="1" si="81"/>
        <v>#N/A</v>
      </c>
      <c r="H681" s="307" t="e">
        <f t="shared" ca="1" si="87"/>
        <v>#N/A</v>
      </c>
      <c r="I681" s="307" t="e">
        <f t="shared" ca="1" si="82"/>
        <v>#N/A</v>
      </c>
      <c r="J681" s="307" t="e">
        <f t="shared" ca="1" si="83"/>
        <v>#N/A</v>
      </c>
      <c r="K681" s="307"/>
      <c r="L681" s="307" t="e">
        <f ca="1">I681+H681+G681+#REF!+J681+K681</f>
        <v>#N/A</v>
      </c>
    </row>
    <row r="682" spans="4:12" hidden="1" x14ac:dyDescent="0.25"/>
    <row r="683" spans="4:12" hidden="1" x14ac:dyDescent="0.25">
      <c r="D683" s="303">
        <f ca="1">D619+1</f>
        <v>20</v>
      </c>
      <c r="E683" s="304" t="e">
        <f ca="1">VLOOKUP($D683,$A$21:$B$40,2,0)</f>
        <v>#N/A</v>
      </c>
    </row>
    <row r="684" spans="4:12" ht="45" hidden="1" x14ac:dyDescent="0.25">
      <c r="D684" s="305" t="s">
        <v>41</v>
      </c>
      <c r="E684" s="306" t="s">
        <v>42</v>
      </c>
      <c r="F684" s="305" t="s">
        <v>43</v>
      </c>
      <c r="G684" s="305" t="s">
        <v>44</v>
      </c>
      <c r="H684" s="305" t="s">
        <v>45</v>
      </c>
      <c r="I684" s="305" t="s">
        <v>46</v>
      </c>
      <c r="J684" s="305" t="s">
        <v>47</v>
      </c>
      <c r="K684" s="305" t="s">
        <v>48</v>
      </c>
      <c r="L684" s="305" t="s">
        <v>49</v>
      </c>
    </row>
    <row r="685" spans="4:12" hidden="1" x14ac:dyDescent="0.25">
      <c r="D685" s="307">
        <v>0</v>
      </c>
      <c r="E685" s="301">
        <f ca="1">DATE(2019,D683,$F$1)</f>
        <v>44052</v>
      </c>
      <c r="F685" s="307" t="e">
        <f ca="1">$B$2*E$683+$B$8*$B$2*E$683</f>
        <v>#N/A</v>
      </c>
      <c r="G685" s="307">
        <v>0</v>
      </c>
      <c r="H685" s="307">
        <v>0</v>
      </c>
      <c r="I685" s="307">
        <v>0</v>
      </c>
      <c r="J685" s="307">
        <v>0</v>
      </c>
      <c r="K685" s="307" t="e">
        <f ca="1">$B$2*$B$10*E$683</f>
        <v>#N/A</v>
      </c>
      <c r="L685" s="307" t="e">
        <f ca="1">-($F685-$B$8*$B$2*E$683-K685)</f>
        <v>#N/A</v>
      </c>
    </row>
    <row r="686" spans="4:12" hidden="1" x14ac:dyDescent="0.25">
      <c r="D686" s="307">
        <v>1</v>
      </c>
      <c r="E686" s="301">
        <f ca="1">DATE(YEAR(E685),MONTH(E685)+1,DAY(E685))</f>
        <v>44083</v>
      </c>
      <c r="F686" s="307" t="e">
        <f ca="1">F685-G686</f>
        <v>#N/A</v>
      </c>
      <c r="G686" s="307" t="e">
        <f t="shared" ref="G686:G745" ca="1" si="89">IF(D686&lt;=$B$11,0,IF(AND(F685&gt;-0.000001,F685&lt;0.000001),0,F$685/($B$5-$B$11)))</f>
        <v>#N/A</v>
      </c>
      <c r="H686" s="307" t="e">
        <f ca="1">F685*$B$4*(E686-E685)/$B$6</f>
        <v>#N/A</v>
      </c>
      <c r="I686" s="307" t="e">
        <f t="shared" ref="I686:I745" ca="1" si="90">IF(D686&lt;=$B$12,0,IF(F685&gt;0.000001,$B$7*$B$2*E$683,0))</f>
        <v>#N/A</v>
      </c>
      <c r="J686" s="307" t="e">
        <f t="shared" ref="J686:J745" ca="1" si="91">IF(F685&gt;0.000001,$B$13,0)*E$683</f>
        <v>#N/A</v>
      </c>
      <c r="K686" s="307"/>
      <c r="L686" s="307" t="e">
        <f ca="1">I686+H686+G686+#REF!+J686+K686</f>
        <v>#N/A</v>
      </c>
    </row>
    <row r="687" spans="4:12" hidden="1" x14ac:dyDescent="0.25">
      <c r="D687" s="307">
        <v>2</v>
      </c>
      <c r="E687" s="301">
        <f t="shared" ref="E687:E745" ca="1" si="92">DATE(YEAR(E686),MONTH(E686)+1,DAY(E686))</f>
        <v>44113</v>
      </c>
      <c r="F687" s="307" t="e">
        <f ca="1">F686-G687</f>
        <v>#N/A</v>
      </c>
      <c r="G687" s="307" t="e">
        <f t="shared" ca="1" si="89"/>
        <v>#N/A</v>
      </c>
      <c r="H687" s="307" t="e">
        <f t="shared" ref="H687:H688" ca="1" si="93">F686*$B$4*(E687-E686)/$B$6</f>
        <v>#N/A</v>
      </c>
      <c r="I687" s="307" t="e">
        <f t="shared" ca="1" si="90"/>
        <v>#N/A</v>
      </c>
      <c r="J687" s="307" t="e">
        <f t="shared" ca="1" si="91"/>
        <v>#N/A</v>
      </c>
      <c r="K687" s="307"/>
      <c r="L687" s="307" t="e">
        <f ca="1">I687+H687+G687+#REF!+J687+K687</f>
        <v>#N/A</v>
      </c>
    </row>
    <row r="688" spans="4:12" hidden="1" x14ac:dyDescent="0.25">
      <c r="D688" s="307">
        <v>3</v>
      </c>
      <c r="E688" s="301">
        <f t="shared" ca="1" si="92"/>
        <v>44144</v>
      </c>
      <c r="F688" s="307" t="e">
        <f ca="1">F687-G688</f>
        <v>#N/A</v>
      </c>
      <c r="G688" s="307" t="e">
        <f t="shared" ca="1" si="89"/>
        <v>#N/A</v>
      </c>
      <c r="H688" s="307" t="e">
        <f t="shared" ca="1" si="93"/>
        <v>#N/A</v>
      </c>
      <c r="I688" s="307" t="e">
        <f t="shared" ca="1" si="90"/>
        <v>#N/A</v>
      </c>
      <c r="J688" s="307" t="e">
        <f t="shared" ca="1" si="91"/>
        <v>#N/A</v>
      </c>
      <c r="K688" s="307"/>
      <c r="L688" s="307" t="e">
        <f ca="1">I688+H688+G688+#REF!+J688+K688</f>
        <v>#N/A</v>
      </c>
    </row>
    <row r="689" spans="4:12" hidden="1" x14ac:dyDescent="0.25">
      <c r="D689" s="307">
        <v>4</v>
      </c>
      <c r="E689" s="301">
        <f t="shared" ca="1" si="92"/>
        <v>44174</v>
      </c>
      <c r="F689" s="307" t="e">
        <f t="shared" ref="F689:F690" ca="1" si="94">F688-G689</f>
        <v>#N/A</v>
      </c>
      <c r="G689" s="307" t="e">
        <f t="shared" ca="1" si="89"/>
        <v>#N/A</v>
      </c>
      <c r="H689" s="307" t="e">
        <f ca="1">F688*$B$4*(E689-E688)/$B$6</f>
        <v>#N/A</v>
      </c>
      <c r="I689" s="307" t="e">
        <f t="shared" ca="1" si="90"/>
        <v>#N/A</v>
      </c>
      <c r="J689" s="307" t="e">
        <f t="shared" ca="1" si="91"/>
        <v>#N/A</v>
      </c>
      <c r="K689" s="307"/>
      <c r="L689" s="307" t="e">
        <f ca="1">I689+H689+G689+#REF!+J689+K689</f>
        <v>#N/A</v>
      </c>
    </row>
    <row r="690" spans="4:12" hidden="1" x14ac:dyDescent="0.25">
      <c r="D690" s="307">
        <v>5</v>
      </c>
      <c r="E690" s="301">
        <f t="shared" ca="1" si="92"/>
        <v>44205</v>
      </c>
      <c r="F690" s="307" t="e">
        <f t="shared" ca="1" si="94"/>
        <v>#N/A</v>
      </c>
      <c r="G690" s="307" t="e">
        <f t="shared" ca="1" si="89"/>
        <v>#N/A</v>
      </c>
      <c r="H690" s="307" t="e">
        <f ca="1">F689*$B$4*(E690-E689)/$B$6</f>
        <v>#N/A</v>
      </c>
      <c r="I690" s="307" t="e">
        <f t="shared" ca="1" si="90"/>
        <v>#N/A</v>
      </c>
      <c r="J690" s="307" t="e">
        <f t="shared" ca="1" si="91"/>
        <v>#N/A</v>
      </c>
      <c r="K690" s="307"/>
      <c r="L690" s="307" t="e">
        <f ca="1">I690+H690+G690+#REF!+J690+K690</f>
        <v>#N/A</v>
      </c>
    </row>
    <row r="691" spans="4:12" hidden="1" x14ac:dyDescent="0.25">
      <c r="D691" s="307">
        <v>6</v>
      </c>
      <c r="E691" s="301">
        <f t="shared" ca="1" si="92"/>
        <v>44236</v>
      </c>
      <c r="F691" s="307" t="e">
        <f ca="1">F690-G691</f>
        <v>#N/A</v>
      </c>
      <c r="G691" s="307" t="e">
        <f t="shared" ca="1" si="89"/>
        <v>#N/A</v>
      </c>
      <c r="H691" s="307" t="e">
        <f t="shared" ref="H691:H745" ca="1" si="95">F690*$B$4*(E691-E690)/$B$6</f>
        <v>#N/A</v>
      </c>
      <c r="I691" s="307" t="e">
        <f t="shared" ca="1" si="90"/>
        <v>#N/A</v>
      </c>
      <c r="J691" s="307" t="e">
        <f t="shared" ca="1" si="91"/>
        <v>#N/A</v>
      </c>
      <c r="K691" s="307"/>
      <c r="L691" s="307" t="e">
        <f ca="1">I691+H691+G691+#REF!+J691+K691</f>
        <v>#N/A</v>
      </c>
    </row>
    <row r="692" spans="4:12" hidden="1" x14ac:dyDescent="0.25">
      <c r="D692" s="307">
        <v>7</v>
      </c>
      <c r="E692" s="301">
        <f t="shared" ca="1" si="92"/>
        <v>44264</v>
      </c>
      <c r="F692" s="307" t="e">
        <f t="shared" ref="F692:F745" ca="1" si="96">F691-G692</f>
        <v>#N/A</v>
      </c>
      <c r="G692" s="307" t="e">
        <f t="shared" ca="1" si="89"/>
        <v>#N/A</v>
      </c>
      <c r="H692" s="307" t="e">
        <f t="shared" ca="1" si="95"/>
        <v>#N/A</v>
      </c>
      <c r="I692" s="307" t="e">
        <f t="shared" ca="1" si="90"/>
        <v>#N/A</v>
      </c>
      <c r="J692" s="307" t="e">
        <f t="shared" ca="1" si="91"/>
        <v>#N/A</v>
      </c>
      <c r="K692" s="307"/>
      <c r="L692" s="307" t="e">
        <f ca="1">I692+H692+G692+#REF!+J692+K692</f>
        <v>#N/A</v>
      </c>
    </row>
    <row r="693" spans="4:12" hidden="1" x14ac:dyDescent="0.25">
      <c r="D693" s="307">
        <v>8</v>
      </c>
      <c r="E693" s="301">
        <f t="shared" ca="1" si="92"/>
        <v>44295</v>
      </c>
      <c r="F693" s="307" t="e">
        <f t="shared" ca="1" si="96"/>
        <v>#N/A</v>
      </c>
      <c r="G693" s="307" t="e">
        <f t="shared" ca="1" si="89"/>
        <v>#N/A</v>
      </c>
      <c r="H693" s="307" t="e">
        <f t="shared" ca="1" si="95"/>
        <v>#N/A</v>
      </c>
      <c r="I693" s="307" t="e">
        <f t="shared" ca="1" si="90"/>
        <v>#N/A</v>
      </c>
      <c r="J693" s="307" t="e">
        <f t="shared" ca="1" si="91"/>
        <v>#N/A</v>
      </c>
      <c r="K693" s="307"/>
      <c r="L693" s="307" t="e">
        <f ca="1">I693+H693+G693+#REF!+J693+K693</f>
        <v>#N/A</v>
      </c>
    </row>
    <row r="694" spans="4:12" hidden="1" x14ac:dyDescent="0.25">
      <c r="D694" s="307">
        <v>9</v>
      </c>
      <c r="E694" s="301">
        <f t="shared" ca="1" si="92"/>
        <v>44325</v>
      </c>
      <c r="F694" s="307" t="e">
        <f t="shared" ca="1" si="96"/>
        <v>#N/A</v>
      </c>
      <c r="G694" s="307" t="e">
        <f t="shared" ca="1" si="89"/>
        <v>#N/A</v>
      </c>
      <c r="H694" s="307" t="e">
        <f t="shared" ca="1" si="95"/>
        <v>#N/A</v>
      </c>
      <c r="I694" s="307" t="e">
        <f t="shared" ca="1" si="90"/>
        <v>#N/A</v>
      </c>
      <c r="J694" s="307" t="e">
        <f t="shared" ca="1" si="91"/>
        <v>#N/A</v>
      </c>
      <c r="K694" s="307"/>
      <c r="L694" s="307" t="e">
        <f ca="1">I694+H694+G694+#REF!+J694+K694</f>
        <v>#N/A</v>
      </c>
    </row>
    <row r="695" spans="4:12" hidden="1" x14ac:dyDescent="0.25">
      <c r="D695" s="307">
        <v>10</v>
      </c>
      <c r="E695" s="301">
        <f t="shared" ca="1" si="92"/>
        <v>44356</v>
      </c>
      <c r="F695" s="307" t="e">
        <f t="shared" ca="1" si="96"/>
        <v>#N/A</v>
      </c>
      <c r="G695" s="307" t="e">
        <f t="shared" ca="1" si="89"/>
        <v>#N/A</v>
      </c>
      <c r="H695" s="307" t="e">
        <f t="shared" ca="1" si="95"/>
        <v>#N/A</v>
      </c>
      <c r="I695" s="307" t="e">
        <f t="shared" ca="1" si="90"/>
        <v>#N/A</v>
      </c>
      <c r="J695" s="307" t="e">
        <f t="shared" ca="1" si="91"/>
        <v>#N/A</v>
      </c>
      <c r="K695" s="307"/>
      <c r="L695" s="307" t="e">
        <f ca="1">I695+H695+G695+#REF!+J695+K695</f>
        <v>#N/A</v>
      </c>
    </row>
    <row r="696" spans="4:12" hidden="1" x14ac:dyDescent="0.25">
      <c r="D696" s="307">
        <v>11</v>
      </c>
      <c r="E696" s="301">
        <f t="shared" ca="1" si="92"/>
        <v>44386</v>
      </c>
      <c r="F696" s="307" t="e">
        <f t="shared" ca="1" si="96"/>
        <v>#N/A</v>
      </c>
      <c r="G696" s="307" t="e">
        <f t="shared" ca="1" si="89"/>
        <v>#N/A</v>
      </c>
      <c r="H696" s="307" t="e">
        <f t="shared" ca="1" si="95"/>
        <v>#N/A</v>
      </c>
      <c r="I696" s="307" t="e">
        <f t="shared" ca="1" si="90"/>
        <v>#N/A</v>
      </c>
      <c r="J696" s="307" t="e">
        <f t="shared" ca="1" si="91"/>
        <v>#N/A</v>
      </c>
      <c r="K696" s="307"/>
      <c r="L696" s="307" t="e">
        <f ca="1">I696+H696+G696+#REF!+J696+K696</f>
        <v>#N/A</v>
      </c>
    </row>
    <row r="697" spans="4:12" hidden="1" x14ac:dyDescent="0.25">
      <c r="D697" s="307">
        <v>12</v>
      </c>
      <c r="E697" s="301">
        <f t="shared" ca="1" si="92"/>
        <v>44417</v>
      </c>
      <c r="F697" s="307" t="e">
        <f t="shared" ca="1" si="96"/>
        <v>#N/A</v>
      </c>
      <c r="G697" s="307" t="e">
        <f t="shared" ca="1" si="89"/>
        <v>#N/A</v>
      </c>
      <c r="H697" s="307" t="e">
        <f t="shared" ca="1" si="95"/>
        <v>#N/A</v>
      </c>
      <c r="I697" s="307" t="e">
        <f t="shared" ca="1" si="90"/>
        <v>#N/A</v>
      </c>
      <c r="J697" s="307" t="e">
        <f t="shared" ca="1" si="91"/>
        <v>#N/A</v>
      </c>
      <c r="K697" s="307"/>
      <c r="L697" s="307" t="e">
        <f ca="1">I697+H697+G697+#REF!+J697+K697</f>
        <v>#N/A</v>
      </c>
    </row>
    <row r="698" spans="4:12" hidden="1" x14ac:dyDescent="0.25">
      <c r="D698" s="307">
        <v>13</v>
      </c>
      <c r="E698" s="301">
        <f t="shared" ca="1" si="92"/>
        <v>44448</v>
      </c>
      <c r="F698" s="307" t="e">
        <f t="shared" ca="1" si="96"/>
        <v>#N/A</v>
      </c>
      <c r="G698" s="307" t="e">
        <f t="shared" ca="1" si="89"/>
        <v>#N/A</v>
      </c>
      <c r="H698" s="307" t="e">
        <f t="shared" ca="1" si="95"/>
        <v>#N/A</v>
      </c>
      <c r="I698" s="307" t="e">
        <f t="shared" ca="1" si="90"/>
        <v>#N/A</v>
      </c>
      <c r="J698" s="307" t="e">
        <f t="shared" ca="1" si="91"/>
        <v>#N/A</v>
      </c>
      <c r="K698" s="307"/>
      <c r="L698" s="307" t="e">
        <f ca="1">I698+H698+G698+#REF!+J698+K698</f>
        <v>#N/A</v>
      </c>
    </row>
    <row r="699" spans="4:12" hidden="1" x14ac:dyDescent="0.25">
      <c r="D699" s="307">
        <v>14</v>
      </c>
      <c r="E699" s="301">
        <f t="shared" ca="1" si="92"/>
        <v>44478</v>
      </c>
      <c r="F699" s="307" t="e">
        <f t="shared" ca="1" si="96"/>
        <v>#N/A</v>
      </c>
      <c r="G699" s="307" t="e">
        <f t="shared" ca="1" si="89"/>
        <v>#N/A</v>
      </c>
      <c r="H699" s="307" t="e">
        <f t="shared" ca="1" si="95"/>
        <v>#N/A</v>
      </c>
      <c r="I699" s="307" t="e">
        <f t="shared" ca="1" si="90"/>
        <v>#N/A</v>
      </c>
      <c r="J699" s="307" t="e">
        <f t="shared" ca="1" si="91"/>
        <v>#N/A</v>
      </c>
      <c r="K699" s="307"/>
      <c r="L699" s="307" t="e">
        <f ca="1">I699+H699+G699+#REF!+J699+K699</f>
        <v>#N/A</v>
      </c>
    </row>
    <row r="700" spans="4:12" hidden="1" x14ac:dyDescent="0.25">
      <c r="D700" s="307">
        <v>15</v>
      </c>
      <c r="E700" s="301">
        <f t="shared" ca="1" si="92"/>
        <v>44509</v>
      </c>
      <c r="F700" s="307" t="e">
        <f t="shared" ca="1" si="96"/>
        <v>#N/A</v>
      </c>
      <c r="G700" s="307" t="e">
        <f t="shared" ca="1" si="89"/>
        <v>#N/A</v>
      </c>
      <c r="H700" s="307" t="e">
        <f t="shared" ca="1" si="95"/>
        <v>#N/A</v>
      </c>
      <c r="I700" s="307" t="e">
        <f t="shared" ca="1" si="90"/>
        <v>#N/A</v>
      </c>
      <c r="J700" s="307" t="e">
        <f t="shared" ca="1" si="91"/>
        <v>#N/A</v>
      </c>
      <c r="K700" s="307"/>
      <c r="L700" s="307" t="e">
        <f ca="1">I700+H700+G700+#REF!+J700+K700</f>
        <v>#N/A</v>
      </c>
    </row>
    <row r="701" spans="4:12" hidden="1" x14ac:dyDescent="0.25">
      <c r="D701" s="307">
        <v>16</v>
      </c>
      <c r="E701" s="301">
        <f t="shared" ca="1" si="92"/>
        <v>44539</v>
      </c>
      <c r="F701" s="307" t="e">
        <f t="shared" ca="1" si="96"/>
        <v>#N/A</v>
      </c>
      <c r="G701" s="307" t="e">
        <f t="shared" ca="1" si="89"/>
        <v>#N/A</v>
      </c>
      <c r="H701" s="307" t="e">
        <f t="shared" ca="1" si="95"/>
        <v>#N/A</v>
      </c>
      <c r="I701" s="307" t="e">
        <f t="shared" ca="1" si="90"/>
        <v>#N/A</v>
      </c>
      <c r="J701" s="307" t="e">
        <f t="shared" ca="1" si="91"/>
        <v>#N/A</v>
      </c>
      <c r="K701" s="307"/>
      <c r="L701" s="307" t="e">
        <f ca="1">I701+H701+G701+#REF!+J701+K701</f>
        <v>#N/A</v>
      </c>
    </row>
    <row r="702" spans="4:12" hidden="1" x14ac:dyDescent="0.25">
      <c r="D702" s="307">
        <v>17</v>
      </c>
      <c r="E702" s="301">
        <f t="shared" ca="1" si="92"/>
        <v>44570</v>
      </c>
      <c r="F702" s="307" t="e">
        <f t="shared" ca="1" si="96"/>
        <v>#N/A</v>
      </c>
      <c r="G702" s="307" t="e">
        <f t="shared" ca="1" si="89"/>
        <v>#N/A</v>
      </c>
      <c r="H702" s="307" t="e">
        <f t="shared" ca="1" si="95"/>
        <v>#N/A</v>
      </c>
      <c r="I702" s="307" t="e">
        <f t="shared" ca="1" si="90"/>
        <v>#N/A</v>
      </c>
      <c r="J702" s="307" t="e">
        <f t="shared" ca="1" si="91"/>
        <v>#N/A</v>
      </c>
      <c r="K702" s="307"/>
      <c r="L702" s="307" t="e">
        <f ca="1">I702+H702+G702+#REF!+J702+K702</f>
        <v>#N/A</v>
      </c>
    </row>
    <row r="703" spans="4:12" hidden="1" x14ac:dyDescent="0.25">
      <c r="D703" s="307">
        <v>18</v>
      </c>
      <c r="E703" s="301">
        <f t="shared" ca="1" si="92"/>
        <v>44601</v>
      </c>
      <c r="F703" s="307" t="e">
        <f t="shared" ca="1" si="96"/>
        <v>#N/A</v>
      </c>
      <c r="G703" s="307" t="e">
        <f t="shared" ca="1" si="89"/>
        <v>#N/A</v>
      </c>
      <c r="H703" s="307" t="e">
        <f t="shared" ca="1" si="95"/>
        <v>#N/A</v>
      </c>
      <c r="I703" s="307" t="e">
        <f t="shared" ca="1" si="90"/>
        <v>#N/A</v>
      </c>
      <c r="J703" s="307" t="e">
        <f t="shared" ca="1" si="91"/>
        <v>#N/A</v>
      </c>
      <c r="K703" s="307"/>
      <c r="L703" s="307" t="e">
        <f ca="1">I703+H703+G703+#REF!+J703+K703</f>
        <v>#N/A</v>
      </c>
    </row>
    <row r="704" spans="4:12" hidden="1" x14ac:dyDescent="0.25">
      <c r="D704" s="307">
        <v>19</v>
      </c>
      <c r="E704" s="301">
        <f t="shared" ca="1" si="92"/>
        <v>44629</v>
      </c>
      <c r="F704" s="307" t="e">
        <f t="shared" ca="1" si="96"/>
        <v>#N/A</v>
      </c>
      <c r="G704" s="307" t="e">
        <f t="shared" ca="1" si="89"/>
        <v>#N/A</v>
      </c>
      <c r="H704" s="307" t="e">
        <f t="shared" ca="1" si="95"/>
        <v>#N/A</v>
      </c>
      <c r="I704" s="307" t="e">
        <f t="shared" ca="1" si="90"/>
        <v>#N/A</v>
      </c>
      <c r="J704" s="307" t="e">
        <f t="shared" ca="1" si="91"/>
        <v>#N/A</v>
      </c>
      <c r="K704" s="307"/>
      <c r="L704" s="307" t="e">
        <f ca="1">I704+H704+G704+#REF!+J704+K704</f>
        <v>#N/A</v>
      </c>
    </row>
    <row r="705" spans="4:12" hidden="1" x14ac:dyDescent="0.25">
      <c r="D705" s="307">
        <v>20</v>
      </c>
      <c r="E705" s="301">
        <f t="shared" ca="1" si="92"/>
        <v>44660</v>
      </c>
      <c r="F705" s="307" t="e">
        <f t="shared" ca="1" si="96"/>
        <v>#N/A</v>
      </c>
      <c r="G705" s="307" t="e">
        <f t="shared" ca="1" si="89"/>
        <v>#N/A</v>
      </c>
      <c r="H705" s="307" t="e">
        <f t="shared" ca="1" si="95"/>
        <v>#N/A</v>
      </c>
      <c r="I705" s="307" t="e">
        <f t="shared" ca="1" si="90"/>
        <v>#N/A</v>
      </c>
      <c r="J705" s="307" t="e">
        <f t="shared" ca="1" si="91"/>
        <v>#N/A</v>
      </c>
      <c r="K705" s="307"/>
      <c r="L705" s="307" t="e">
        <f ca="1">I705+H705+G705+#REF!+J705+K705</f>
        <v>#N/A</v>
      </c>
    </row>
    <row r="706" spans="4:12" hidden="1" x14ac:dyDescent="0.25">
      <c r="D706" s="307">
        <v>21</v>
      </c>
      <c r="E706" s="301">
        <f t="shared" ca="1" si="92"/>
        <v>44690</v>
      </c>
      <c r="F706" s="307" t="e">
        <f t="shared" ca="1" si="96"/>
        <v>#N/A</v>
      </c>
      <c r="G706" s="307" t="e">
        <f t="shared" ca="1" si="89"/>
        <v>#N/A</v>
      </c>
      <c r="H706" s="307" t="e">
        <f t="shared" ca="1" si="95"/>
        <v>#N/A</v>
      </c>
      <c r="I706" s="307" t="e">
        <f t="shared" ca="1" si="90"/>
        <v>#N/A</v>
      </c>
      <c r="J706" s="307" t="e">
        <f t="shared" ca="1" si="91"/>
        <v>#N/A</v>
      </c>
      <c r="K706" s="307"/>
      <c r="L706" s="307" t="e">
        <f ca="1">I706+H706+G706+#REF!+J706+K706</f>
        <v>#N/A</v>
      </c>
    </row>
    <row r="707" spans="4:12" hidden="1" x14ac:dyDescent="0.25">
      <c r="D707" s="307">
        <v>22</v>
      </c>
      <c r="E707" s="301">
        <f t="shared" ca="1" si="92"/>
        <v>44721</v>
      </c>
      <c r="F707" s="307" t="e">
        <f t="shared" ca="1" si="96"/>
        <v>#N/A</v>
      </c>
      <c r="G707" s="307" t="e">
        <f t="shared" ca="1" si="89"/>
        <v>#N/A</v>
      </c>
      <c r="H707" s="307" t="e">
        <f t="shared" ca="1" si="95"/>
        <v>#N/A</v>
      </c>
      <c r="I707" s="307" t="e">
        <f t="shared" ca="1" si="90"/>
        <v>#N/A</v>
      </c>
      <c r="J707" s="307" t="e">
        <f t="shared" ca="1" si="91"/>
        <v>#N/A</v>
      </c>
      <c r="K707" s="307"/>
      <c r="L707" s="307" t="e">
        <f ca="1">I707+H707+G707+#REF!+J707+K707</f>
        <v>#N/A</v>
      </c>
    </row>
    <row r="708" spans="4:12" hidden="1" x14ac:dyDescent="0.25">
      <c r="D708" s="307">
        <v>23</v>
      </c>
      <c r="E708" s="301">
        <f t="shared" ca="1" si="92"/>
        <v>44751</v>
      </c>
      <c r="F708" s="307" t="e">
        <f t="shared" ca="1" si="96"/>
        <v>#N/A</v>
      </c>
      <c r="G708" s="307" t="e">
        <f t="shared" ca="1" si="89"/>
        <v>#N/A</v>
      </c>
      <c r="H708" s="307" t="e">
        <f t="shared" ca="1" si="95"/>
        <v>#N/A</v>
      </c>
      <c r="I708" s="307" t="e">
        <f t="shared" ca="1" si="90"/>
        <v>#N/A</v>
      </c>
      <c r="J708" s="307" t="e">
        <f t="shared" ca="1" si="91"/>
        <v>#N/A</v>
      </c>
      <c r="K708" s="307"/>
      <c r="L708" s="307" t="e">
        <f ca="1">I708+H708+G708+#REF!+J708+K708</f>
        <v>#N/A</v>
      </c>
    </row>
    <row r="709" spans="4:12" hidden="1" x14ac:dyDescent="0.25">
      <c r="D709" s="307">
        <v>24</v>
      </c>
      <c r="E709" s="301">
        <f t="shared" ca="1" si="92"/>
        <v>44782</v>
      </c>
      <c r="F709" s="307" t="e">
        <f t="shared" ca="1" si="96"/>
        <v>#N/A</v>
      </c>
      <c r="G709" s="307" t="e">
        <f t="shared" ca="1" si="89"/>
        <v>#N/A</v>
      </c>
      <c r="H709" s="307" t="e">
        <f t="shared" ca="1" si="95"/>
        <v>#N/A</v>
      </c>
      <c r="I709" s="307" t="e">
        <f t="shared" ca="1" si="90"/>
        <v>#N/A</v>
      </c>
      <c r="J709" s="307" t="e">
        <f t="shared" ca="1" si="91"/>
        <v>#N/A</v>
      </c>
      <c r="K709" s="307"/>
      <c r="L709" s="307" t="e">
        <f ca="1">I709+H709+G709+#REF!+J709+K709</f>
        <v>#N/A</v>
      </c>
    </row>
    <row r="710" spans="4:12" hidden="1" x14ac:dyDescent="0.25">
      <c r="D710" s="307">
        <v>25</v>
      </c>
      <c r="E710" s="301">
        <f t="shared" ca="1" si="92"/>
        <v>44813</v>
      </c>
      <c r="F710" s="307" t="e">
        <f t="shared" ca="1" si="96"/>
        <v>#N/A</v>
      </c>
      <c r="G710" s="307" t="e">
        <f t="shared" ca="1" si="89"/>
        <v>#N/A</v>
      </c>
      <c r="H710" s="307" t="e">
        <f t="shared" ca="1" si="95"/>
        <v>#N/A</v>
      </c>
      <c r="I710" s="307" t="e">
        <f t="shared" ca="1" si="90"/>
        <v>#N/A</v>
      </c>
      <c r="J710" s="307" t="e">
        <f t="shared" ca="1" si="91"/>
        <v>#N/A</v>
      </c>
      <c r="K710" s="307"/>
      <c r="L710" s="307" t="e">
        <f ca="1">I710+H710+G710+#REF!+J710+K710</f>
        <v>#N/A</v>
      </c>
    </row>
    <row r="711" spans="4:12" hidden="1" x14ac:dyDescent="0.25">
      <c r="D711" s="307">
        <v>26</v>
      </c>
      <c r="E711" s="301">
        <f t="shared" ca="1" si="92"/>
        <v>44843</v>
      </c>
      <c r="F711" s="307" t="e">
        <f t="shared" ca="1" si="96"/>
        <v>#N/A</v>
      </c>
      <c r="G711" s="307" t="e">
        <f t="shared" ca="1" si="89"/>
        <v>#N/A</v>
      </c>
      <c r="H711" s="307" t="e">
        <f t="shared" ca="1" si="95"/>
        <v>#N/A</v>
      </c>
      <c r="I711" s="307" t="e">
        <f t="shared" ca="1" si="90"/>
        <v>#N/A</v>
      </c>
      <c r="J711" s="307" t="e">
        <f t="shared" ca="1" si="91"/>
        <v>#N/A</v>
      </c>
      <c r="K711" s="307"/>
      <c r="L711" s="307" t="e">
        <f ca="1">I711+H711+G711+#REF!+J711+K711</f>
        <v>#N/A</v>
      </c>
    </row>
    <row r="712" spans="4:12" hidden="1" x14ac:dyDescent="0.25">
      <c r="D712" s="307">
        <v>27</v>
      </c>
      <c r="E712" s="301">
        <f t="shared" ca="1" si="92"/>
        <v>44874</v>
      </c>
      <c r="F712" s="307" t="e">
        <f t="shared" ca="1" si="96"/>
        <v>#N/A</v>
      </c>
      <c r="G712" s="307" t="e">
        <f t="shared" ca="1" si="89"/>
        <v>#N/A</v>
      </c>
      <c r="H712" s="307" t="e">
        <f t="shared" ca="1" si="95"/>
        <v>#N/A</v>
      </c>
      <c r="I712" s="307" t="e">
        <f t="shared" ca="1" si="90"/>
        <v>#N/A</v>
      </c>
      <c r="J712" s="307" t="e">
        <f t="shared" ca="1" si="91"/>
        <v>#N/A</v>
      </c>
      <c r="K712" s="307"/>
      <c r="L712" s="307" t="e">
        <f ca="1">I712+H712+G712+#REF!+J712+K712</f>
        <v>#N/A</v>
      </c>
    </row>
    <row r="713" spans="4:12" hidden="1" x14ac:dyDescent="0.25">
      <c r="D713" s="307">
        <v>28</v>
      </c>
      <c r="E713" s="301">
        <f t="shared" ca="1" si="92"/>
        <v>44904</v>
      </c>
      <c r="F713" s="307" t="e">
        <f t="shared" ca="1" si="96"/>
        <v>#N/A</v>
      </c>
      <c r="G713" s="307" t="e">
        <f t="shared" ca="1" si="89"/>
        <v>#N/A</v>
      </c>
      <c r="H713" s="307" t="e">
        <f t="shared" ca="1" si="95"/>
        <v>#N/A</v>
      </c>
      <c r="I713" s="307" t="e">
        <f t="shared" ca="1" si="90"/>
        <v>#N/A</v>
      </c>
      <c r="J713" s="307" t="e">
        <f t="shared" ca="1" si="91"/>
        <v>#N/A</v>
      </c>
      <c r="K713" s="307"/>
      <c r="L713" s="307" t="e">
        <f ca="1">I713+H713+G713+#REF!+J713+K713</f>
        <v>#N/A</v>
      </c>
    </row>
    <row r="714" spans="4:12" hidden="1" x14ac:dyDescent="0.25">
      <c r="D714" s="307">
        <v>29</v>
      </c>
      <c r="E714" s="301">
        <f t="shared" ca="1" si="92"/>
        <v>44935</v>
      </c>
      <c r="F714" s="307" t="e">
        <f t="shared" ca="1" si="96"/>
        <v>#N/A</v>
      </c>
      <c r="G714" s="307" t="e">
        <f t="shared" ca="1" si="89"/>
        <v>#N/A</v>
      </c>
      <c r="H714" s="307" t="e">
        <f t="shared" ca="1" si="95"/>
        <v>#N/A</v>
      </c>
      <c r="I714" s="307" t="e">
        <f t="shared" ca="1" si="90"/>
        <v>#N/A</v>
      </c>
      <c r="J714" s="307" t="e">
        <f t="shared" ca="1" si="91"/>
        <v>#N/A</v>
      </c>
      <c r="K714" s="307"/>
      <c r="L714" s="307" t="e">
        <f ca="1">I714+H714+G714+#REF!+J714+K714</f>
        <v>#N/A</v>
      </c>
    </row>
    <row r="715" spans="4:12" hidden="1" x14ac:dyDescent="0.25">
      <c r="D715" s="307">
        <v>30</v>
      </c>
      <c r="E715" s="301">
        <f t="shared" ca="1" si="92"/>
        <v>44966</v>
      </c>
      <c r="F715" s="307" t="e">
        <f t="shared" ca="1" si="96"/>
        <v>#N/A</v>
      </c>
      <c r="G715" s="307" t="e">
        <f t="shared" ca="1" si="89"/>
        <v>#N/A</v>
      </c>
      <c r="H715" s="307" t="e">
        <f t="shared" ca="1" si="95"/>
        <v>#N/A</v>
      </c>
      <c r="I715" s="307" t="e">
        <f t="shared" ca="1" si="90"/>
        <v>#N/A</v>
      </c>
      <c r="J715" s="307" t="e">
        <f t="shared" ca="1" si="91"/>
        <v>#N/A</v>
      </c>
      <c r="K715" s="307"/>
      <c r="L715" s="307" t="e">
        <f ca="1">I715+H715+G715+#REF!+J715+K715</f>
        <v>#N/A</v>
      </c>
    </row>
    <row r="716" spans="4:12" hidden="1" x14ac:dyDescent="0.25">
      <c r="D716" s="307">
        <v>31</v>
      </c>
      <c r="E716" s="301">
        <f t="shared" ca="1" si="92"/>
        <v>44994</v>
      </c>
      <c r="F716" s="307" t="e">
        <f t="shared" ca="1" si="96"/>
        <v>#N/A</v>
      </c>
      <c r="G716" s="307" t="e">
        <f t="shared" ca="1" si="89"/>
        <v>#N/A</v>
      </c>
      <c r="H716" s="307" t="e">
        <f t="shared" ca="1" si="95"/>
        <v>#N/A</v>
      </c>
      <c r="I716" s="307" t="e">
        <f t="shared" ca="1" si="90"/>
        <v>#N/A</v>
      </c>
      <c r="J716" s="307" t="e">
        <f t="shared" ca="1" si="91"/>
        <v>#N/A</v>
      </c>
      <c r="K716" s="307"/>
      <c r="L716" s="307" t="e">
        <f ca="1">I716+H716+G716+#REF!+J716+K716</f>
        <v>#N/A</v>
      </c>
    </row>
    <row r="717" spans="4:12" hidden="1" x14ac:dyDescent="0.25">
      <c r="D717" s="307">
        <v>32</v>
      </c>
      <c r="E717" s="301">
        <f t="shared" ca="1" si="92"/>
        <v>45025</v>
      </c>
      <c r="F717" s="307" t="e">
        <f t="shared" ca="1" si="96"/>
        <v>#N/A</v>
      </c>
      <c r="G717" s="307" t="e">
        <f t="shared" ca="1" si="89"/>
        <v>#N/A</v>
      </c>
      <c r="H717" s="307" t="e">
        <f t="shared" ca="1" si="95"/>
        <v>#N/A</v>
      </c>
      <c r="I717" s="307" t="e">
        <f t="shared" ca="1" si="90"/>
        <v>#N/A</v>
      </c>
      <c r="J717" s="307" t="e">
        <f t="shared" ca="1" si="91"/>
        <v>#N/A</v>
      </c>
      <c r="K717" s="307"/>
      <c r="L717" s="307" t="e">
        <f ca="1">I717+H717+G717+#REF!+J717+K717</f>
        <v>#N/A</v>
      </c>
    </row>
    <row r="718" spans="4:12" hidden="1" x14ac:dyDescent="0.25">
      <c r="D718" s="307">
        <v>33</v>
      </c>
      <c r="E718" s="301">
        <f t="shared" ca="1" si="92"/>
        <v>45055</v>
      </c>
      <c r="F718" s="307" t="e">
        <f t="shared" ca="1" si="96"/>
        <v>#N/A</v>
      </c>
      <c r="G718" s="307" t="e">
        <f t="shared" ca="1" si="89"/>
        <v>#N/A</v>
      </c>
      <c r="H718" s="307" t="e">
        <f t="shared" ca="1" si="95"/>
        <v>#N/A</v>
      </c>
      <c r="I718" s="307" t="e">
        <f t="shared" ca="1" si="90"/>
        <v>#N/A</v>
      </c>
      <c r="J718" s="307" t="e">
        <f t="shared" ca="1" si="91"/>
        <v>#N/A</v>
      </c>
      <c r="K718" s="307"/>
      <c r="L718" s="307" t="e">
        <f ca="1">I718+H718+G718+#REF!+J718+K718</f>
        <v>#N/A</v>
      </c>
    </row>
    <row r="719" spans="4:12" hidden="1" x14ac:dyDescent="0.25">
      <c r="D719" s="307">
        <v>34</v>
      </c>
      <c r="E719" s="301">
        <f t="shared" ca="1" si="92"/>
        <v>45086</v>
      </c>
      <c r="F719" s="307" t="e">
        <f t="shared" ca="1" si="96"/>
        <v>#N/A</v>
      </c>
      <c r="G719" s="307" t="e">
        <f t="shared" ca="1" si="89"/>
        <v>#N/A</v>
      </c>
      <c r="H719" s="307" t="e">
        <f t="shared" ca="1" si="95"/>
        <v>#N/A</v>
      </c>
      <c r="I719" s="307" t="e">
        <f t="shared" ca="1" si="90"/>
        <v>#N/A</v>
      </c>
      <c r="J719" s="307" t="e">
        <f t="shared" ca="1" si="91"/>
        <v>#N/A</v>
      </c>
      <c r="K719" s="307"/>
      <c r="L719" s="307" t="e">
        <f ca="1">I719+H719+G719+#REF!+J719+K719</f>
        <v>#N/A</v>
      </c>
    </row>
    <row r="720" spans="4:12" hidden="1" x14ac:dyDescent="0.25">
      <c r="D720" s="307">
        <v>35</v>
      </c>
      <c r="E720" s="301">
        <f t="shared" ca="1" si="92"/>
        <v>45116</v>
      </c>
      <c r="F720" s="307" t="e">
        <f t="shared" ca="1" si="96"/>
        <v>#N/A</v>
      </c>
      <c r="G720" s="307" t="e">
        <f t="shared" ca="1" si="89"/>
        <v>#N/A</v>
      </c>
      <c r="H720" s="307" t="e">
        <f t="shared" ca="1" si="95"/>
        <v>#N/A</v>
      </c>
      <c r="I720" s="307" t="e">
        <f t="shared" ca="1" si="90"/>
        <v>#N/A</v>
      </c>
      <c r="J720" s="307" t="e">
        <f t="shared" ca="1" si="91"/>
        <v>#N/A</v>
      </c>
      <c r="K720" s="307"/>
      <c r="L720" s="307" t="e">
        <f ca="1">I720+H720+G720+#REF!+J720+K720</f>
        <v>#N/A</v>
      </c>
    </row>
    <row r="721" spans="4:12" hidden="1" x14ac:dyDescent="0.25">
      <c r="D721" s="307">
        <v>36</v>
      </c>
      <c r="E721" s="301">
        <f t="shared" ca="1" si="92"/>
        <v>45147</v>
      </c>
      <c r="F721" s="307" t="e">
        <f t="shared" ca="1" si="96"/>
        <v>#N/A</v>
      </c>
      <c r="G721" s="307" t="e">
        <f t="shared" ca="1" si="89"/>
        <v>#N/A</v>
      </c>
      <c r="H721" s="307" t="e">
        <f t="shared" ca="1" si="95"/>
        <v>#N/A</v>
      </c>
      <c r="I721" s="307" t="e">
        <f t="shared" ca="1" si="90"/>
        <v>#N/A</v>
      </c>
      <c r="J721" s="307" t="e">
        <f t="shared" ca="1" si="91"/>
        <v>#N/A</v>
      </c>
      <c r="K721" s="307"/>
      <c r="L721" s="307" t="e">
        <f ca="1">I721+H721+G721+#REF!+J721+K721</f>
        <v>#N/A</v>
      </c>
    </row>
    <row r="722" spans="4:12" hidden="1" x14ac:dyDescent="0.25">
      <c r="D722" s="307">
        <v>37</v>
      </c>
      <c r="E722" s="301">
        <f t="shared" ca="1" si="92"/>
        <v>45178</v>
      </c>
      <c r="F722" s="307" t="e">
        <f t="shared" ca="1" si="96"/>
        <v>#N/A</v>
      </c>
      <c r="G722" s="307" t="e">
        <f t="shared" ca="1" si="89"/>
        <v>#N/A</v>
      </c>
      <c r="H722" s="307" t="e">
        <f t="shared" ca="1" si="95"/>
        <v>#N/A</v>
      </c>
      <c r="I722" s="307" t="e">
        <f t="shared" ca="1" si="90"/>
        <v>#N/A</v>
      </c>
      <c r="J722" s="307" t="e">
        <f t="shared" ca="1" si="91"/>
        <v>#N/A</v>
      </c>
      <c r="K722" s="307"/>
      <c r="L722" s="307" t="e">
        <f ca="1">I722+H722+G722+#REF!+J722+K722</f>
        <v>#N/A</v>
      </c>
    </row>
    <row r="723" spans="4:12" hidden="1" x14ac:dyDescent="0.25">
      <c r="D723" s="307">
        <v>38</v>
      </c>
      <c r="E723" s="301">
        <f t="shared" ca="1" si="92"/>
        <v>45208</v>
      </c>
      <c r="F723" s="307" t="e">
        <f t="shared" ca="1" si="96"/>
        <v>#N/A</v>
      </c>
      <c r="G723" s="307" t="e">
        <f t="shared" ca="1" si="89"/>
        <v>#N/A</v>
      </c>
      <c r="H723" s="307" t="e">
        <f t="shared" ca="1" si="95"/>
        <v>#N/A</v>
      </c>
      <c r="I723" s="307" t="e">
        <f t="shared" ca="1" si="90"/>
        <v>#N/A</v>
      </c>
      <c r="J723" s="307" t="e">
        <f t="shared" ca="1" si="91"/>
        <v>#N/A</v>
      </c>
      <c r="K723" s="307"/>
      <c r="L723" s="307" t="e">
        <f ca="1">I723+H723+G723+#REF!+J723+K723</f>
        <v>#N/A</v>
      </c>
    </row>
    <row r="724" spans="4:12" hidden="1" x14ac:dyDescent="0.25">
      <c r="D724" s="307">
        <v>39</v>
      </c>
      <c r="E724" s="301">
        <f t="shared" ca="1" si="92"/>
        <v>45239</v>
      </c>
      <c r="F724" s="307" t="e">
        <f t="shared" ca="1" si="96"/>
        <v>#N/A</v>
      </c>
      <c r="G724" s="307" t="e">
        <f t="shared" ca="1" si="89"/>
        <v>#N/A</v>
      </c>
      <c r="H724" s="307" t="e">
        <f t="shared" ca="1" si="95"/>
        <v>#N/A</v>
      </c>
      <c r="I724" s="307" t="e">
        <f t="shared" ca="1" si="90"/>
        <v>#N/A</v>
      </c>
      <c r="J724" s="307" t="e">
        <f t="shared" ca="1" si="91"/>
        <v>#N/A</v>
      </c>
      <c r="K724" s="307"/>
      <c r="L724" s="307" t="e">
        <f ca="1">I724+H724+G724+#REF!+J724+K724</f>
        <v>#N/A</v>
      </c>
    </row>
    <row r="725" spans="4:12" hidden="1" x14ac:dyDescent="0.25">
      <c r="D725" s="307">
        <v>40</v>
      </c>
      <c r="E725" s="301">
        <f t="shared" ca="1" si="92"/>
        <v>45269</v>
      </c>
      <c r="F725" s="307" t="e">
        <f t="shared" ca="1" si="96"/>
        <v>#N/A</v>
      </c>
      <c r="G725" s="307" t="e">
        <f t="shared" ca="1" si="89"/>
        <v>#N/A</v>
      </c>
      <c r="H725" s="307" t="e">
        <f t="shared" ca="1" si="95"/>
        <v>#N/A</v>
      </c>
      <c r="I725" s="307" t="e">
        <f t="shared" ca="1" si="90"/>
        <v>#N/A</v>
      </c>
      <c r="J725" s="307" t="e">
        <f t="shared" ca="1" si="91"/>
        <v>#N/A</v>
      </c>
      <c r="K725" s="307"/>
      <c r="L725" s="307" t="e">
        <f ca="1">I725+H725+G725+#REF!+J725+K725</f>
        <v>#N/A</v>
      </c>
    </row>
    <row r="726" spans="4:12" hidden="1" x14ac:dyDescent="0.25">
      <c r="D726" s="307">
        <v>41</v>
      </c>
      <c r="E726" s="301">
        <f t="shared" ca="1" si="92"/>
        <v>45300</v>
      </c>
      <c r="F726" s="307" t="e">
        <f t="shared" ca="1" si="96"/>
        <v>#N/A</v>
      </c>
      <c r="G726" s="307" t="e">
        <f t="shared" ca="1" si="89"/>
        <v>#N/A</v>
      </c>
      <c r="H726" s="307" t="e">
        <f t="shared" ca="1" si="95"/>
        <v>#N/A</v>
      </c>
      <c r="I726" s="307" t="e">
        <f t="shared" ca="1" si="90"/>
        <v>#N/A</v>
      </c>
      <c r="J726" s="307" t="e">
        <f t="shared" ca="1" si="91"/>
        <v>#N/A</v>
      </c>
      <c r="K726" s="307"/>
      <c r="L726" s="307" t="e">
        <f ca="1">I726+H726+G726+#REF!+J726+K726</f>
        <v>#N/A</v>
      </c>
    </row>
    <row r="727" spans="4:12" hidden="1" x14ac:dyDescent="0.25">
      <c r="D727" s="307">
        <v>42</v>
      </c>
      <c r="E727" s="301">
        <f t="shared" ca="1" si="92"/>
        <v>45331</v>
      </c>
      <c r="F727" s="307" t="e">
        <f t="shared" ca="1" si="96"/>
        <v>#N/A</v>
      </c>
      <c r="G727" s="307" t="e">
        <f t="shared" ca="1" si="89"/>
        <v>#N/A</v>
      </c>
      <c r="H727" s="307" t="e">
        <f t="shared" ca="1" si="95"/>
        <v>#N/A</v>
      </c>
      <c r="I727" s="307" t="e">
        <f t="shared" ca="1" si="90"/>
        <v>#N/A</v>
      </c>
      <c r="J727" s="307" t="e">
        <f t="shared" ca="1" si="91"/>
        <v>#N/A</v>
      </c>
      <c r="K727" s="307"/>
      <c r="L727" s="307" t="e">
        <f ca="1">I727+H727+G727+#REF!+J727+K727</f>
        <v>#N/A</v>
      </c>
    </row>
    <row r="728" spans="4:12" hidden="1" x14ac:dyDescent="0.25">
      <c r="D728" s="307">
        <v>43</v>
      </c>
      <c r="E728" s="301">
        <f t="shared" ca="1" si="92"/>
        <v>45360</v>
      </c>
      <c r="F728" s="307" t="e">
        <f t="shared" ca="1" si="96"/>
        <v>#N/A</v>
      </c>
      <c r="G728" s="307" t="e">
        <f t="shared" ca="1" si="89"/>
        <v>#N/A</v>
      </c>
      <c r="H728" s="307" t="e">
        <f t="shared" ca="1" si="95"/>
        <v>#N/A</v>
      </c>
      <c r="I728" s="307" t="e">
        <f t="shared" ca="1" si="90"/>
        <v>#N/A</v>
      </c>
      <c r="J728" s="307" t="e">
        <f t="shared" ca="1" si="91"/>
        <v>#N/A</v>
      </c>
      <c r="K728" s="307"/>
      <c r="L728" s="307" t="e">
        <f ca="1">I728+H728+G728+#REF!+J728+K728</f>
        <v>#N/A</v>
      </c>
    </row>
    <row r="729" spans="4:12" hidden="1" x14ac:dyDescent="0.25">
      <c r="D729" s="307">
        <v>44</v>
      </c>
      <c r="E729" s="301">
        <f t="shared" ca="1" si="92"/>
        <v>45391</v>
      </c>
      <c r="F729" s="307" t="e">
        <f t="shared" ca="1" si="96"/>
        <v>#N/A</v>
      </c>
      <c r="G729" s="307" t="e">
        <f t="shared" ca="1" si="89"/>
        <v>#N/A</v>
      </c>
      <c r="H729" s="307" t="e">
        <f t="shared" ca="1" si="95"/>
        <v>#N/A</v>
      </c>
      <c r="I729" s="307" t="e">
        <f t="shared" ca="1" si="90"/>
        <v>#N/A</v>
      </c>
      <c r="J729" s="307" t="e">
        <f t="shared" ca="1" si="91"/>
        <v>#N/A</v>
      </c>
      <c r="K729" s="307"/>
      <c r="L729" s="307" t="e">
        <f ca="1">I729+H729+G729+#REF!+J729+K729</f>
        <v>#N/A</v>
      </c>
    </row>
    <row r="730" spans="4:12" hidden="1" x14ac:dyDescent="0.25">
      <c r="D730" s="307">
        <v>45</v>
      </c>
      <c r="E730" s="301">
        <f t="shared" ca="1" si="92"/>
        <v>45421</v>
      </c>
      <c r="F730" s="307" t="e">
        <f t="shared" ca="1" si="96"/>
        <v>#N/A</v>
      </c>
      <c r="G730" s="307" t="e">
        <f t="shared" ca="1" si="89"/>
        <v>#N/A</v>
      </c>
      <c r="H730" s="307" t="e">
        <f t="shared" ca="1" si="95"/>
        <v>#N/A</v>
      </c>
      <c r="I730" s="307" t="e">
        <f t="shared" ca="1" si="90"/>
        <v>#N/A</v>
      </c>
      <c r="J730" s="307" t="e">
        <f t="shared" ca="1" si="91"/>
        <v>#N/A</v>
      </c>
      <c r="K730" s="307"/>
      <c r="L730" s="307" t="e">
        <f ca="1">I730+H730+G730+#REF!+J730+K730</f>
        <v>#N/A</v>
      </c>
    </row>
    <row r="731" spans="4:12" hidden="1" x14ac:dyDescent="0.25">
      <c r="D731" s="307">
        <v>46</v>
      </c>
      <c r="E731" s="301">
        <f t="shared" ca="1" si="92"/>
        <v>45452</v>
      </c>
      <c r="F731" s="307" t="e">
        <f t="shared" ca="1" si="96"/>
        <v>#N/A</v>
      </c>
      <c r="G731" s="307" t="e">
        <f t="shared" ca="1" si="89"/>
        <v>#N/A</v>
      </c>
      <c r="H731" s="307" t="e">
        <f t="shared" ca="1" si="95"/>
        <v>#N/A</v>
      </c>
      <c r="I731" s="307" t="e">
        <f t="shared" ca="1" si="90"/>
        <v>#N/A</v>
      </c>
      <c r="J731" s="307" t="e">
        <f t="shared" ca="1" si="91"/>
        <v>#N/A</v>
      </c>
      <c r="K731" s="307"/>
      <c r="L731" s="307" t="e">
        <f ca="1">I731+H731+G731+#REF!+J731+K731</f>
        <v>#N/A</v>
      </c>
    </row>
    <row r="732" spans="4:12" hidden="1" x14ac:dyDescent="0.25">
      <c r="D732" s="307">
        <v>47</v>
      </c>
      <c r="E732" s="301">
        <f t="shared" ca="1" si="92"/>
        <v>45482</v>
      </c>
      <c r="F732" s="307" t="e">
        <f t="shared" ca="1" si="96"/>
        <v>#N/A</v>
      </c>
      <c r="G732" s="307" t="e">
        <f t="shared" ca="1" si="89"/>
        <v>#N/A</v>
      </c>
      <c r="H732" s="307" t="e">
        <f t="shared" ca="1" si="95"/>
        <v>#N/A</v>
      </c>
      <c r="I732" s="307" t="e">
        <f t="shared" ca="1" si="90"/>
        <v>#N/A</v>
      </c>
      <c r="J732" s="307" t="e">
        <f t="shared" ca="1" si="91"/>
        <v>#N/A</v>
      </c>
      <c r="K732" s="307"/>
      <c r="L732" s="307" t="e">
        <f ca="1">I732+H732+G732+#REF!+J732+K732</f>
        <v>#N/A</v>
      </c>
    </row>
    <row r="733" spans="4:12" hidden="1" x14ac:dyDescent="0.25">
      <c r="D733" s="307">
        <v>48</v>
      </c>
      <c r="E733" s="301">
        <f t="shared" ca="1" si="92"/>
        <v>45513</v>
      </c>
      <c r="F733" s="307" t="e">
        <f t="shared" ca="1" si="96"/>
        <v>#N/A</v>
      </c>
      <c r="G733" s="307" t="e">
        <f t="shared" ca="1" si="89"/>
        <v>#N/A</v>
      </c>
      <c r="H733" s="307" t="e">
        <f t="shared" ca="1" si="95"/>
        <v>#N/A</v>
      </c>
      <c r="I733" s="307" t="e">
        <f t="shared" ca="1" si="90"/>
        <v>#N/A</v>
      </c>
      <c r="J733" s="307" t="e">
        <f t="shared" ca="1" si="91"/>
        <v>#N/A</v>
      </c>
      <c r="K733" s="307"/>
      <c r="L733" s="307" t="e">
        <f ca="1">I733+H733+G733+#REF!+J733+K733</f>
        <v>#N/A</v>
      </c>
    </row>
    <row r="734" spans="4:12" hidden="1" x14ac:dyDescent="0.25">
      <c r="D734" s="307">
        <v>49</v>
      </c>
      <c r="E734" s="301">
        <f t="shared" ca="1" si="92"/>
        <v>45544</v>
      </c>
      <c r="F734" s="307" t="e">
        <f t="shared" ca="1" si="96"/>
        <v>#N/A</v>
      </c>
      <c r="G734" s="307" t="e">
        <f t="shared" ca="1" si="89"/>
        <v>#N/A</v>
      </c>
      <c r="H734" s="307" t="e">
        <f t="shared" ca="1" si="95"/>
        <v>#N/A</v>
      </c>
      <c r="I734" s="307" t="e">
        <f t="shared" ca="1" si="90"/>
        <v>#N/A</v>
      </c>
      <c r="J734" s="307" t="e">
        <f t="shared" ca="1" si="91"/>
        <v>#N/A</v>
      </c>
      <c r="K734" s="307"/>
      <c r="L734" s="307" t="e">
        <f ca="1">I734+H734+G734+#REF!+J734+K734</f>
        <v>#N/A</v>
      </c>
    </row>
    <row r="735" spans="4:12" hidden="1" x14ac:dyDescent="0.25">
      <c r="D735" s="307">
        <v>50</v>
      </c>
      <c r="E735" s="301">
        <f t="shared" ca="1" si="92"/>
        <v>45574</v>
      </c>
      <c r="F735" s="307" t="e">
        <f t="shared" ca="1" si="96"/>
        <v>#N/A</v>
      </c>
      <c r="G735" s="307" t="e">
        <f t="shared" ca="1" si="89"/>
        <v>#N/A</v>
      </c>
      <c r="H735" s="307" t="e">
        <f t="shared" ca="1" si="95"/>
        <v>#N/A</v>
      </c>
      <c r="I735" s="307" t="e">
        <f t="shared" ca="1" si="90"/>
        <v>#N/A</v>
      </c>
      <c r="J735" s="307" t="e">
        <f t="shared" ca="1" si="91"/>
        <v>#N/A</v>
      </c>
      <c r="K735" s="307"/>
      <c r="L735" s="307" t="e">
        <f ca="1">I735+H735+G735+#REF!+J735+K735</f>
        <v>#N/A</v>
      </c>
    </row>
    <row r="736" spans="4:12" hidden="1" x14ac:dyDescent="0.25">
      <c r="D736" s="307">
        <v>51</v>
      </c>
      <c r="E736" s="301">
        <f t="shared" ca="1" si="92"/>
        <v>45605</v>
      </c>
      <c r="F736" s="307" t="e">
        <f t="shared" ca="1" si="96"/>
        <v>#N/A</v>
      </c>
      <c r="G736" s="307" t="e">
        <f t="shared" ca="1" si="89"/>
        <v>#N/A</v>
      </c>
      <c r="H736" s="307" t="e">
        <f t="shared" ca="1" si="95"/>
        <v>#N/A</v>
      </c>
      <c r="I736" s="307" t="e">
        <f t="shared" ca="1" si="90"/>
        <v>#N/A</v>
      </c>
      <c r="J736" s="307" t="e">
        <f t="shared" ca="1" si="91"/>
        <v>#N/A</v>
      </c>
      <c r="K736" s="307"/>
      <c r="L736" s="307" t="e">
        <f ca="1">I736+H736+G736+#REF!+J736+K736</f>
        <v>#N/A</v>
      </c>
    </row>
    <row r="737" spans="4:12" hidden="1" x14ac:dyDescent="0.25">
      <c r="D737" s="307">
        <v>52</v>
      </c>
      <c r="E737" s="301">
        <f t="shared" ca="1" si="92"/>
        <v>45635</v>
      </c>
      <c r="F737" s="307" t="e">
        <f t="shared" ca="1" si="96"/>
        <v>#N/A</v>
      </c>
      <c r="G737" s="307" t="e">
        <f t="shared" ca="1" si="89"/>
        <v>#N/A</v>
      </c>
      <c r="H737" s="307" t="e">
        <f t="shared" ca="1" si="95"/>
        <v>#N/A</v>
      </c>
      <c r="I737" s="307" t="e">
        <f t="shared" ca="1" si="90"/>
        <v>#N/A</v>
      </c>
      <c r="J737" s="307" t="e">
        <f t="shared" ca="1" si="91"/>
        <v>#N/A</v>
      </c>
      <c r="K737" s="307"/>
      <c r="L737" s="307" t="e">
        <f ca="1">I737+H737+G737+#REF!+J737+K737</f>
        <v>#N/A</v>
      </c>
    </row>
    <row r="738" spans="4:12" hidden="1" x14ac:dyDescent="0.25">
      <c r="D738" s="307">
        <v>53</v>
      </c>
      <c r="E738" s="301">
        <f t="shared" ca="1" si="92"/>
        <v>45666</v>
      </c>
      <c r="F738" s="307" t="e">
        <f t="shared" ca="1" si="96"/>
        <v>#N/A</v>
      </c>
      <c r="G738" s="307" t="e">
        <f t="shared" ca="1" si="89"/>
        <v>#N/A</v>
      </c>
      <c r="H738" s="307" t="e">
        <f t="shared" ca="1" si="95"/>
        <v>#N/A</v>
      </c>
      <c r="I738" s="307" t="e">
        <f t="shared" ca="1" si="90"/>
        <v>#N/A</v>
      </c>
      <c r="J738" s="307" t="e">
        <f t="shared" ca="1" si="91"/>
        <v>#N/A</v>
      </c>
      <c r="K738" s="307"/>
      <c r="L738" s="307" t="e">
        <f ca="1">I738+H738+G738+#REF!+J738+K738</f>
        <v>#N/A</v>
      </c>
    </row>
    <row r="739" spans="4:12" hidden="1" x14ac:dyDescent="0.25">
      <c r="D739" s="307">
        <v>54</v>
      </c>
      <c r="E739" s="301">
        <f t="shared" ca="1" si="92"/>
        <v>45697</v>
      </c>
      <c r="F739" s="307" t="e">
        <f t="shared" ca="1" si="96"/>
        <v>#N/A</v>
      </c>
      <c r="G739" s="307" t="e">
        <f t="shared" ca="1" si="89"/>
        <v>#N/A</v>
      </c>
      <c r="H739" s="307" t="e">
        <f t="shared" ca="1" si="95"/>
        <v>#N/A</v>
      </c>
      <c r="I739" s="307" t="e">
        <f t="shared" ca="1" si="90"/>
        <v>#N/A</v>
      </c>
      <c r="J739" s="307" t="e">
        <f t="shared" ca="1" si="91"/>
        <v>#N/A</v>
      </c>
      <c r="K739" s="307"/>
      <c r="L739" s="307" t="e">
        <f ca="1">I739+H739+G739+#REF!+J739+K739</f>
        <v>#N/A</v>
      </c>
    </row>
    <row r="740" spans="4:12" hidden="1" x14ac:dyDescent="0.25">
      <c r="D740" s="307">
        <v>55</v>
      </c>
      <c r="E740" s="301">
        <f t="shared" ca="1" si="92"/>
        <v>45725</v>
      </c>
      <c r="F740" s="307" t="e">
        <f t="shared" ca="1" si="96"/>
        <v>#N/A</v>
      </c>
      <c r="G740" s="307" t="e">
        <f t="shared" ca="1" si="89"/>
        <v>#N/A</v>
      </c>
      <c r="H740" s="307" t="e">
        <f t="shared" ca="1" si="95"/>
        <v>#N/A</v>
      </c>
      <c r="I740" s="307" t="e">
        <f t="shared" ca="1" si="90"/>
        <v>#N/A</v>
      </c>
      <c r="J740" s="307" t="e">
        <f t="shared" ca="1" si="91"/>
        <v>#N/A</v>
      </c>
      <c r="K740" s="307"/>
      <c r="L740" s="307" t="e">
        <f ca="1">I740+H740+G740+#REF!+J740+K740</f>
        <v>#N/A</v>
      </c>
    </row>
    <row r="741" spans="4:12" hidden="1" x14ac:dyDescent="0.25">
      <c r="D741" s="307">
        <v>56</v>
      </c>
      <c r="E741" s="301">
        <f t="shared" ca="1" si="92"/>
        <v>45756</v>
      </c>
      <c r="F741" s="307" t="e">
        <f t="shared" ca="1" si="96"/>
        <v>#N/A</v>
      </c>
      <c r="G741" s="307" t="e">
        <f t="shared" ca="1" si="89"/>
        <v>#N/A</v>
      </c>
      <c r="H741" s="307" t="e">
        <f t="shared" ca="1" si="95"/>
        <v>#N/A</v>
      </c>
      <c r="I741" s="307" t="e">
        <f t="shared" ca="1" si="90"/>
        <v>#N/A</v>
      </c>
      <c r="J741" s="307" t="e">
        <f t="shared" ca="1" si="91"/>
        <v>#N/A</v>
      </c>
      <c r="K741" s="307"/>
      <c r="L741" s="307" t="e">
        <f ca="1">I741+H741+G741+#REF!+J741+K741</f>
        <v>#N/A</v>
      </c>
    </row>
    <row r="742" spans="4:12" hidden="1" x14ac:dyDescent="0.25">
      <c r="D742" s="307">
        <v>57</v>
      </c>
      <c r="E742" s="301">
        <f t="shared" ca="1" si="92"/>
        <v>45786</v>
      </c>
      <c r="F742" s="307" t="e">
        <f t="shared" ca="1" si="96"/>
        <v>#N/A</v>
      </c>
      <c r="G742" s="307" t="e">
        <f t="shared" ca="1" si="89"/>
        <v>#N/A</v>
      </c>
      <c r="H742" s="307" t="e">
        <f t="shared" ca="1" si="95"/>
        <v>#N/A</v>
      </c>
      <c r="I742" s="307" t="e">
        <f t="shared" ca="1" si="90"/>
        <v>#N/A</v>
      </c>
      <c r="J742" s="307" t="e">
        <f t="shared" ca="1" si="91"/>
        <v>#N/A</v>
      </c>
      <c r="K742" s="307"/>
      <c r="L742" s="307" t="e">
        <f ca="1">I742+H742+G742+#REF!+J742+K742</f>
        <v>#N/A</v>
      </c>
    </row>
    <row r="743" spans="4:12" hidden="1" x14ac:dyDescent="0.25">
      <c r="D743" s="307">
        <v>58</v>
      </c>
      <c r="E743" s="301">
        <f t="shared" ca="1" si="92"/>
        <v>45817</v>
      </c>
      <c r="F743" s="307" t="e">
        <f t="shared" ca="1" si="96"/>
        <v>#N/A</v>
      </c>
      <c r="G743" s="307" t="e">
        <f t="shared" ca="1" si="89"/>
        <v>#N/A</v>
      </c>
      <c r="H743" s="307" t="e">
        <f t="shared" ca="1" si="95"/>
        <v>#N/A</v>
      </c>
      <c r="I743" s="307" t="e">
        <f t="shared" ca="1" si="90"/>
        <v>#N/A</v>
      </c>
      <c r="J743" s="307" t="e">
        <f t="shared" ca="1" si="91"/>
        <v>#N/A</v>
      </c>
      <c r="K743" s="307"/>
      <c r="L743" s="307" t="e">
        <f ca="1">I743+H743+G743+#REF!+J743+K743</f>
        <v>#N/A</v>
      </c>
    </row>
    <row r="744" spans="4:12" hidden="1" x14ac:dyDescent="0.25">
      <c r="D744" s="307">
        <v>59</v>
      </c>
      <c r="E744" s="301">
        <f t="shared" ca="1" si="92"/>
        <v>45847</v>
      </c>
      <c r="F744" s="307" t="e">
        <f t="shared" ca="1" si="96"/>
        <v>#N/A</v>
      </c>
      <c r="G744" s="307" t="e">
        <f t="shared" ca="1" si="89"/>
        <v>#N/A</v>
      </c>
      <c r="H744" s="307" t="e">
        <f t="shared" ca="1" si="95"/>
        <v>#N/A</v>
      </c>
      <c r="I744" s="307" t="e">
        <f t="shared" ca="1" si="90"/>
        <v>#N/A</v>
      </c>
      <c r="J744" s="307" t="e">
        <f t="shared" ca="1" si="91"/>
        <v>#N/A</v>
      </c>
      <c r="K744" s="307"/>
      <c r="L744" s="307" t="e">
        <f ca="1">I744+H744+G744+#REF!+J744+K744</f>
        <v>#N/A</v>
      </c>
    </row>
    <row r="745" spans="4:12" hidden="1" x14ac:dyDescent="0.25">
      <c r="D745" s="307">
        <v>60</v>
      </c>
      <c r="E745" s="301">
        <f t="shared" ca="1" si="92"/>
        <v>45878</v>
      </c>
      <c r="F745" s="307" t="e">
        <f t="shared" ca="1" si="96"/>
        <v>#N/A</v>
      </c>
      <c r="G745" s="307" t="e">
        <f t="shared" ca="1" si="89"/>
        <v>#N/A</v>
      </c>
      <c r="H745" s="307" t="e">
        <f t="shared" ca="1" si="95"/>
        <v>#N/A</v>
      </c>
      <c r="I745" s="307" t="e">
        <f t="shared" ca="1" si="90"/>
        <v>#N/A</v>
      </c>
      <c r="J745" s="307" t="e">
        <f t="shared" ca="1" si="91"/>
        <v>#N/A</v>
      </c>
      <c r="K745" s="307"/>
      <c r="L745" s="307" t="e">
        <f ca="1">I745+H745+G745+#REF!+J745+K745</f>
        <v>#N/A</v>
      </c>
    </row>
    <row r="746" spans="4:12" hidden="1" x14ac:dyDescent="0.25"/>
    <row r="747" spans="4:12" hidden="1" x14ac:dyDescent="0.25">
      <c r="D747" s="303">
        <f ca="1">D683+1</f>
        <v>21</v>
      </c>
      <c r="E747" s="304" t="e">
        <f ca="1">VLOOKUP($D747,$A$21:$B$40,2,0)</f>
        <v>#N/A</v>
      </c>
    </row>
    <row r="748" spans="4:12" ht="45" hidden="1" x14ac:dyDescent="0.25">
      <c r="D748" s="305" t="s">
        <v>41</v>
      </c>
      <c r="E748" s="306" t="s">
        <v>42</v>
      </c>
      <c r="F748" s="305" t="s">
        <v>43</v>
      </c>
      <c r="G748" s="305" t="s">
        <v>44</v>
      </c>
      <c r="H748" s="305" t="s">
        <v>45</v>
      </c>
      <c r="I748" s="305" t="s">
        <v>46</v>
      </c>
      <c r="J748" s="305" t="s">
        <v>47</v>
      </c>
      <c r="K748" s="305" t="s">
        <v>48</v>
      </c>
      <c r="L748" s="305" t="s">
        <v>49</v>
      </c>
    </row>
    <row r="749" spans="4:12" hidden="1" x14ac:dyDescent="0.25">
      <c r="D749" s="307">
        <v>0</v>
      </c>
      <c r="E749" s="301">
        <f ca="1">DATE(2019,D747,$F$1)</f>
        <v>44083</v>
      </c>
      <c r="F749" s="307" t="e">
        <f ca="1">$B$2*E$747+$B$8*$B$2*E$747</f>
        <v>#N/A</v>
      </c>
      <c r="G749" s="307">
        <v>0</v>
      </c>
      <c r="H749" s="307">
        <v>0</v>
      </c>
      <c r="I749" s="307">
        <v>0</v>
      </c>
      <c r="J749" s="307">
        <v>0</v>
      </c>
      <c r="K749" s="307" t="e">
        <f ca="1">$B$2*$B$10*E$747</f>
        <v>#N/A</v>
      </c>
      <c r="L749" s="307" t="e">
        <f ca="1">-($F749-$B$8*$B$2*E$747-K749)</f>
        <v>#N/A</v>
      </c>
    </row>
    <row r="750" spans="4:12" hidden="1" x14ac:dyDescent="0.25">
      <c r="D750" s="307">
        <v>1</v>
      </c>
      <c r="E750" s="301">
        <f ca="1">DATE(YEAR(E749),MONTH(E749)+1,DAY(E749))</f>
        <v>44113</v>
      </c>
      <c r="F750" s="307" t="e">
        <f ca="1">F749-G750</f>
        <v>#N/A</v>
      </c>
      <c r="G750" s="307" t="e">
        <f t="shared" ref="G750:G809" ca="1" si="97">IF(D750&lt;=$B$11,0,IF(AND(F749&gt;-0.000001,F749&lt;0.000001),0,F$749/($B$5-$B$11)))</f>
        <v>#N/A</v>
      </c>
      <c r="H750" s="307" t="e">
        <f ca="1">F749*$B$4*(E750-E749)/$B$6</f>
        <v>#N/A</v>
      </c>
      <c r="I750" s="307" t="e">
        <f t="shared" ref="I750:I809" ca="1" si="98">IF(D750&lt;=$B$12,0,IF(F749&gt;0.000001,$B$7*$B$2*E$747,0))</f>
        <v>#N/A</v>
      </c>
      <c r="J750" s="307" t="e">
        <f t="shared" ref="J750:J809" ca="1" si="99">IF(F749&gt;0.000001,$B$13,0)*E$747</f>
        <v>#N/A</v>
      </c>
      <c r="K750" s="307"/>
      <c r="L750" s="307" t="e">
        <f ca="1">I750+H750+G750+#REF!+J750+K750</f>
        <v>#N/A</v>
      </c>
    </row>
    <row r="751" spans="4:12" hidden="1" x14ac:dyDescent="0.25">
      <c r="D751" s="307">
        <v>2</v>
      </c>
      <c r="E751" s="301">
        <f t="shared" ref="E751:E809" ca="1" si="100">DATE(YEAR(E750),MONTH(E750)+1,DAY(E750))</f>
        <v>44144</v>
      </c>
      <c r="F751" s="307" t="e">
        <f ca="1">F750-G751</f>
        <v>#N/A</v>
      </c>
      <c r="G751" s="307" t="e">
        <f t="shared" ca="1" si="97"/>
        <v>#N/A</v>
      </c>
      <c r="H751" s="307" t="e">
        <f t="shared" ref="H751:H752" ca="1" si="101">F750*$B$4*(E751-E750)/$B$6</f>
        <v>#N/A</v>
      </c>
      <c r="I751" s="307" t="e">
        <f t="shared" ca="1" si="98"/>
        <v>#N/A</v>
      </c>
      <c r="J751" s="307" t="e">
        <f t="shared" ca="1" si="99"/>
        <v>#N/A</v>
      </c>
      <c r="K751" s="307"/>
      <c r="L751" s="307" t="e">
        <f ca="1">I751+H751+G751+#REF!+J751+K751</f>
        <v>#N/A</v>
      </c>
    </row>
    <row r="752" spans="4:12" hidden="1" x14ac:dyDescent="0.25">
      <c r="D752" s="307">
        <v>3</v>
      </c>
      <c r="E752" s="301">
        <f t="shared" ca="1" si="100"/>
        <v>44174</v>
      </c>
      <c r="F752" s="307" t="e">
        <f ca="1">F751-G752</f>
        <v>#N/A</v>
      </c>
      <c r="G752" s="307" t="e">
        <f t="shared" ca="1" si="97"/>
        <v>#N/A</v>
      </c>
      <c r="H752" s="307" t="e">
        <f t="shared" ca="1" si="101"/>
        <v>#N/A</v>
      </c>
      <c r="I752" s="307" t="e">
        <f t="shared" ca="1" si="98"/>
        <v>#N/A</v>
      </c>
      <c r="J752" s="307" t="e">
        <f t="shared" ca="1" si="99"/>
        <v>#N/A</v>
      </c>
      <c r="K752" s="307"/>
      <c r="L752" s="307" t="e">
        <f ca="1">I752+H752+G752+#REF!+J752+K752</f>
        <v>#N/A</v>
      </c>
    </row>
    <row r="753" spans="4:12" hidden="1" x14ac:dyDescent="0.25">
      <c r="D753" s="307">
        <v>4</v>
      </c>
      <c r="E753" s="301">
        <f t="shared" ca="1" si="100"/>
        <v>44205</v>
      </c>
      <c r="F753" s="307" t="e">
        <f t="shared" ref="F753:F754" ca="1" si="102">F752-G753</f>
        <v>#N/A</v>
      </c>
      <c r="G753" s="307" t="e">
        <f t="shared" ca="1" si="97"/>
        <v>#N/A</v>
      </c>
      <c r="H753" s="307" t="e">
        <f ca="1">F752*$B$4*(E753-E752)/$B$6</f>
        <v>#N/A</v>
      </c>
      <c r="I753" s="307" t="e">
        <f t="shared" ca="1" si="98"/>
        <v>#N/A</v>
      </c>
      <c r="J753" s="307" t="e">
        <f t="shared" ca="1" si="99"/>
        <v>#N/A</v>
      </c>
      <c r="K753" s="307"/>
      <c r="L753" s="307" t="e">
        <f ca="1">I753+H753+G753+#REF!+J753+K753</f>
        <v>#N/A</v>
      </c>
    </row>
    <row r="754" spans="4:12" hidden="1" x14ac:dyDescent="0.25">
      <c r="D754" s="307">
        <v>5</v>
      </c>
      <c r="E754" s="301">
        <f t="shared" ca="1" si="100"/>
        <v>44236</v>
      </c>
      <c r="F754" s="307" t="e">
        <f t="shared" ca="1" si="102"/>
        <v>#N/A</v>
      </c>
      <c r="G754" s="307" t="e">
        <f t="shared" ca="1" si="97"/>
        <v>#N/A</v>
      </c>
      <c r="H754" s="307" t="e">
        <f ca="1">F753*$B$4*(E754-E753)/$B$6</f>
        <v>#N/A</v>
      </c>
      <c r="I754" s="307" t="e">
        <f t="shared" ca="1" si="98"/>
        <v>#N/A</v>
      </c>
      <c r="J754" s="307" t="e">
        <f t="shared" ca="1" si="99"/>
        <v>#N/A</v>
      </c>
      <c r="K754" s="307"/>
      <c r="L754" s="307" t="e">
        <f ca="1">I754+H754+G754+#REF!+J754+K754</f>
        <v>#N/A</v>
      </c>
    </row>
    <row r="755" spans="4:12" hidden="1" x14ac:dyDescent="0.25">
      <c r="D755" s="307">
        <v>6</v>
      </c>
      <c r="E755" s="301">
        <f t="shared" ca="1" si="100"/>
        <v>44264</v>
      </c>
      <c r="F755" s="307" t="e">
        <f ca="1">F754-G755</f>
        <v>#N/A</v>
      </c>
      <c r="G755" s="307" t="e">
        <f t="shared" ca="1" si="97"/>
        <v>#N/A</v>
      </c>
      <c r="H755" s="307" t="e">
        <f t="shared" ref="H755:H809" ca="1" si="103">F754*$B$4*(E755-E754)/$B$6</f>
        <v>#N/A</v>
      </c>
      <c r="I755" s="307" t="e">
        <f t="shared" ca="1" si="98"/>
        <v>#N/A</v>
      </c>
      <c r="J755" s="307" t="e">
        <f t="shared" ca="1" si="99"/>
        <v>#N/A</v>
      </c>
      <c r="K755" s="307"/>
      <c r="L755" s="307" t="e">
        <f ca="1">I755+H755+G755+#REF!+J755+K755</f>
        <v>#N/A</v>
      </c>
    </row>
    <row r="756" spans="4:12" hidden="1" x14ac:dyDescent="0.25">
      <c r="D756" s="307">
        <v>7</v>
      </c>
      <c r="E756" s="301">
        <f t="shared" ca="1" si="100"/>
        <v>44295</v>
      </c>
      <c r="F756" s="307" t="e">
        <f t="shared" ref="F756:F809" ca="1" si="104">F755-G756</f>
        <v>#N/A</v>
      </c>
      <c r="G756" s="307" t="e">
        <f t="shared" ca="1" si="97"/>
        <v>#N/A</v>
      </c>
      <c r="H756" s="307" t="e">
        <f t="shared" ca="1" si="103"/>
        <v>#N/A</v>
      </c>
      <c r="I756" s="307" t="e">
        <f t="shared" ca="1" si="98"/>
        <v>#N/A</v>
      </c>
      <c r="J756" s="307" t="e">
        <f t="shared" ca="1" si="99"/>
        <v>#N/A</v>
      </c>
      <c r="K756" s="307"/>
      <c r="L756" s="307" t="e">
        <f ca="1">I756+H756+G756+#REF!+J756+K756</f>
        <v>#N/A</v>
      </c>
    </row>
    <row r="757" spans="4:12" hidden="1" x14ac:dyDescent="0.25">
      <c r="D757" s="307">
        <v>8</v>
      </c>
      <c r="E757" s="301">
        <f t="shared" ca="1" si="100"/>
        <v>44325</v>
      </c>
      <c r="F757" s="307" t="e">
        <f t="shared" ca="1" si="104"/>
        <v>#N/A</v>
      </c>
      <c r="G757" s="307" t="e">
        <f t="shared" ca="1" si="97"/>
        <v>#N/A</v>
      </c>
      <c r="H757" s="307" t="e">
        <f t="shared" ca="1" si="103"/>
        <v>#N/A</v>
      </c>
      <c r="I757" s="307" t="e">
        <f t="shared" ca="1" si="98"/>
        <v>#N/A</v>
      </c>
      <c r="J757" s="307" t="e">
        <f t="shared" ca="1" si="99"/>
        <v>#N/A</v>
      </c>
      <c r="K757" s="307"/>
      <c r="L757" s="307" t="e">
        <f ca="1">I757+H757+G757+#REF!+J757+K757</f>
        <v>#N/A</v>
      </c>
    </row>
    <row r="758" spans="4:12" hidden="1" x14ac:dyDescent="0.25">
      <c r="D758" s="307">
        <v>9</v>
      </c>
      <c r="E758" s="301">
        <f t="shared" ca="1" si="100"/>
        <v>44356</v>
      </c>
      <c r="F758" s="307" t="e">
        <f t="shared" ca="1" si="104"/>
        <v>#N/A</v>
      </c>
      <c r="G758" s="307" t="e">
        <f t="shared" ca="1" si="97"/>
        <v>#N/A</v>
      </c>
      <c r="H758" s="307" t="e">
        <f t="shared" ca="1" si="103"/>
        <v>#N/A</v>
      </c>
      <c r="I758" s="307" t="e">
        <f t="shared" ca="1" si="98"/>
        <v>#N/A</v>
      </c>
      <c r="J758" s="307" t="e">
        <f t="shared" ca="1" si="99"/>
        <v>#N/A</v>
      </c>
      <c r="K758" s="307"/>
      <c r="L758" s="307" t="e">
        <f ca="1">I758+H758+G758+#REF!+J758+K758</f>
        <v>#N/A</v>
      </c>
    </row>
    <row r="759" spans="4:12" hidden="1" x14ac:dyDescent="0.25">
      <c r="D759" s="307">
        <v>10</v>
      </c>
      <c r="E759" s="301">
        <f t="shared" ca="1" si="100"/>
        <v>44386</v>
      </c>
      <c r="F759" s="307" t="e">
        <f t="shared" ca="1" si="104"/>
        <v>#N/A</v>
      </c>
      <c r="G759" s="307" t="e">
        <f t="shared" ca="1" si="97"/>
        <v>#N/A</v>
      </c>
      <c r="H759" s="307" t="e">
        <f t="shared" ca="1" si="103"/>
        <v>#N/A</v>
      </c>
      <c r="I759" s="307" t="e">
        <f t="shared" ca="1" si="98"/>
        <v>#N/A</v>
      </c>
      <c r="J759" s="307" t="e">
        <f t="shared" ca="1" si="99"/>
        <v>#N/A</v>
      </c>
      <c r="K759" s="307"/>
      <c r="L759" s="307" t="e">
        <f ca="1">I759+H759+G759+#REF!+J759+K759</f>
        <v>#N/A</v>
      </c>
    </row>
    <row r="760" spans="4:12" hidden="1" x14ac:dyDescent="0.25">
      <c r="D760" s="307">
        <v>11</v>
      </c>
      <c r="E760" s="301">
        <f t="shared" ca="1" si="100"/>
        <v>44417</v>
      </c>
      <c r="F760" s="307" t="e">
        <f t="shared" ca="1" si="104"/>
        <v>#N/A</v>
      </c>
      <c r="G760" s="307" t="e">
        <f t="shared" ca="1" si="97"/>
        <v>#N/A</v>
      </c>
      <c r="H760" s="307" t="e">
        <f t="shared" ca="1" si="103"/>
        <v>#N/A</v>
      </c>
      <c r="I760" s="307" t="e">
        <f t="shared" ca="1" si="98"/>
        <v>#N/A</v>
      </c>
      <c r="J760" s="307" t="e">
        <f t="shared" ca="1" si="99"/>
        <v>#N/A</v>
      </c>
      <c r="K760" s="307"/>
      <c r="L760" s="307" t="e">
        <f ca="1">I760+H760+G760+#REF!+J760+K760</f>
        <v>#N/A</v>
      </c>
    </row>
    <row r="761" spans="4:12" hidden="1" x14ac:dyDescent="0.25">
      <c r="D761" s="307">
        <v>12</v>
      </c>
      <c r="E761" s="301">
        <f t="shared" ca="1" si="100"/>
        <v>44448</v>
      </c>
      <c r="F761" s="307" t="e">
        <f t="shared" ca="1" si="104"/>
        <v>#N/A</v>
      </c>
      <c r="G761" s="307" t="e">
        <f t="shared" ca="1" si="97"/>
        <v>#N/A</v>
      </c>
      <c r="H761" s="307" t="e">
        <f t="shared" ca="1" si="103"/>
        <v>#N/A</v>
      </c>
      <c r="I761" s="307" t="e">
        <f t="shared" ca="1" si="98"/>
        <v>#N/A</v>
      </c>
      <c r="J761" s="307" t="e">
        <f t="shared" ca="1" si="99"/>
        <v>#N/A</v>
      </c>
      <c r="K761" s="307"/>
      <c r="L761" s="307" t="e">
        <f ca="1">I761+H761+G761+#REF!+J761+K761</f>
        <v>#N/A</v>
      </c>
    </row>
    <row r="762" spans="4:12" hidden="1" x14ac:dyDescent="0.25">
      <c r="D762" s="307">
        <v>13</v>
      </c>
      <c r="E762" s="301">
        <f t="shared" ca="1" si="100"/>
        <v>44478</v>
      </c>
      <c r="F762" s="307" t="e">
        <f t="shared" ca="1" si="104"/>
        <v>#N/A</v>
      </c>
      <c r="G762" s="307" t="e">
        <f t="shared" ca="1" si="97"/>
        <v>#N/A</v>
      </c>
      <c r="H762" s="307" t="e">
        <f t="shared" ca="1" si="103"/>
        <v>#N/A</v>
      </c>
      <c r="I762" s="307" t="e">
        <f t="shared" ca="1" si="98"/>
        <v>#N/A</v>
      </c>
      <c r="J762" s="307" t="e">
        <f t="shared" ca="1" si="99"/>
        <v>#N/A</v>
      </c>
      <c r="K762" s="307"/>
      <c r="L762" s="307" t="e">
        <f ca="1">I762+H762+G762+#REF!+J762+K762</f>
        <v>#N/A</v>
      </c>
    </row>
    <row r="763" spans="4:12" hidden="1" x14ac:dyDescent="0.25">
      <c r="D763" s="307">
        <v>14</v>
      </c>
      <c r="E763" s="301">
        <f t="shared" ca="1" si="100"/>
        <v>44509</v>
      </c>
      <c r="F763" s="307" t="e">
        <f t="shared" ca="1" si="104"/>
        <v>#N/A</v>
      </c>
      <c r="G763" s="307" t="e">
        <f t="shared" ca="1" si="97"/>
        <v>#N/A</v>
      </c>
      <c r="H763" s="307" t="e">
        <f t="shared" ca="1" si="103"/>
        <v>#N/A</v>
      </c>
      <c r="I763" s="307" t="e">
        <f t="shared" ca="1" si="98"/>
        <v>#N/A</v>
      </c>
      <c r="J763" s="307" t="e">
        <f t="shared" ca="1" si="99"/>
        <v>#N/A</v>
      </c>
      <c r="K763" s="307"/>
      <c r="L763" s="307" t="e">
        <f ca="1">I763+H763+G763+#REF!+J763+K763</f>
        <v>#N/A</v>
      </c>
    </row>
    <row r="764" spans="4:12" hidden="1" x14ac:dyDescent="0.25">
      <c r="D764" s="307">
        <v>15</v>
      </c>
      <c r="E764" s="301">
        <f t="shared" ca="1" si="100"/>
        <v>44539</v>
      </c>
      <c r="F764" s="307" t="e">
        <f t="shared" ca="1" si="104"/>
        <v>#N/A</v>
      </c>
      <c r="G764" s="307" t="e">
        <f t="shared" ca="1" si="97"/>
        <v>#N/A</v>
      </c>
      <c r="H764" s="307" t="e">
        <f t="shared" ca="1" si="103"/>
        <v>#N/A</v>
      </c>
      <c r="I764" s="307" t="e">
        <f t="shared" ca="1" si="98"/>
        <v>#N/A</v>
      </c>
      <c r="J764" s="307" t="e">
        <f t="shared" ca="1" si="99"/>
        <v>#N/A</v>
      </c>
      <c r="K764" s="307"/>
      <c r="L764" s="307" t="e">
        <f ca="1">I764+H764+G764+#REF!+J764+K764</f>
        <v>#N/A</v>
      </c>
    </row>
    <row r="765" spans="4:12" hidden="1" x14ac:dyDescent="0.25">
      <c r="D765" s="307">
        <v>16</v>
      </c>
      <c r="E765" s="301">
        <f t="shared" ca="1" si="100"/>
        <v>44570</v>
      </c>
      <c r="F765" s="307" t="e">
        <f t="shared" ca="1" si="104"/>
        <v>#N/A</v>
      </c>
      <c r="G765" s="307" t="e">
        <f t="shared" ca="1" si="97"/>
        <v>#N/A</v>
      </c>
      <c r="H765" s="307" t="e">
        <f t="shared" ca="1" si="103"/>
        <v>#N/A</v>
      </c>
      <c r="I765" s="307" t="e">
        <f t="shared" ca="1" si="98"/>
        <v>#N/A</v>
      </c>
      <c r="J765" s="307" t="e">
        <f t="shared" ca="1" si="99"/>
        <v>#N/A</v>
      </c>
      <c r="K765" s="307"/>
      <c r="L765" s="307" t="e">
        <f ca="1">I765+H765+G765+#REF!+J765+K765</f>
        <v>#N/A</v>
      </c>
    </row>
    <row r="766" spans="4:12" hidden="1" x14ac:dyDescent="0.25">
      <c r="D766" s="307">
        <v>17</v>
      </c>
      <c r="E766" s="301">
        <f t="shared" ca="1" si="100"/>
        <v>44601</v>
      </c>
      <c r="F766" s="307" t="e">
        <f t="shared" ca="1" si="104"/>
        <v>#N/A</v>
      </c>
      <c r="G766" s="307" t="e">
        <f t="shared" ca="1" si="97"/>
        <v>#N/A</v>
      </c>
      <c r="H766" s="307" t="e">
        <f t="shared" ca="1" si="103"/>
        <v>#N/A</v>
      </c>
      <c r="I766" s="307" t="e">
        <f t="shared" ca="1" si="98"/>
        <v>#N/A</v>
      </c>
      <c r="J766" s="307" t="e">
        <f t="shared" ca="1" si="99"/>
        <v>#N/A</v>
      </c>
      <c r="K766" s="307"/>
      <c r="L766" s="307" t="e">
        <f ca="1">I766+H766+G766+#REF!+J766+K766</f>
        <v>#N/A</v>
      </c>
    </row>
    <row r="767" spans="4:12" hidden="1" x14ac:dyDescent="0.25">
      <c r="D767" s="307">
        <v>18</v>
      </c>
      <c r="E767" s="301">
        <f t="shared" ca="1" si="100"/>
        <v>44629</v>
      </c>
      <c r="F767" s="307" t="e">
        <f t="shared" ca="1" si="104"/>
        <v>#N/A</v>
      </c>
      <c r="G767" s="307" t="e">
        <f t="shared" ca="1" si="97"/>
        <v>#N/A</v>
      </c>
      <c r="H767" s="307" t="e">
        <f t="shared" ca="1" si="103"/>
        <v>#N/A</v>
      </c>
      <c r="I767" s="307" t="e">
        <f t="shared" ca="1" si="98"/>
        <v>#N/A</v>
      </c>
      <c r="J767" s="307" t="e">
        <f t="shared" ca="1" si="99"/>
        <v>#N/A</v>
      </c>
      <c r="K767" s="307"/>
      <c r="L767" s="307" t="e">
        <f ca="1">I767+H767+G767+#REF!+J767+K767</f>
        <v>#N/A</v>
      </c>
    </row>
    <row r="768" spans="4:12" hidden="1" x14ac:dyDescent="0.25">
      <c r="D768" s="307">
        <v>19</v>
      </c>
      <c r="E768" s="301">
        <f t="shared" ca="1" si="100"/>
        <v>44660</v>
      </c>
      <c r="F768" s="307" t="e">
        <f t="shared" ca="1" si="104"/>
        <v>#N/A</v>
      </c>
      <c r="G768" s="307" t="e">
        <f t="shared" ca="1" si="97"/>
        <v>#N/A</v>
      </c>
      <c r="H768" s="307" t="e">
        <f t="shared" ca="1" si="103"/>
        <v>#N/A</v>
      </c>
      <c r="I768" s="307" t="e">
        <f t="shared" ca="1" si="98"/>
        <v>#N/A</v>
      </c>
      <c r="J768" s="307" t="e">
        <f t="shared" ca="1" si="99"/>
        <v>#N/A</v>
      </c>
      <c r="K768" s="307"/>
      <c r="L768" s="307" t="e">
        <f ca="1">I768+H768+G768+#REF!+J768+K768</f>
        <v>#N/A</v>
      </c>
    </row>
    <row r="769" spans="4:12" hidden="1" x14ac:dyDescent="0.25">
      <c r="D769" s="307">
        <v>20</v>
      </c>
      <c r="E769" s="301">
        <f t="shared" ca="1" si="100"/>
        <v>44690</v>
      </c>
      <c r="F769" s="307" t="e">
        <f t="shared" ca="1" si="104"/>
        <v>#N/A</v>
      </c>
      <c r="G769" s="307" t="e">
        <f t="shared" ca="1" si="97"/>
        <v>#N/A</v>
      </c>
      <c r="H769" s="307" t="e">
        <f t="shared" ca="1" si="103"/>
        <v>#N/A</v>
      </c>
      <c r="I769" s="307" t="e">
        <f t="shared" ca="1" si="98"/>
        <v>#N/A</v>
      </c>
      <c r="J769" s="307" t="e">
        <f t="shared" ca="1" si="99"/>
        <v>#N/A</v>
      </c>
      <c r="K769" s="307"/>
      <c r="L769" s="307" t="e">
        <f ca="1">I769+H769+G769+#REF!+J769+K769</f>
        <v>#N/A</v>
      </c>
    </row>
    <row r="770" spans="4:12" hidden="1" x14ac:dyDescent="0.25">
      <c r="D770" s="307">
        <v>21</v>
      </c>
      <c r="E770" s="301">
        <f t="shared" ca="1" si="100"/>
        <v>44721</v>
      </c>
      <c r="F770" s="307" t="e">
        <f t="shared" ca="1" si="104"/>
        <v>#N/A</v>
      </c>
      <c r="G770" s="307" t="e">
        <f t="shared" ca="1" si="97"/>
        <v>#N/A</v>
      </c>
      <c r="H770" s="307" t="e">
        <f t="shared" ca="1" si="103"/>
        <v>#N/A</v>
      </c>
      <c r="I770" s="307" t="e">
        <f t="shared" ca="1" si="98"/>
        <v>#N/A</v>
      </c>
      <c r="J770" s="307" t="e">
        <f t="shared" ca="1" si="99"/>
        <v>#N/A</v>
      </c>
      <c r="K770" s="307"/>
      <c r="L770" s="307" t="e">
        <f ca="1">I770+H770+G770+#REF!+J770+K770</f>
        <v>#N/A</v>
      </c>
    </row>
    <row r="771" spans="4:12" hidden="1" x14ac:dyDescent="0.25">
      <c r="D771" s="307">
        <v>22</v>
      </c>
      <c r="E771" s="301">
        <f t="shared" ca="1" si="100"/>
        <v>44751</v>
      </c>
      <c r="F771" s="307" t="e">
        <f t="shared" ca="1" si="104"/>
        <v>#N/A</v>
      </c>
      <c r="G771" s="307" t="e">
        <f t="shared" ca="1" si="97"/>
        <v>#N/A</v>
      </c>
      <c r="H771" s="307" t="e">
        <f t="shared" ca="1" si="103"/>
        <v>#N/A</v>
      </c>
      <c r="I771" s="307" t="e">
        <f t="shared" ca="1" si="98"/>
        <v>#N/A</v>
      </c>
      <c r="J771" s="307" t="e">
        <f t="shared" ca="1" si="99"/>
        <v>#N/A</v>
      </c>
      <c r="K771" s="307"/>
      <c r="L771" s="307" t="e">
        <f ca="1">I771+H771+G771+#REF!+J771+K771</f>
        <v>#N/A</v>
      </c>
    </row>
    <row r="772" spans="4:12" hidden="1" x14ac:dyDescent="0.25">
      <c r="D772" s="307">
        <v>23</v>
      </c>
      <c r="E772" s="301">
        <f t="shared" ca="1" si="100"/>
        <v>44782</v>
      </c>
      <c r="F772" s="307" t="e">
        <f t="shared" ca="1" si="104"/>
        <v>#N/A</v>
      </c>
      <c r="G772" s="307" t="e">
        <f t="shared" ca="1" si="97"/>
        <v>#N/A</v>
      </c>
      <c r="H772" s="307" t="e">
        <f t="shared" ca="1" si="103"/>
        <v>#N/A</v>
      </c>
      <c r="I772" s="307" t="e">
        <f t="shared" ca="1" si="98"/>
        <v>#N/A</v>
      </c>
      <c r="J772" s="307" t="e">
        <f t="shared" ca="1" si="99"/>
        <v>#N/A</v>
      </c>
      <c r="K772" s="307"/>
      <c r="L772" s="307" t="e">
        <f ca="1">I772+H772+G772+#REF!+J772+K772</f>
        <v>#N/A</v>
      </c>
    </row>
    <row r="773" spans="4:12" hidden="1" x14ac:dyDescent="0.25">
      <c r="D773" s="307">
        <v>24</v>
      </c>
      <c r="E773" s="301">
        <f t="shared" ca="1" si="100"/>
        <v>44813</v>
      </c>
      <c r="F773" s="307" t="e">
        <f t="shared" ca="1" si="104"/>
        <v>#N/A</v>
      </c>
      <c r="G773" s="307" t="e">
        <f t="shared" ca="1" si="97"/>
        <v>#N/A</v>
      </c>
      <c r="H773" s="307" t="e">
        <f t="shared" ca="1" si="103"/>
        <v>#N/A</v>
      </c>
      <c r="I773" s="307" t="e">
        <f t="shared" ca="1" si="98"/>
        <v>#N/A</v>
      </c>
      <c r="J773" s="307" t="e">
        <f t="shared" ca="1" si="99"/>
        <v>#N/A</v>
      </c>
      <c r="K773" s="307"/>
      <c r="L773" s="307" t="e">
        <f ca="1">I773+H773+G773+#REF!+J773+K773</f>
        <v>#N/A</v>
      </c>
    </row>
    <row r="774" spans="4:12" hidden="1" x14ac:dyDescent="0.25">
      <c r="D774" s="307">
        <v>25</v>
      </c>
      <c r="E774" s="301">
        <f t="shared" ca="1" si="100"/>
        <v>44843</v>
      </c>
      <c r="F774" s="307" t="e">
        <f t="shared" ca="1" si="104"/>
        <v>#N/A</v>
      </c>
      <c r="G774" s="307" t="e">
        <f t="shared" ca="1" si="97"/>
        <v>#N/A</v>
      </c>
      <c r="H774" s="307" t="e">
        <f t="shared" ca="1" si="103"/>
        <v>#N/A</v>
      </c>
      <c r="I774" s="307" t="e">
        <f t="shared" ca="1" si="98"/>
        <v>#N/A</v>
      </c>
      <c r="J774" s="307" t="e">
        <f t="shared" ca="1" si="99"/>
        <v>#N/A</v>
      </c>
      <c r="K774" s="307"/>
      <c r="L774" s="307" t="e">
        <f ca="1">I774+H774+G774+#REF!+J774+K774</f>
        <v>#N/A</v>
      </c>
    </row>
    <row r="775" spans="4:12" hidden="1" x14ac:dyDescent="0.25">
      <c r="D775" s="307">
        <v>26</v>
      </c>
      <c r="E775" s="301">
        <f t="shared" ca="1" si="100"/>
        <v>44874</v>
      </c>
      <c r="F775" s="307" t="e">
        <f t="shared" ca="1" si="104"/>
        <v>#N/A</v>
      </c>
      <c r="G775" s="307" t="e">
        <f t="shared" ca="1" si="97"/>
        <v>#N/A</v>
      </c>
      <c r="H775" s="307" t="e">
        <f t="shared" ca="1" si="103"/>
        <v>#N/A</v>
      </c>
      <c r="I775" s="307" t="e">
        <f t="shared" ca="1" si="98"/>
        <v>#N/A</v>
      </c>
      <c r="J775" s="307" t="e">
        <f t="shared" ca="1" si="99"/>
        <v>#N/A</v>
      </c>
      <c r="K775" s="307"/>
      <c r="L775" s="307" t="e">
        <f ca="1">I775+H775+G775+#REF!+J775+K775</f>
        <v>#N/A</v>
      </c>
    </row>
    <row r="776" spans="4:12" hidden="1" x14ac:dyDescent="0.25">
      <c r="D776" s="307">
        <v>27</v>
      </c>
      <c r="E776" s="301">
        <f t="shared" ca="1" si="100"/>
        <v>44904</v>
      </c>
      <c r="F776" s="307" t="e">
        <f t="shared" ca="1" si="104"/>
        <v>#N/A</v>
      </c>
      <c r="G776" s="307" t="e">
        <f t="shared" ca="1" si="97"/>
        <v>#N/A</v>
      </c>
      <c r="H776" s="307" t="e">
        <f t="shared" ca="1" si="103"/>
        <v>#N/A</v>
      </c>
      <c r="I776" s="307" t="e">
        <f t="shared" ca="1" si="98"/>
        <v>#N/A</v>
      </c>
      <c r="J776" s="307" t="e">
        <f t="shared" ca="1" si="99"/>
        <v>#N/A</v>
      </c>
      <c r="K776" s="307"/>
      <c r="L776" s="307" t="e">
        <f ca="1">I776+H776+G776+#REF!+J776+K776</f>
        <v>#N/A</v>
      </c>
    </row>
    <row r="777" spans="4:12" hidden="1" x14ac:dyDescent="0.25">
      <c r="D777" s="307">
        <v>28</v>
      </c>
      <c r="E777" s="301">
        <f t="shared" ca="1" si="100"/>
        <v>44935</v>
      </c>
      <c r="F777" s="307" t="e">
        <f t="shared" ca="1" si="104"/>
        <v>#N/A</v>
      </c>
      <c r="G777" s="307" t="e">
        <f t="shared" ca="1" si="97"/>
        <v>#N/A</v>
      </c>
      <c r="H777" s="307" t="e">
        <f t="shared" ca="1" si="103"/>
        <v>#N/A</v>
      </c>
      <c r="I777" s="307" t="e">
        <f t="shared" ca="1" si="98"/>
        <v>#N/A</v>
      </c>
      <c r="J777" s="307" t="e">
        <f t="shared" ca="1" si="99"/>
        <v>#N/A</v>
      </c>
      <c r="K777" s="307"/>
      <c r="L777" s="307" t="e">
        <f ca="1">I777+H777+G777+#REF!+J777+K777</f>
        <v>#N/A</v>
      </c>
    </row>
    <row r="778" spans="4:12" hidden="1" x14ac:dyDescent="0.25">
      <c r="D778" s="307">
        <v>29</v>
      </c>
      <c r="E778" s="301">
        <f t="shared" ca="1" si="100"/>
        <v>44966</v>
      </c>
      <c r="F778" s="307" t="e">
        <f t="shared" ca="1" si="104"/>
        <v>#N/A</v>
      </c>
      <c r="G778" s="307" t="e">
        <f t="shared" ca="1" si="97"/>
        <v>#N/A</v>
      </c>
      <c r="H778" s="307" t="e">
        <f t="shared" ca="1" si="103"/>
        <v>#N/A</v>
      </c>
      <c r="I778" s="307" t="e">
        <f t="shared" ca="1" si="98"/>
        <v>#N/A</v>
      </c>
      <c r="J778" s="307" t="e">
        <f t="shared" ca="1" si="99"/>
        <v>#N/A</v>
      </c>
      <c r="K778" s="307"/>
      <c r="L778" s="307" t="e">
        <f ca="1">I778+H778+G778+#REF!+J778+K778</f>
        <v>#N/A</v>
      </c>
    </row>
    <row r="779" spans="4:12" hidden="1" x14ac:dyDescent="0.25">
      <c r="D779" s="307">
        <v>30</v>
      </c>
      <c r="E779" s="301">
        <f t="shared" ca="1" si="100"/>
        <v>44994</v>
      </c>
      <c r="F779" s="307" t="e">
        <f t="shared" ca="1" si="104"/>
        <v>#N/A</v>
      </c>
      <c r="G779" s="307" t="e">
        <f t="shared" ca="1" si="97"/>
        <v>#N/A</v>
      </c>
      <c r="H779" s="307" t="e">
        <f t="shared" ca="1" si="103"/>
        <v>#N/A</v>
      </c>
      <c r="I779" s="307" t="e">
        <f t="shared" ca="1" si="98"/>
        <v>#N/A</v>
      </c>
      <c r="J779" s="307" t="e">
        <f t="shared" ca="1" si="99"/>
        <v>#N/A</v>
      </c>
      <c r="K779" s="307"/>
      <c r="L779" s="307" t="e">
        <f ca="1">I779+H779+G779+#REF!+J779+K779</f>
        <v>#N/A</v>
      </c>
    </row>
    <row r="780" spans="4:12" hidden="1" x14ac:dyDescent="0.25">
      <c r="D780" s="307">
        <v>31</v>
      </c>
      <c r="E780" s="301">
        <f t="shared" ca="1" si="100"/>
        <v>45025</v>
      </c>
      <c r="F780" s="307" t="e">
        <f t="shared" ca="1" si="104"/>
        <v>#N/A</v>
      </c>
      <c r="G780" s="307" t="e">
        <f t="shared" ca="1" si="97"/>
        <v>#N/A</v>
      </c>
      <c r="H780" s="307" t="e">
        <f t="shared" ca="1" si="103"/>
        <v>#N/A</v>
      </c>
      <c r="I780" s="307" t="e">
        <f t="shared" ca="1" si="98"/>
        <v>#N/A</v>
      </c>
      <c r="J780" s="307" t="e">
        <f t="shared" ca="1" si="99"/>
        <v>#N/A</v>
      </c>
      <c r="K780" s="307"/>
      <c r="L780" s="307" t="e">
        <f ca="1">I780+H780+G780+#REF!+J780+K780</f>
        <v>#N/A</v>
      </c>
    </row>
    <row r="781" spans="4:12" hidden="1" x14ac:dyDescent="0.25">
      <c r="D781" s="307">
        <v>32</v>
      </c>
      <c r="E781" s="301">
        <f t="shared" ca="1" si="100"/>
        <v>45055</v>
      </c>
      <c r="F781" s="307" t="e">
        <f t="shared" ca="1" si="104"/>
        <v>#N/A</v>
      </c>
      <c r="G781" s="307" t="e">
        <f t="shared" ca="1" si="97"/>
        <v>#N/A</v>
      </c>
      <c r="H781" s="307" t="e">
        <f t="shared" ca="1" si="103"/>
        <v>#N/A</v>
      </c>
      <c r="I781" s="307" t="e">
        <f t="shared" ca="1" si="98"/>
        <v>#N/A</v>
      </c>
      <c r="J781" s="307" t="e">
        <f t="shared" ca="1" si="99"/>
        <v>#N/A</v>
      </c>
      <c r="K781" s="307"/>
      <c r="L781" s="307" t="e">
        <f ca="1">I781+H781+G781+#REF!+J781+K781</f>
        <v>#N/A</v>
      </c>
    </row>
    <row r="782" spans="4:12" hidden="1" x14ac:dyDescent="0.25">
      <c r="D782" s="307">
        <v>33</v>
      </c>
      <c r="E782" s="301">
        <f t="shared" ca="1" si="100"/>
        <v>45086</v>
      </c>
      <c r="F782" s="307" t="e">
        <f t="shared" ca="1" si="104"/>
        <v>#N/A</v>
      </c>
      <c r="G782" s="307" t="e">
        <f t="shared" ca="1" si="97"/>
        <v>#N/A</v>
      </c>
      <c r="H782" s="307" t="e">
        <f t="shared" ca="1" si="103"/>
        <v>#N/A</v>
      </c>
      <c r="I782" s="307" t="e">
        <f t="shared" ca="1" si="98"/>
        <v>#N/A</v>
      </c>
      <c r="J782" s="307" t="e">
        <f t="shared" ca="1" si="99"/>
        <v>#N/A</v>
      </c>
      <c r="K782" s="307"/>
      <c r="L782" s="307" t="e">
        <f ca="1">I782+H782+G782+#REF!+J782+K782</f>
        <v>#N/A</v>
      </c>
    </row>
    <row r="783" spans="4:12" hidden="1" x14ac:dyDescent="0.25">
      <c r="D783" s="307">
        <v>34</v>
      </c>
      <c r="E783" s="301">
        <f t="shared" ca="1" si="100"/>
        <v>45116</v>
      </c>
      <c r="F783" s="307" t="e">
        <f t="shared" ca="1" si="104"/>
        <v>#N/A</v>
      </c>
      <c r="G783" s="307" t="e">
        <f t="shared" ca="1" si="97"/>
        <v>#N/A</v>
      </c>
      <c r="H783" s="307" t="e">
        <f t="shared" ca="1" si="103"/>
        <v>#N/A</v>
      </c>
      <c r="I783" s="307" t="e">
        <f t="shared" ca="1" si="98"/>
        <v>#N/A</v>
      </c>
      <c r="J783" s="307" t="e">
        <f t="shared" ca="1" si="99"/>
        <v>#N/A</v>
      </c>
      <c r="K783" s="307"/>
      <c r="L783" s="307" t="e">
        <f ca="1">I783+H783+G783+#REF!+J783+K783</f>
        <v>#N/A</v>
      </c>
    </row>
    <row r="784" spans="4:12" hidden="1" x14ac:dyDescent="0.25">
      <c r="D784" s="307">
        <v>35</v>
      </c>
      <c r="E784" s="301">
        <f t="shared" ca="1" si="100"/>
        <v>45147</v>
      </c>
      <c r="F784" s="307" t="e">
        <f t="shared" ca="1" si="104"/>
        <v>#N/A</v>
      </c>
      <c r="G784" s="307" t="e">
        <f t="shared" ca="1" si="97"/>
        <v>#N/A</v>
      </c>
      <c r="H784" s="307" t="e">
        <f t="shared" ca="1" si="103"/>
        <v>#N/A</v>
      </c>
      <c r="I784" s="307" t="e">
        <f t="shared" ca="1" si="98"/>
        <v>#N/A</v>
      </c>
      <c r="J784" s="307" t="e">
        <f t="shared" ca="1" si="99"/>
        <v>#N/A</v>
      </c>
      <c r="K784" s="307"/>
      <c r="L784" s="307" t="e">
        <f ca="1">I784+H784+G784+#REF!+J784+K784</f>
        <v>#N/A</v>
      </c>
    </row>
    <row r="785" spans="4:12" hidden="1" x14ac:dyDescent="0.25">
      <c r="D785" s="307">
        <v>36</v>
      </c>
      <c r="E785" s="301">
        <f t="shared" ca="1" si="100"/>
        <v>45178</v>
      </c>
      <c r="F785" s="307" t="e">
        <f t="shared" ca="1" si="104"/>
        <v>#N/A</v>
      </c>
      <c r="G785" s="307" t="e">
        <f t="shared" ca="1" si="97"/>
        <v>#N/A</v>
      </c>
      <c r="H785" s="307" t="e">
        <f t="shared" ca="1" si="103"/>
        <v>#N/A</v>
      </c>
      <c r="I785" s="307" t="e">
        <f t="shared" ca="1" si="98"/>
        <v>#N/A</v>
      </c>
      <c r="J785" s="307" t="e">
        <f t="shared" ca="1" si="99"/>
        <v>#N/A</v>
      </c>
      <c r="K785" s="307"/>
      <c r="L785" s="307" t="e">
        <f ca="1">I785+H785+G785+#REF!+J785+K785</f>
        <v>#N/A</v>
      </c>
    </row>
    <row r="786" spans="4:12" hidden="1" x14ac:dyDescent="0.25">
      <c r="D786" s="307">
        <v>37</v>
      </c>
      <c r="E786" s="301">
        <f t="shared" ca="1" si="100"/>
        <v>45208</v>
      </c>
      <c r="F786" s="307" t="e">
        <f t="shared" ca="1" si="104"/>
        <v>#N/A</v>
      </c>
      <c r="G786" s="307" t="e">
        <f t="shared" ca="1" si="97"/>
        <v>#N/A</v>
      </c>
      <c r="H786" s="307" t="e">
        <f t="shared" ca="1" si="103"/>
        <v>#N/A</v>
      </c>
      <c r="I786" s="307" t="e">
        <f t="shared" ca="1" si="98"/>
        <v>#N/A</v>
      </c>
      <c r="J786" s="307" t="e">
        <f t="shared" ca="1" si="99"/>
        <v>#N/A</v>
      </c>
      <c r="K786" s="307"/>
      <c r="L786" s="307" t="e">
        <f ca="1">I786+H786+G786+#REF!+J786+K786</f>
        <v>#N/A</v>
      </c>
    </row>
    <row r="787" spans="4:12" hidden="1" x14ac:dyDescent="0.25">
      <c r="D787" s="307">
        <v>38</v>
      </c>
      <c r="E787" s="301">
        <f t="shared" ca="1" si="100"/>
        <v>45239</v>
      </c>
      <c r="F787" s="307" t="e">
        <f t="shared" ca="1" si="104"/>
        <v>#N/A</v>
      </c>
      <c r="G787" s="307" t="e">
        <f t="shared" ca="1" si="97"/>
        <v>#N/A</v>
      </c>
      <c r="H787" s="307" t="e">
        <f t="shared" ca="1" si="103"/>
        <v>#N/A</v>
      </c>
      <c r="I787" s="307" t="e">
        <f t="shared" ca="1" si="98"/>
        <v>#N/A</v>
      </c>
      <c r="J787" s="307" t="e">
        <f t="shared" ca="1" si="99"/>
        <v>#N/A</v>
      </c>
      <c r="K787" s="307"/>
      <c r="L787" s="307" t="e">
        <f ca="1">I787+H787+G787+#REF!+J787+K787</f>
        <v>#N/A</v>
      </c>
    </row>
    <row r="788" spans="4:12" hidden="1" x14ac:dyDescent="0.25">
      <c r="D788" s="307">
        <v>39</v>
      </c>
      <c r="E788" s="301">
        <f t="shared" ca="1" si="100"/>
        <v>45269</v>
      </c>
      <c r="F788" s="307" t="e">
        <f t="shared" ca="1" si="104"/>
        <v>#N/A</v>
      </c>
      <c r="G788" s="307" t="e">
        <f t="shared" ca="1" si="97"/>
        <v>#N/A</v>
      </c>
      <c r="H788" s="307" t="e">
        <f t="shared" ca="1" si="103"/>
        <v>#N/A</v>
      </c>
      <c r="I788" s="307" t="e">
        <f t="shared" ca="1" si="98"/>
        <v>#N/A</v>
      </c>
      <c r="J788" s="307" t="e">
        <f t="shared" ca="1" si="99"/>
        <v>#N/A</v>
      </c>
      <c r="K788" s="307"/>
      <c r="L788" s="307" t="e">
        <f ca="1">I788+H788+G788+#REF!+J788+K788</f>
        <v>#N/A</v>
      </c>
    </row>
    <row r="789" spans="4:12" hidden="1" x14ac:dyDescent="0.25">
      <c r="D789" s="307">
        <v>40</v>
      </c>
      <c r="E789" s="301">
        <f t="shared" ca="1" si="100"/>
        <v>45300</v>
      </c>
      <c r="F789" s="307" t="e">
        <f t="shared" ca="1" si="104"/>
        <v>#N/A</v>
      </c>
      <c r="G789" s="307" t="e">
        <f t="shared" ca="1" si="97"/>
        <v>#N/A</v>
      </c>
      <c r="H789" s="307" t="e">
        <f t="shared" ca="1" si="103"/>
        <v>#N/A</v>
      </c>
      <c r="I789" s="307" t="e">
        <f t="shared" ca="1" si="98"/>
        <v>#N/A</v>
      </c>
      <c r="J789" s="307" t="e">
        <f t="shared" ca="1" si="99"/>
        <v>#N/A</v>
      </c>
      <c r="K789" s="307"/>
      <c r="L789" s="307" t="e">
        <f ca="1">I789+H789+G789+#REF!+J789+K789</f>
        <v>#N/A</v>
      </c>
    </row>
    <row r="790" spans="4:12" hidden="1" x14ac:dyDescent="0.25">
      <c r="D790" s="307">
        <v>41</v>
      </c>
      <c r="E790" s="301">
        <f t="shared" ca="1" si="100"/>
        <v>45331</v>
      </c>
      <c r="F790" s="307" t="e">
        <f t="shared" ca="1" si="104"/>
        <v>#N/A</v>
      </c>
      <c r="G790" s="307" t="e">
        <f t="shared" ca="1" si="97"/>
        <v>#N/A</v>
      </c>
      <c r="H790" s="307" t="e">
        <f t="shared" ca="1" si="103"/>
        <v>#N/A</v>
      </c>
      <c r="I790" s="307" t="e">
        <f t="shared" ca="1" si="98"/>
        <v>#N/A</v>
      </c>
      <c r="J790" s="307" t="e">
        <f t="shared" ca="1" si="99"/>
        <v>#N/A</v>
      </c>
      <c r="K790" s="307"/>
      <c r="L790" s="307" t="e">
        <f ca="1">I790+H790+G790+#REF!+J790+K790</f>
        <v>#N/A</v>
      </c>
    </row>
    <row r="791" spans="4:12" hidden="1" x14ac:dyDescent="0.25">
      <c r="D791" s="307">
        <v>42</v>
      </c>
      <c r="E791" s="301">
        <f t="shared" ca="1" si="100"/>
        <v>45360</v>
      </c>
      <c r="F791" s="307" t="e">
        <f t="shared" ca="1" si="104"/>
        <v>#N/A</v>
      </c>
      <c r="G791" s="307" t="e">
        <f t="shared" ca="1" si="97"/>
        <v>#N/A</v>
      </c>
      <c r="H791" s="307" t="e">
        <f t="shared" ca="1" si="103"/>
        <v>#N/A</v>
      </c>
      <c r="I791" s="307" t="e">
        <f t="shared" ca="1" si="98"/>
        <v>#N/A</v>
      </c>
      <c r="J791" s="307" t="e">
        <f t="shared" ca="1" si="99"/>
        <v>#N/A</v>
      </c>
      <c r="K791" s="307"/>
      <c r="L791" s="307" t="e">
        <f ca="1">I791+H791+G791+#REF!+J791+K791</f>
        <v>#N/A</v>
      </c>
    </row>
    <row r="792" spans="4:12" hidden="1" x14ac:dyDescent="0.25">
      <c r="D792" s="307">
        <v>43</v>
      </c>
      <c r="E792" s="301">
        <f t="shared" ca="1" si="100"/>
        <v>45391</v>
      </c>
      <c r="F792" s="307" t="e">
        <f t="shared" ca="1" si="104"/>
        <v>#N/A</v>
      </c>
      <c r="G792" s="307" t="e">
        <f t="shared" ca="1" si="97"/>
        <v>#N/A</v>
      </c>
      <c r="H792" s="307" t="e">
        <f t="shared" ca="1" si="103"/>
        <v>#N/A</v>
      </c>
      <c r="I792" s="307" t="e">
        <f t="shared" ca="1" si="98"/>
        <v>#N/A</v>
      </c>
      <c r="J792" s="307" t="e">
        <f t="shared" ca="1" si="99"/>
        <v>#N/A</v>
      </c>
      <c r="K792" s="307"/>
      <c r="L792" s="307" t="e">
        <f ca="1">I792+H792+G792+#REF!+J792+K792</f>
        <v>#N/A</v>
      </c>
    </row>
    <row r="793" spans="4:12" hidden="1" x14ac:dyDescent="0.25">
      <c r="D793" s="307">
        <v>44</v>
      </c>
      <c r="E793" s="301">
        <f t="shared" ca="1" si="100"/>
        <v>45421</v>
      </c>
      <c r="F793" s="307" t="e">
        <f t="shared" ca="1" si="104"/>
        <v>#N/A</v>
      </c>
      <c r="G793" s="307" t="e">
        <f t="shared" ca="1" si="97"/>
        <v>#N/A</v>
      </c>
      <c r="H793" s="307" t="e">
        <f t="shared" ca="1" si="103"/>
        <v>#N/A</v>
      </c>
      <c r="I793" s="307" t="e">
        <f t="shared" ca="1" si="98"/>
        <v>#N/A</v>
      </c>
      <c r="J793" s="307" t="e">
        <f t="shared" ca="1" si="99"/>
        <v>#N/A</v>
      </c>
      <c r="K793" s="307"/>
      <c r="L793" s="307" t="e">
        <f ca="1">I793+H793+G793+#REF!+J793+K793</f>
        <v>#N/A</v>
      </c>
    </row>
    <row r="794" spans="4:12" hidden="1" x14ac:dyDescent="0.25">
      <c r="D794" s="307">
        <v>45</v>
      </c>
      <c r="E794" s="301">
        <f t="shared" ca="1" si="100"/>
        <v>45452</v>
      </c>
      <c r="F794" s="307" t="e">
        <f t="shared" ca="1" si="104"/>
        <v>#N/A</v>
      </c>
      <c r="G794" s="307" t="e">
        <f t="shared" ca="1" si="97"/>
        <v>#N/A</v>
      </c>
      <c r="H794" s="307" t="e">
        <f t="shared" ca="1" si="103"/>
        <v>#N/A</v>
      </c>
      <c r="I794" s="307" t="e">
        <f t="shared" ca="1" si="98"/>
        <v>#N/A</v>
      </c>
      <c r="J794" s="307" t="e">
        <f t="shared" ca="1" si="99"/>
        <v>#N/A</v>
      </c>
      <c r="K794" s="307"/>
      <c r="L794" s="307" t="e">
        <f ca="1">I794+H794+G794+#REF!+J794+K794</f>
        <v>#N/A</v>
      </c>
    </row>
    <row r="795" spans="4:12" hidden="1" x14ac:dyDescent="0.25">
      <c r="D795" s="307">
        <v>46</v>
      </c>
      <c r="E795" s="301">
        <f t="shared" ca="1" si="100"/>
        <v>45482</v>
      </c>
      <c r="F795" s="307" t="e">
        <f t="shared" ca="1" si="104"/>
        <v>#N/A</v>
      </c>
      <c r="G795" s="307" t="e">
        <f t="shared" ca="1" si="97"/>
        <v>#N/A</v>
      </c>
      <c r="H795" s="307" t="e">
        <f t="shared" ca="1" si="103"/>
        <v>#N/A</v>
      </c>
      <c r="I795" s="307" t="e">
        <f t="shared" ca="1" si="98"/>
        <v>#N/A</v>
      </c>
      <c r="J795" s="307" t="e">
        <f t="shared" ca="1" si="99"/>
        <v>#N/A</v>
      </c>
      <c r="K795" s="307"/>
      <c r="L795" s="307" t="e">
        <f ca="1">I795+H795+G795+#REF!+J795+K795</f>
        <v>#N/A</v>
      </c>
    </row>
    <row r="796" spans="4:12" hidden="1" x14ac:dyDescent="0.25">
      <c r="D796" s="307">
        <v>47</v>
      </c>
      <c r="E796" s="301">
        <f t="shared" ca="1" si="100"/>
        <v>45513</v>
      </c>
      <c r="F796" s="307" t="e">
        <f t="shared" ca="1" si="104"/>
        <v>#N/A</v>
      </c>
      <c r="G796" s="307" t="e">
        <f t="shared" ca="1" si="97"/>
        <v>#N/A</v>
      </c>
      <c r="H796" s="307" t="e">
        <f t="shared" ca="1" si="103"/>
        <v>#N/A</v>
      </c>
      <c r="I796" s="307" t="e">
        <f t="shared" ca="1" si="98"/>
        <v>#N/A</v>
      </c>
      <c r="J796" s="307" t="e">
        <f t="shared" ca="1" si="99"/>
        <v>#N/A</v>
      </c>
      <c r="K796" s="307"/>
      <c r="L796" s="307" t="e">
        <f ca="1">I796+H796+G796+#REF!+J796+K796</f>
        <v>#N/A</v>
      </c>
    </row>
    <row r="797" spans="4:12" hidden="1" x14ac:dyDescent="0.25">
      <c r="D797" s="307">
        <v>48</v>
      </c>
      <c r="E797" s="301">
        <f t="shared" ca="1" si="100"/>
        <v>45544</v>
      </c>
      <c r="F797" s="307" t="e">
        <f t="shared" ca="1" si="104"/>
        <v>#N/A</v>
      </c>
      <c r="G797" s="307" t="e">
        <f t="shared" ca="1" si="97"/>
        <v>#N/A</v>
      </c>
      <c r="H797" s="307" t="e">
        <f t="shared" ca="1" si="103"/>
        <v>#N/A</v>
      </c>
      <c r="I797" s="307" t="e">
        <f t="shared" ca="1" si="98"/>
        <v>#N/A</v>
      </c>
      <c r="J797" s="307" t="e">
        <f t="shared" ca="1" si="99"/>
        <v>#N/A</v>
      </c>
      <c r="K797" s="307"/>
      <c r="L797" s="307" t="e">
        <f ca="1">I797+H797+G797+#REF!+J797+K797</f>
        <v>#N/A</v>
      </c>
    </row>
    <row r="798" spans="4:12" hidden="1" x14ac:dyDescent="0.25">
      <c r="D798" s="307">
        <v>49</v>
      </c>
      <c r="E798" s="301">
        <f t="shared" ca="1" si="100"/>
        <v>45574</v>
      </c>
      <c r="F798" s="307" t="e">
        <f t="shared" ca="1" si="104"/>
        <v>#N/A</v>
      </c>
      <c r="G798" s="307" t="e">
        <f t="shared" ca="1" si="97"/>
        <v>#N/A</v>
      </c>
      <c r="H798" s="307" t="e">
        <f t="shared" ca="1" si="103"/>
        <v>#N/A</v>
      </c>
      <c r="I798" s="307" t="e">
        <f t="shared" ca="1" si="98"/>
        <v>#N/A</v>
      </c>
      <c r="J798" s="307" t="e">
        <f t="shared" ca="1" si="99"/>
        <v>#N/A</v>
      </c>
      <c r="K798" s="307"/>
      <c r="L798" s="307" t="e">
        <f ca="1">I798+H798+G798+#REF!+J798+K798</f>
        <v>#N/A</v>
      </c>
    </row>
    <row r="799" spans="4:12" hidden="1" x14ac:dyDescent="0.25">
      <c r="D799" s="307">
        <v>50</v>
      </c>
      <c r="E799" s="301">
        <f t="shared" ca="1" si="100"/>
        <v>45605</v>
      </c>
      <c r="F799" s="307" t="e">
        <f t="shared" ca="1" si="104"/>
        <v>#N/A</v>
      </c>
      <c r="G799" s="307" t="e">
        <f t="shared" ca="1" si="97"/>
        <v>#N/A</v>
      </c>
      <c r="H799" s="307" t="e">
        <f t="shared" ca="1" si="103"/>
        <v>#N/A</v>
      </c>
      <c r="I799" s="307" t="e">
        <f t="shared" ca="1" si="98"/>
        <v>#N/A</v>
      </c>
      <c r="J799" s="307" t="e">
        <f t="shared" ca="1" si="99"/>
        <v>#N/A</v>
      </c>
      <c r="K799" s="307"/>
      <c r="L799" s="307" t="e">
        <f ca="1">I799+H799+G799+#REF!+J799+K799</f>
        <v>#N/A</v>
      </c>
    </row>
    <row r="800" spans="4:12" hidden="1" x14ac:dyDescent="0.25">
      <c r="D800" s="307">
        <v>51</v>
      </c>
      <c r="E800" s="301">
        <f t="shared" ca="1" si="100"/>
        <v>45635</v>
      </c>
      <c r="F800" s="307" t="e">
        <f t="shared" ca="1" si="104"/>
        <v>#N/A</v>
      </c>
      <c r="G800" s="307" t="e">
        <f t="shared" ca="1" si="97"/>
        <v>#N/A</v>
      </c>
      <c r="H800" s="307" t="e">
        <f t="shared" ca="1" si="103"/>
        <v>#N/A</v>
      </c>
      <c r="I800" s="307" t="e">
        <f t="shared" ca="1" si="98"/>
        <v>#N/A</v>
      </c>
      <c r="J800" s="307" t="e">
        <f t="shared" ca="1" si="99"/>
        <v>#N/A</v>
      </c>
      <c r="K800" s="307"/>
      <c r="L800" s="307" t="e">
        <f ca="1">I800+H800+G800+#REF!+J800+K800</f>
        <v>#N/A</v>
      </c>
    </row>
    <row r="801" spans="4:12" hidden="1" x14ac:dyDescent="0.25">
      <c r="D801" s="307">
        <v>52</v>
      </c>
      <c r="E801" s="301">
        <f t="shared" ca="1" si="100"/>
        <v>45666</v>
      </c>
      <c r="F801" s="307" t="e">
        <f t="shared" ca="1" si="104"/>
        <v>#N/A</v>
      </c>
      <c r="G801" s="307" t="e">
        <f t="shared" ca="1" si="97"/>
        <v>#N/A</v>
      </c>
      <c r="H801" s="307" t="e">
        <f t="shared" ca="1" si="103"/>
        <v>#N/A</v>
      </c>
      <c r="I801" s="307" t="e">
        <f t="shared" ca="1" si="98"/>
        <v>#N/A</v>
      </c>
      <c r="J801" s="307" t="e">
        <f t="shared" ca="1" si="99"/>
        <v>#N/A</v>
      </c>
      <c r="K801" s="307"/>
      <c r="L801" s="307" t="e">
        <f ca="1">I801+H801+G801+#REF!+J801+K801</f>
        <v>#N/A</v>
      </c>
    </row>
    <row r="802" spans="4:12" hidden="1" x14ac:dyDescent="0.25">
      <c r="D802" s="307">
        <v>53</v>
      </c>
      <c r="E802" s="301">
        <f t="shared" ca="1" si="100"/>
        <v>45697</v>
      </c>
      <c r="F802" s="307" t="e">
        <f t="shared" ca="1" si="104"/>
        <v>#N/A</v>
      </c>
      <c r="G802" s="307" t="e">
        <f t="shared" ca="1" si="97"/>
        <v>#N/A</v>
      </c>
      <c r="H802" s="307" t="e">
        <f t="shared" ca="1" si="103"/>
        <v>#N/A</v>
      </c>
      <c r="I802" s="307" t="e">
        <f t="shared" ca="1" si="98"/>
        <v>#N/A</v>
      </c>
      <c r="J802" s="307" t="e">
        <f t="shared" ca="1" si="99"/>
        <v>#N/A</v>
      </c>
      <c r="K802" s="307"/>
      <c r="L802" s="307" t="e">
        <f ca="1">I802+H802+G802+#REF!+J802+K802</f>
        <v>#N/A</v>
      </c>
    </row>
    <row r="803" spans="4:12" hidden="1" x14ac:dyDescent="0.25">
      <c r="D803" s="307">
        <v>54</v>
      </c>
      <c r="E803" s="301">
        <f t="shared" ca="1" si="100"/>
        <v>45725</v>
      </c>
      <c r="F803" s="307" t="e">
        <f t="shared" ca="1" si="104"/>
        <v>#N/A</v>
      </c>
      <c r="G803" s="307" t="e">
        <f t="shared" ca="1" si="97"/>
        <v>#N/A</v>
      </c>
      <c r="H803" s="307" t="e">
        <f t="shared" ca="1" si="103"/>
        <v>#N/A</v>
      </c>
      <c r="I803" s="307" t="e">
        <f t="shared" ca="1" si="98"/>
        <v>#N/A</v>
      </c>
      <c r="J803" s="307" t="e">
        <f t="shared" ca="1" si="99"/>
        <v>#N/A</v>
      </c>
      <c r="K803" s="307"/>
      <c r="L803" s="307" t="e">
        <f ca="1">I803+H803+G803+#REF!+J803+K803</f>
        <v>#N/A</v>
      </c>
    </row>
    <row r="804" spans="4:12" hidden="1" x14ac:dyDescent="0.25">
      <c r="D804" s="307">
        <v>55</v>
      </c>
      <c r="E804" s="301">
        <f t="shared" ca="1" si="100"/>
        <v>45756</v>
      </c>
      <c r="F804" s="307" t="e">
        <f t="shared" ca="1" si="104"/>
        <v>#N/A</v>
      </c>
      <c r="G804" s="307" t="e">
        <f t="shared" ca="1" si="97"/>
        <v>#N/A</v>
      </c>
      <c r="H804" s="307" t="e">
        <f t="shared" ca="1" si="103"/>
        <v>#N/A</v>
      </c>
      <c r="I804" s="307" t="e">
        <f t="shared" ca="1" si="98"/>
        <v>#N/A</v>
      </c>
      <c r="J804" s="307" t="e">
        <f t="shared" ca="1" si="99"/>
        <v>#N/A</v>
      </c>
      <c r="K804" s="307"/>
      <c r="L804" s="307" t="e">
        <f ca="1">I804+H804+G804+#REF!+J804+K804</f>
        <v>#N/A</v>
      </c>
    </row>
    <row r="805" spans="4:12" hidden="1" x14ac:dyDescent="0.25">
      <c r="D805" s="307">
        <v>56</v>
      </c>
      <c r="E805" s="301">
        <f t="shared" ca="1" si="100"/>
        <v>45786</v>
      </c>
      <c r="F805" s="307" t="e">
        <f t="shared" ca="1" si="104"/>
        <v>#N/A</v>
      </c>
      <c r="G805" s="307" t="e">
        <f t="shared" ca="1" si="97"/>
        <v>#N/A</v>
      </c>
      <c r="H805" s="307" t="e">
        <f t="shared" ca="1" si="103"/>
        <v>#N/A</v>
      </c>
      <c r="I805" s="307" t="e">
        <f t="shared" ca="1" si="98"/>
        <v>#N/A</v>
      </c>
      <c r="J805" s="307" t="e">
        <f t="shared" ca="1" si="99"/>
        <v>#N/A</v>
      </c>
      <c r="K805" s="307"/>
      <c r="L805" s="307" t="e">
        <f ca="1">I805+H805+G805+#REF!+J805+K805</f>
        <v>#N/A</v>
      </c>
    </row>
    <row r="806" spans="4:12" hidden="1" x14ac:dyDescent="0.25">
      <c r="D806" s="307">
        <v>57</v>
      </c>
      <c r="E806" s="301">
        <f t="shared" ca="1" si="100"/>
        <v>45817</v>
      </c>
      <c r="F806" s="307" t="e">
        <f t="shared" ca="1" si="104"/>
        <v>#N/A</v>
      </c>
      <c r="G806" s="307" t="e">
        <f t="shared" ca="1" si="97"/>
        <v>#N/A</v>
      </c>
      <c r="H806" s="307" t="e">
        <f t="shared" ca="1" si="103"/>
        <v>#N/A</v>
      </c>
      <c r="I806" s="307" t="e">
        <f t="shared" ca="1" si="98"/>
        <v>#N/A</v>
      </c>
      <c r="J806" s="307" t="e">
        <f t="shared" ca="1" si="99"/>
        <v>#N/A</v>
      </c>
      <c r="K806" s="307"/>
      <c r="L806" s="307" t="e">
        <f ca="1">I806+H806+G806+#REF!+J806+K806</f>
        <v>#N/A</v>
      </c>
    </row>
    <row r="807" spans="4:12" hidden="1" x14ac:dyDescent="0.25">
      <c r="D807" s="307">
        <v>58</v>
      </c>
      <c r="E807" s="301">
        <f t="shared" ca="1" si="100"/>
        <v>45847</v>
      </c>
      <c r="F807" s="307" t="e">
        <f t="shared" ca="1" si="104"/>
        <v>#N/A</v>
      </c>
      <c r="G807" s="307" t="e">
        <f t="shared" ca="1" si="97"/>
        <v>#N/A</v>
      </c>
      <c r="H807" s="307" t="e">
        <f t="shared" ca="1" si="103"/>
        <v>#N/A</v>
      </c>
      <c r="I807" s="307" t="e">
        <f t="shared" ca="1" si="98"/>
        <v>#N/A</v>
      </c>
      <c r="J807" s="307" t="e">
        <f t="shared" ca="1" si="99"/>
        <v>#N/A</v>
      </c>
      <c r="K807" s="307"/>
      <c r="L807" s="307" t="e">
        <f ca="1">I807+H807+G807+#REF!+J807+K807</f>
        <v>#N/A</v>
      </c>
    </row>
    <row r="808" spans="4:12" hidden="1" x14ac:dyDescent="0.25">
      <c r="D808" s="307">
        <v>59</v>
      </c>
      <c r="E808" s="301">
        <f t="shared" ca="1" si="100"/>
        <v>45878</v>
      </c>
      <c r="F808" s="307" t="e">
        <f t="shared" ca="1" si="104"/>
        <v>#N/A</v>
      </c>
      <c r="G808" s="307" t="e">
        <f t="shared" ca="1" si="97"/>
        <v>#N/A</v>
      </c>
      <c r="H808" s="307" t="e">
        <f t="shared" ca="1" si="103"/>
        <v>#N/A</v>
      </c>
      <c r="I808" s="307" t="e">
        <f t="shared" ca="1" si="98"/>
        <v>#N/A</v>
      </c>
      <c r="J808" s="307" t="e">
        <f t="shared" ca="1" si="99"/>
        <v>#N/A</v>
      </c>
      <c r="K808" s="307"/>
      <c r="L808" s="307" t="e">
        <f ca="1">I808+H808+G808+#REF!+J808+K808</f>
        <v>#N/A</v>
      </c>
    </row>
    <row r="809" spans="4:12" hidden="1" x14ac:dyDescent="0.25">
      <c r="D809" s="307">
        <v>60</v>
      </c>
      <c r="E809" s="301">
        <f t="shared" ca="1" si="100"/>
        <v>45909</v>
      </c>
      <c r="F809" s="307" t="e">
        <f t="shared" ca="1" si="104"/>
        <v>#N/A</v>
      </c>
      <c r="G809" s="307" t="e">
        <f t="shared" ca="1" si="97"/>
        <v>#N/A</v>
      </c>
      <c r="H809" s="307" t="e">
        <f t="shared" ca="1" si="103"/>
        <v>#N/A</v>
      </c>
      <c r="I809" s="307" t="e">
        <f t="shared" ca="1" si="98"/>
        <v>#N/A</v>
      </c>
      <c r="J809" s="307" t="e">
        <f t="shared" ca="1" si="99"/>
        <v>#N/A</v>
      </c>
      <c r="K809" s="307"/>
      <c r="L809" s="307" t="e">
        <f ca="1">I809+H809+G809+#REF!+J809+K809</f>
        <v>#N/A</v>
      </c>
    </row>
    <row r="810" spans="4:12" hidden="1" x14ac:dyDescent="0.25"/>
    <row r="811" spans="4:12" hidden="1" x14ac:dyDescent="0.25">
      <c r="D811" s="303">
        <f ca="1">D747+1</f>
        <v>22</v>
      </c>
      <c r="E811" s="304" t="e">
        <f ca="1">VLOOKUP($D811,$A$21:$B$40,2,0)</f>
        <v>#N/A</v>
      </c>
    </row>
    <row r="812" spans="4:12" ht="45" hidden="1" x14ac:dyDescent="0.25">
      <c r="D812" s="305" t="s">
        <v>41</v>
      </c>
      <c r="E812" s="306" t="s">
        <v>42</v>
      </c>
      <c r="F812" s="305" t="s">
        <v>43</v>
      </c>
      <c r="G812" s="305" t="s">
        <v>44</v>
      </c>
      <c r="H812" s="305" t="s">
        <v>45</v>
      </c>
      <c r="I812" s="305" t="s">
        <v>46</v>
      </c>
      <c r="J812" s="305" t="s">
        <v>47</v>
      </c>
      <c r="K812" s="305" t="s">
        <v>48</v>
      </c>
      <c r="L812" s="305" t="s">
        <v>49</v>
      </c>
    </row>
    <row r="813" spans="4:12" hidden="1" x14ac:dyDescent="0.25">
      <c r="D813" s="307">
        <v>0</v>
      </c>
      <c r="E813" s="301">
        <f ca="1">DATE(2019,D811,$F$1)</f>
        <v>44113</v>
      </c>
      <c r="F813" s="307" t="e">
        <f ca="1">$B$2*E$811+$B$8*$B$2*E$811</f>
        <v>#N/A</v>
      </c>
      <c r="G813" s="307">
        <v>0</v>
      </c>
      <c r="H813" s="307">
        <v>0</v>
      </c>
      <c r="I813" s="307">
        <v>0</v>
      </c>
      <c r="J813" s="307">
        <v>0</v>
      </c>
      <c r="K813" s="307" t="e">
        <f ca="1">$B$2*$B$10*E$811</f>
        <v>#N/A</v>
      </c>
      <c r="L813" s="307" t="e">
        <f ca="1">-($F813-$B$8*$B$2*E$811-K813)</f>
        <v>#N/A</v>
      </c>
    </row>
    <row r="814" spans="4:12" hidden="1" x14ac:dyDescent="0.25">
      <c r="D814" s="307">
        <v>1</v>
      </c>
      <c r="E814" s="301">
        <f ca="1">DATE(YEAR(E813),MONTH(E813)+1,DAY(E813))</f>
        <v>44144</v>
      </c>
      <c r="F814" s="307" t="e">
        <f ca="1">F813-G814</f>
        <v>#N/A</v>
      </c>
      <c r="G814" s="307" t="e">
        <f t="shared" ref="G814:G873" ca="1" si="105">IF(D814&lt;=$B$11,0,IF(AND(F813&gt;-0.000001,F813&lt;0.000001),0,F$813/($B$5-$B$11)))</f>
        <v>#N/A</v>
      </c>
      <c r="H814" s="307" t="e">
        <f ca="1">F813*$B$4*(E814-E813)/$B$6</f>
        <v>#N/A</v>
      </c>
      <c r="I814" s="307" t="e">
        <f t="shared" ref="I814:I873" ca="1" si="106">IF(D814&lt;=$B$12,0,IF(F813&gt;0.000001,$B$7*$B$2*E$811,0))</f>
        <v>#N/A</v>
      </c>
      <c r="J814" s="307" t="e">
        <f t="shared" ref="J814:J873" ca="1" si="107">IF(F813&gt;0.000001,$B$13,0)*E$811</f>
        <v>#N/A</v>
      </c>
      <c r="K814" s="307"/>
      <c r="L814" s="307" t="e">
        <f ca="1">I814+H814+G814+#REF!+J814+K814</f>
        <v>#N/A</v>
      </c>
    </row>
    <row r="815" spans="4:12" hidden="1" x14ac:dyDescent="0.25">
      <c r="D815" s="307">
        <v>2</v>
      </c>
      <c r="E815" s="301">
        <f t="shared" ref="E815:E873" ca="1" si="108">DATE(YEAR(E814),MONTH(E814)+1,DAY(E814))</f>
        <v>44174</v>
      </c>
      <c r="F815" s="307" t="e">
        <f ca="1">F814-G815</f>
        <v>#N/A</v>
      </c>
      <c r="G815" s="307" t="e">
        <f t="shared" ca="1" si="105"/>
        <v>#N/A</v>
      </c>
      <c r="H815" s="307" t="e">
        <f t="shared" ref="H815:H816" ca="1" si="109">F814*$B$4*(E815-E814)/$B$6</f>
        <v>#N/A</v>
      </c>
      <c r="I815" s="307" t="e">
        <f t="shared" ca="1" si="106"/>
        <v>#N/A</v>
      </c>
      <c r="J815" s="307" t="e">
        <f t="shared" ca="1" si="107"/>
        <v>#N/A</v>
      </c>
      <c r="K815" s="307"/>
      <c r="L815" s="307" t="e">
        <f ca="1">I815+H815+G815+#REF!+J815+K815</f>
        <v>#N/A</v>
      </c>
    </row>
    <row r="816" spans="4:12" hidden="1" x14ac:dyDescent="0.25">
      <c r="D816" s="307">
        <v>3</v>
      </c>
      <c r="E816" s="301">
        <f t="shared" ca="1" si="108"/>
        <v>44205</v>
      </c>
      <c r="F816" s="307" t="e">
        <f ca="1">F815-G816</f>
        <v>#N/A</v>
      </c>
      <c r="G816" s="307" t="e">
        <f t="shared" ca="1" si="105"/>
        <v>#N/A</v>
      </c>
      <c r="H816" s="307" t="e">
        <f t="shared" ca="1" si="109"/>
        <v>#N/A</v>
      </c>
      <c r="I816" s="307" t="e">
        <f t="shared" ca="1" si="106"/>
        <v>#N/A</v>
      </c>
      <c r="J816" s="307" t="e">
        <f t="shared" ca="1" si="107"/>
        <v>#N/A</v>
      </c>
      <c r="K816" s="307"/>
      <c r="L816" s="307" t="e">
        <f ca="1">I816+H816+G816+#REF!+J816+K816</f>
        <v>#N/A</v>
      </c>
    </row>
    <row r="817" spans="4:12" hidden="1" x14ac:dyDescent="0.25">
      <c r="D817" s="307">
        <v>4</v>
      </c>
      <c r="E817" s="301">
        <f t="shared" ca="1" si="108"/>
        <v>44236</v>
      </c>
      <c r="F817" s="307" t="e">
        <f t="shared" ref="F817:F818" ca="1" si="110">F816-G817</f>
        <v>#N/A</v>
      </c>
      <c r="G817" s="307" t="e">
        <f t="shared" ca="1" si="105"/>
        <v>#N/A</v>
      </c>
      <c r="H817" s="307" t="e">
        <f ca="1">F816*$B$4*(E817-E816)/$B$6</f>
        <v>#N/A</v>
      </c>
      <c r="I817" s="307" t="e">
        <f t="shared" ca="1" si="106"/>
        <v>#N/A</v>
      </c>
      <c r="J817" s="307" t="e">
        <f t="shared" ca="1" si="107"/>
        <v>#N/A</v>
      </c>
      <c r="K817" s="307"/>
      <c r="L817" s="307" t="e">
        <f ca="1">I817+H817+G817+#REF!+J817+K817</f>
        <v>#N/A</v>
      </c>
    </row>
    <row r="818" spans="4:12" hidden="1" x14ac:dyDescent="0.25">
      <c r="D818" s="307">
        <v>5</v>
      </c>
      <c r="E818" s="301">
        <f t="shared" ca="1" si="108"/>
        <v>44264</v>
      </c>
      <c r="F818" s="307" t="e">
        <f t="shared" ca="1" si="110"/>
        <v>#N/A</v>
      </c>
      <c r="G818" s="307" t="e">
        <f t="shared" ca="1" si="105"/>
        <v>#N/A</v>
      </c>
      <c r="H818" s="307" t="e">
        <f ca="1">F817*$B$4*(E818-E817)/$B$6</f>
        <v>#N/A</v>
      </c>
      <c r="I818" s="307" t="e">
        <f t="shared" ca="1" si="106"/>
        <v>#N/A</v>
      </c>
      <c r="J818" s="307" t="e">
        <f t="shared" ca="1" si="107"/>
        <v>#N/A</v>
      </c>
      <c r="K818" s="307"/>
      <c r="L818" s="307" t="e">
        <f ca="1">I818+H818+G818+#REF!+J818+K818</f>
        <v>#N/A</v>
      </c>
    </row>
    <row r="819" spans="4:12" hidden="1" x14ac:dyDescent="0.25">
      <c r="D819" s="307">
        <v>6</v>
      </c>
      <c r="E819" s="301">
        <f t="shared" ca="1" si="108"/>
        <v>44295</v>
      </c>
      <c r="F819" s="307" t="e">
        <f ca="1">F818-G819</f>
        <v>#N/A</v>
      </c>
      <c r="G819" s="307" t="e">
        <f t="shared" ca="1" si="105"/>
        <v>#N/A</v>
      </c>
      <c r="H819" s="307" t="e">
        <f t="shared" ref="H819:H873" ca="1" si="111">F818*$B$4*(E819-E818)/$B$6</f>
        <v>#N/A</v>
      </c>
      <c r="I819" s="307" t="e">
        <f t="shared" ca="1" si="106"/>
        <v>#N/A</v>
      </c>
      <c r="J819" s="307" t="e">
        <f t="shared" ca="1" si="107"/>
        <v>#N/A</v>
      </c>
      <c r="K819" s="307"/>
      <c r="L819" s="307" t="e">
        <f ca="1">I819+H819+G819+#REF!+J819+K819</f>
        <v>#N/A</v>
      </c>
    </row>
    <row r="820" spans="4:12" hidden="1" x14ac:dyDescent="0.25">
      <c r="D820" s="307">
        <v>7</v>
      </c>
      <c r="E820" s="301">
        <f t="shared" ca="1" si="108"/>
        <v>44325</v>
      </c>
      <c r="F820" s="307" t="e">
        <f t="shared" ref="F820:F873" ca="1" si="112">F819-G820</f>
        <v>#N/A</v>
      </c>
      <c r="G820" s="307" t="e">
        <f t="shared" ca="1" si="105"/>
        <v>#N/A</v>
      </c>
      <c r="H820" s="307" t="e">
        <f t="shared" ca="1" si="111"/>
        <v>#N/A</v>
      </c>
      <c r="I820" s="307" t="e">
        <f t="shared" ca="1" si="106"/>
        <v>#N/A</v>
      </c>
      <c r="J820" s="307" t="e">
        <f t="shared" ca="1" si="107"/>
        <v>#N/A</v>
      </c>
      <c r="K820" s="307"/>
      <c r="L820" s="307" t="e">
        <f ca="1">I820+H820+G820+#REF!+J820+K820</f>
        <v>#N/A</v>
      </c>
    </row>
    <row r="821" spans="4:12" hidden="1" x14ac:dyDescent="0.25">
      <c r="D821" s="307">
        <v>8</v>
      </c>
      <c r="E821" s="301">
        <f t="shared" ca="1" si="108"/>
        <v>44356</v>
      </c>
      <c r="F821" s="307" t="e">
        <f t="shared" ca="1" si="112"/>
        <v>#N/A</v>
      </c>
      <c r="G821" s="307" t="e">
        <f t="shared" ca="1" si="105"/>
        <v>#N/A</v>
      </c>
      <c r="H821" s="307" t="e">
        <f t="shared" ca="1" si="111"/>
        <v>#N/A</v>
      </c>
      <c r="I821" s="307" t="e">
        <f t="shared" ca="1" si="106"/>
        <v>#N/A</v>
      </c>
      <c r="J821" s="307" t="e">
        <f t="shared" ca="1" si="107"/>
        <v>#N/A</v>
      </c>
      <c r="K821" s="307"/>
      <c r="L821" s="307" t="e">
        <f ca="1">I821+H821+G821+#REF!+J821+K821</f>
        <v>#N/A</v>
      </c>
    </row>
    <row r="822" spans="4:12" hidden="1" x14ac:dyDescent="0.25">
      <c r="D822" s="307">
        <v>9</v>
      </c>
      <c r="E822" s="301">
        <f t="shared" ca="1" si="108"/>
        <v>44386</v>
      </c>
      <c r="F822" s="307" t="e">
        <f t="shared" ca="1" si="112"/>
        <v>#N/A</v>
      </c>
      <c r="G822" s="307" t="e">
        <f t="shared" ca="1" si="105"/>
        <v>#N/A</v>
      </c>
      <c r="H822" s="307" t="e">
        <f t="shared" ca="1" si="111"/>
        <v>#N/A</v>
      </c>
      <c r="I822" s="307" t="e">
        <f t="shared" ca="1" si="106"/>
        <v>#N/A</v>
      </c>
      <c r="J822" s="307" t="e">
        <f t="shared" ca="1" si="107"/>
        <v>#N/A</v>
      </c>
      <c r="K822" s="307"/>
      <c r="L822" s="307" t="e">
        <f ca="1">I822+H822+G822+#REF!+J822+K822</f>
        <v>#N/A</v>
      </c>
    </row>
    <row r="823" spans="4:12" hidden="1" x14ac:dyDescent="0.25">
      <c r="D823" s="307">
        <v>10</v>
      </c>
      <c r="E823" s="301">
        <f t="shared" ca="1" si="108"/>
        <v>44417</v>
      </c>
      <c r="F823" s="307" t="e">
        <f t="shared" ca="1" si="112"/>
        <v>#N/A</v>
      </c>
      <c r="G823" s="307" t="e">
        <f t="shared" ca="1" si="105"/>
        <v>#N/A</v>
      </c>
      <c r="H823" s="307" t="e">
        <f t="shared" ca="1" si="111"/>
        <v>#N/A</v>
      </c>
      <c r="I823" s="307" t="e">
        <f t="shared" ca="1" si="106"/>
        <v>#N/A</v>
      </c>
      <c r="J823" s="307" t="e">
        <f t="shared" ca="1" si="107"/>
        <v>#N/A</v>
      </c>
      <c r="K823" s="307"/>
      <c r="L823" s="307" t="e">
        <f ca="1">I823+H823+G823+#REF!+J823+K823</f>
        <v>#N/A</v>
      </c>
    </row>
    <row r="824" spans="4:12" hidden="1" x14ac:dyDescent="0.25">
      <c r="D824" s="307">
        <v>11</v>
      </c>
      <c r="E824" s="301">
        <f t="shared" ca="1" si="108"/>
        <v>44448</v>
      </c>
      <c r="F824" s="307" t="e">
        <f t="shared" ca="1" si="112"/>
        <v>#N/A</v>
      </c>
      <c r="G824" s="307" t="e">
        <f t="shared" ca="1" si="105"/>
        <v>#N/A</v>
      </c>
      <c r="H824" s="307" t="e">
        <f t="shared" ca="1" si="111"/>
        <v>#N/A</v>
      </c>
      <c r="I824" s="307" t="e">
        <f t="shared" ca="1" si="106"/>
        <v>#N/A</v>
      </c>
      <c r="J824" s="307" t="e">
        <f t="shared" ca="1" si="107"/>
        <v>#N/A</v>
      </c>
      <c r="K824" s="307"/>
      <c r="L824" s="307" t="e">
        <f ca="1">I824+H824+G824+#REF!+J824+K824</f>
        <v>#N/A</v>
      </c>
    </row>
    <row r="825" spans="4:12" hidden="1" x14ac:dyDescent="0.25">
      <c r="D825" s="307">
        <v>12</v>
      </c>
      <c r="E825" s="301">
        <f t="shared" ca="1" si="108"/>
        <v>44478</v>
      </c>
      <c r="F825" s="307" t="e">
        <f t="shared" ca="1" si="112"/>
        <v>#N/A</v>
      </c>
      <c r="G825" s="307" t="e">
        <f t="shared" ca="1" si="105"/>
        <v>#N/A</v>
      </c>
      <c r="H825" s="307" t="e">
        <f t="shared" ca="1" si="111"/>
        <v>#N/A</v>
      </c>
      <c r="I825" s="307" t="e">
        <f t="shared" ca="1" si="106"/>
        <v>#N/A</v>
      </c>
      <c r="J825" s="307" t="e">
        <f t="shared" ca="1" si="107"/>
        <v>#N/A</v>
      </c>
      <c r="K825" s="307"/>
      <c r="L825" s="307" t="e">
        <f ca="1">I825+H825+G825+#REF!+J825+K825</f>
        <v>#N/A</v>
      </c>
    </row>
    <row r="826" spans="4:12" hidden="1" x14ac:dyDescent="0.25">
      <c r="D826" s="307">
        <v>13</v>
      </c>
      <c r="E826" s="301">
        <f t="shared" ca="1" si="108"/>
        <v>44509</v>
      </c>
      <c r="F826" s="307" t="e">
        <f t="shared" ca="1" si="112"/>
        <v>#N/A</v>
      </c>
      <c r="G826" s="307" t="e">
        <f t="shared" ca="1" si="105"/>
        <v>#N/A</v>
      </c>
      <c r="H826" s="307" t="e">
        <f t="shared" ca="1" si="111"/>
        <v>#N/A</v>
      </c>
      <c r="I826" s="307" t="e">
        <f t="shared" ca="1" si="106"/>
        <v>#N/A</v>
      </c>
      <c r="J826" s="307" t="e">
        <f t="shared" ca="1" si="107"/>
        <v>#N/A</v>
      </c>
      <c r="K826" s="307"/>
      <c r="L826" s="307" t="e">
        <f ca="1">I826+H826+G826+#REF!+J826+K826</f>
        <v>#N/A</v>
      </c>
    </row>
    <row r="827" spans="4:12" hidden="1" x14ac:dyDescent="0.25">
      <c r="D827" s="307">
        <v>14</v>
      </c>
      <c r="E827" s="301">
        <f t="shared" ca="1" si="108"/>
        <v>44539</v>
      </c>
      <c r="F827" s="307" t="e">
        <f t="shared" ca="1" si="112"/>
        <v>#N/A</v>
      </c>
      <c r="G827" s="307" t="e">
        <f t="shared" ca="1" si="105"/>
        <v>#N/A</v>
      </c>
      <c r="H827" s="307" t="e">
        <f t="shared" ca="1" si="111"/>
        <v>#N/A</v>
      </c>
      <c r="I827" s="307" t="e">
        <f t="shared" ca="1" si="106"/>
        <v>#N/A</v>
      </c>
      <c r="J827" s="307" t="e">
        <f t="shared" ca="1" si="107"/>
        <v>#N/A</v>
      </c>
      <c r="K827" s="307"/>
      <c r="L827" s="307" t="e">
        <f ca="1">I827+H827+G827+#REF!+J827+K827</f>
        <v>#N/A</v>
      </c>
    </row>
    <row r="828" spans="4:12" hidden="1" x14ac:dyDescent="0.25">
      <c r="D828" s="307">
        <v>15</v>
      </c>
      <c r="E828" s="301">
        <f t="shared" ca="1" si="108"/>
        <v>44570</v>
      </c>
      <c r="F828" s="307" t="e">
        <f t="shared" ca="1" si="112"/>
        <v>#N/A</v>
      </c>
      <c r="G828" s="307" t="e">
        <f t="shared" ca="1" si="105"/>
        <v>#N/A</v>
      </c>
      <c r="H828" s="307" t="e">
        <f t="shared" ca="1" si="111"/>
        <v>#N/A</v>
      </c>
      <c r="I828" s="307" t="e">
        <f t="shared" ca="1" si="106"/>
        <v>#N/A</v>
      </c>
      <c r="J828" s="307" t="e">
        <f t="shared" ca="1" si="107"/>
        <v>#N/A</v>
      </c>
      <c r="K828" s="307"/>
      <c r="L828" s="307" t="e">
        <f ca="1">I828+H828+G828+#REF!+J828+K828</f>
        <v>#N/A</v>
      </c>
    </row>
    <row r="829" spans="4:12" hidden="1" x14ac:dyDescent="0.25">
      <c r="D829" s="307">
        <v>16</v>
      </c>
      <c r="E829" s="301">
        <f t="shared" ca="1" si="108"/>
        <v>44601</v>
      </c>
      <c r="F829" s="307" t="e">
        <f t="shared" ca="1" si="112"/>
        <v>#N/A</v>
      </c>
      <c r="G829" s="307" t="e">
        <f t="shared" ca="1" si="105"/>
        <v>#N/A</v>
      </c>
      <c r="H829" s="307" t="e">
        <f t="shared" ca="1" si="111"/>
        <v>#N/A</v>
      </c>
      <c r="I829" s="307" t="e">
        <f t="shared" ca="1" si="106"/>
        <v>#N/A</v>
      </c>
      <c r="J829" s="307" t="e">
        <f t="shared" ca="1" si="107"/>
        <v>#N/A</v>
      </c>
      <c r="K829" s="307"/>
      <c r="L829" s="307" t="e">
        <f ca="1">I829+H829+G829+#REF!+J829+K829</f>
        <v>#N/A</v>
      </c>
    </row>
    <row r="830" spans="4:12" hidden="1" x14ac:dyDescent="0.25">
      <c r="D830" s="307">
        <v>17</v>
      </c>
      <c r="E830" s="301">
        <f t="shared" ca="1" si="108"/>
        <v>44629</v>
      </c>
      <c r="F830" s="307" t="e">
        <f t="shared" ca="1" si="112"/>
        <v>#N/A</v>
      </c>
      <c r="G830" s="307" t="e">
        <f t="shared" ca="1" si="105"/>
        <v>#N/A</v>
      </c>
      <c r="H830" s="307" t="e">
        <f t="shared" ca="1" si="111"/>
        <v>#N/A</v>
      </c>
      <c r="I830" s="307" t="e">
        <f t="shared" ca="1" si="106"/>
        <v>#N/A</v>
      </c>
      <c r="J830" s="307" t="e">
        <f t="shared" ca="1" si="107"/>
        <v>#N/A</v>
      </c>
      <c r="K830" s="307"/>
      <c r="L830" s="307" t="e">
        <f ca="1">I830+H830+G830+#REF!+J830+K830</f>
        <v>#N/A</v>
      </c>
    </row>
    <row r="831" spans="4:12" hidden="1" x14ac:dyDescent="0.25">
      <c r="D831" s="307">
        <v>18</v>
      </c>
      <c r="E831" s="301">
        <f t="shared" ca="1" si="108"/>
        <v>44660</v>
      </c>
      <c r="F831" s="307" t="e">
        <f t="shared" ca="1" si="112"/>
        <v>#N/A</v>
      </c>
      <c r="G831" s="307" t="e">
        <f t="shared" ca="1" si="105"/>
        <v>#N/A</v>
      </c>
      <c r="H831" s="307" t="e">
        <f t="shared" ca="1" si="111"/>
        <v>#N/A</v>
      </c>
      <c r="I831" s="307" t="e">
        <f t="shared" ca="1" si="106"/>
        <v>#N/A</v>
      </c>
      <c r="J831" s="307" t="e">
        <f t="shared" ca="1" si="107"/>
        <v>#N/A</v>
      </c>
      <c r="K831" s="307"/>
      <c r="L831" s="307" t="e">
        <f ca="1">I831+H831+G831+#REF!+J831+K831</f>
        <v>#N/A</v>
      </c>
    </row>
    <row r="832" spans="4:12" hidden="1" x14ac:dyDescent="0.25">
      <c r="D832" s="307">
        <v>19</v>
      </c>
      <c r="E832" s="301">
        <f t="shared" ca="1" si="108"/>
        <v>44690</v>
      </c>
      <c r="F832" s="307" t="e">
        <f t="shared" ca="1" si="112"/>
        <v>#N/A</v>
      </c>
      <c r="G832" s="307" t="e">
        <f t="shared" ca="1" si="105"/>
        <v>#N/A</v>
      </c>
      <c r="H832" s="307" t="e">
        <f t="shared" ca="1" si="111"/>
        <v>#N/A</v>
      </c>
      <c r="I832" s="307" t="e">
        <f t="shared" ca="1" si="106"/>
        <v>#N/A</v>
      </c>
      <c r="J832" s="307" t="e">
        <f t="shared" ca="1" si="107"/>
        <v>#N/A</v>
      </c>
      <c r="K832" s="307"/>
      <c r="L832" s="307" t="e">
        <f ca="1">I832+H832+G832+#REF!+J832+K832</f>
        <v>#N/A</v>
      </c>
    </row>
    <row r="833" spans="4:12" hidden="1" x14ac:dyDescent="0.25">
      <c r="D833" s="307">
        <v>20</v>
      </c>
      <c r="E833" s="301">
        <f t="shared" ca="1" si="108"/>
        <v>44721</v>
      </c>
      <c r="F833" s="307" t="e">
        <f t="shared" ca="1" si="112"/>
        <v>#N/A</v>
      </c>
      <c r="G833" s="307" t="e">
        <f t="shared" ca="1" si="105"/>
        <v>#N/A</v>
      </c>
      <c r="H833" s="307" t="e">
        <f t="shared" ca="1" si="111"/>
        <v>#N/A</v>
      </c>
      <c r="I833" s="307" t="e">
        <f t="shared" ca="1" si="106"/>
        <v>#N/A</v>
      </c>
      <c r="J833" s="307" t="e">
        <f t="shared" ca="1" si="107"/>
        <v>#N/A</v>
      </c>
      <c r="K833" s="307"/>
      <c r="L833" s="307" t="e">
        <f ca="1">I833+H833+G833+#REF!+J833+K833</f>
        <v>#N/A</v>
      </c>
    </row>
    <row r="834" spans="4:12" hidden="1" x14ac:dyDescent="0.25">
      <c r="D834" s="307">
        <v>21</v>
      </c>
      <c r="E834" s="301">
        <f t="shared" ca="1" si="108"/>
        <v>44751</v>
      </c>
      <c r="F834" s="307" t="e">
        <f t="shared" ca="1" si="112"/>
        <v>#N/A</v>
      </c>
      <c r="G834" s="307" t="e">
        <f t="shared" ca="1" si="105"/>
        <v>#N/A</v>
      </c>
      <c r="H834" s="307" t="e">
        <f t="shared" ca="1" si="111"/>
        <v>#N/A</v>
      </c>
      <c r="I834" s="307" t="e">
        <f t="shared" ca="1" si="106"/>
        <v>#N/A</v>
      </c>
      <c r="J834" s="307" t="e">
        <f t="shared" ca="1" si="107"/>
        <v>#N/A</v>
      </c>
      <c r="K834" s="307"/>
      <c r="L834" s="307" t="e">
        <f ca="1">I834+H834+G834+#REF!+J834+K834</f>
        <v>#N/A</v>
      </c>
    </row>
    <row r="835" spans="4:12" hidden="1" x14ac:dyDescent="0.25">
      <c r="D835" s="307">
        <v>22</v>
      </c>
      <c r="E835" s="301">
        <f t="shared" ca="1" si="108"/>
        <v>44782</v>
      </c>
      <c r="F835" s="307" t="e">
        <f t="shared" ca="1" si="112"/>
        <v>#N/A</v>
      </c>
      <c r="G835" s="307" t="e">
        <f t="shared" ca="1" si="105"/>
        <v>#N/A</v>
      </c>
      <c r="H835" s="307" t="e">
        <f t="shared" ca="1" si="111"/>
        <v>#N/A</v>
      </c>
      <c r="I835" s="307" t="e">
        <f t="shared" ca="1" si="106"/>
        <v>#N/A</v>
      </c>
      <c r="J835" s="307" t="e">
        <f t="shared" ca="1" si="107"/>
        <v>#N/A</v>
      </c>
      <c r="K835" s="307"/>
      <c r="L835" s="307" t="e">
        <f ca="1">I835+H835+G835+#REF!+J835+K835</f>
        <v>#N/A</v>
      </c>
    </row>
    <row r="836" spans="4:12" hidden="1" x14ac:dyDescent="0.25">
      <c r="D836" s="307">
        <v>23</v>
      </c>
      <c r="E836" s="301">
        <f t="shared" ca="1" si="108"/>
        <v>44813</v>
      </c>
      <c r="F836" s="307" t="e">
        <f t="shared" ca="1" si="112"/>
        <v>#N/A</v>
      </c>
      <c r="G836" s="307" t="e">
        <f t="shared" ca="1" si="105"/>
        <v>#N/A</v>
      </c>
      <c r="H836" s="307" t="e">
        <f t="shared" ca="1" si="111"/>
        <v>#N/A</v>
      </c>
      <c r="I836" s="307" t="e">
        <f t="shared" ca="1" si="106"/>
        <v>#N/A</v>
      </c>
      <c r="J836" s="307" t="e">
        <f t="shared" ca="1" si="107"/>
        <v>#N/A</v>
      </c>
      <c r="K836" s="307"/>
      <c r="L836" s="307" t="e">
        <f ca="1">I836+H836+G836+#REF!+J836+K836</f>
        <v>#N/A</v>
      </c>
    </row>
    <row r="837" spans="4:12" hidden="1" x14ac:dyDescent="0.25">
      <c r="D837" s="307">
        <v>24</v>
      </c>
      <c r="E837" s="301">
        <f t="shared" ca="1" si="108"/>
        <v>44843</v>
      </c>
      <c r="F837" s="307" t="e">
        <f t="shared" ca="1" si="112"/>
        <v>#N/A</v>
      </c>
      <c r="G837" s="307" t="e">
        <f t="shared" ca="1" si="105"/>
        <v>#N/A</v>
      </c>
      <c r="H837" s="307" t="e">
        <f t="shared" ca="1" si="111"/>
        <v>#N/A</v>
      </c>
      <c r="I837" s="307" t="e">
        <f t="shared" ca="1" si="106"/>
        <v>#N/A</v>
      </c>
      <c r="J837" s="307" t="e">
        <f t="shared" ca="1" si="107"/>
        <v>#N/A</v>
      </c>
      <c r="K837" s="307"/>
      <c r="L837" s="307" t="e">
        <f ca="1">I837+H837+G837+#REF!+J837+K837</f>
        <v>#N/A</v>
      </c>
    </row>
    <row r="838" spans="4:12" hidden="1" x14ac:dyDescent="0.25">
      <c r="D838" s="307">
        <v>25</v>
      </c>
      <c r="E838" s="301">
        <f t="shared" ca="1" si="108"/>
        <v>44874</v>
      </c>
      <c r="F838" s="307" t="e">
        <f t="shared" ca="1" si="112"/>
        <v>#N/A</v>
      </c>
      <c r="G838" s="307" t="e">
        <f t="shared" ca="1" si="105"/>
        <v>#N/A</v>
      </c>
      <c r="H838" s="307" t="e">
        <f t="shared" ca="1" si="111"/>
        <v>#N/A</v>
      </c>
      <c r="I838" s="307" t="e">
        <f t="shared" ca="1" si="106"/>
        <v>#N/A</v>
      </c>
      <c r="J838" s="307" t="e">
        <f t="shared" ca="1" si="107"/>
        <v>#N/A</v>
      </c>
      <c r="K838" s="307"/>
      <c r="L838" s="307" t="e">
        <f ca="1">I838+H838+G838+#REF!+J838+K838</f>
        <v>#N/A</v>
      </c>
    </row>
    <row r="839" spans="4:12" hidden="1" x14ac:dyDescent="0.25">
      <c r="D839" s="307">
        <v>26</v>
      </c>
      <c r="E839" s="301">
        <f t="shared" ca="1" si="108"/>
        <v>44904</v>
      </c>
      <c r="F839" s="307" t="e">
        <f t="shared" ca="1" si="112"/>
        <v>#N/A</v>
      </c>
      <c r="G839" s="307" t="e">
        <f t="shared" ca="1" si="105"/>
        <v>#N/A</v>
      </c>
      <c r="H839" s="307" t="e">
        <f t="shared" ca="1" si="111"/>
        <v>#N/A</v>
      </c>
      <c r="I839" s="307" t="e">
        <f t="shared" ca="1" si="106"/>
        <v>#N/A</v>
      </c>
      <c r="J839" s="307" t="e">
        <f t="shared" ca="1" si="107"/>
        <v>#N/A</v>
      </c>
      <c r="K839" s="307"/>
      <c r="L839" s="307" t="e">
        <f ca="1">I839+H839+G839+#REF!+J839+K839</f>
        <v>#N/A</v>
      </c>
    </row>
    <row r="840" spans="4:12" hidden="1" x14ac:dyDescent="0.25">
      <c r="D840" s="307">
        <v>27</v>
      </c>
      <c r="E840" s="301">
        <f t="shared" ca="1" si="108"/>
        <v>44935</v>
      </c>
      <c r="F840" s="307" t="e">
        <f t="shared" ca="1" si="112"/>
        <v>#N/A</v>
      </c>
      <c r="G840" s="307" t="e">
        <f t="shared" ca="1" si="105"/>
        <v>#N/A</v>
      </c>
      <c r="H840" s="307" t="e">
        <f t="shared" ca="1" si="111"/>
        <v>#N/A</v>
      </c>
      <c r="I840" s="307" t="e">
        <f t="shared" ca="1" si="106"/>
        <v>#N/A</v>
      </c>
      <c r="J840" s="307" t="e">
        <f t="shared" ca="1" si="107"/>
        <v>#N/A</v>
      </c>
      <c r="K840" s="307"/>
      <c r="L840" s="307" t="e">
        <f ca="1">I840+H840+G840+#REF!+J840+K840</f>
        <v>#N/A</v>
      </c>
    </row>
    <row r="841" spans="4:12" hidden="1" x14ac:dyDescent="0.25">
      <c r="D841" s="307">
        <v>28</v>
      </c>
      <c r="E841" s="301">
        <f t="shared" ca="1" si="108"/>
        <v>44966</v>
      </c>
      <c r="F841" s="307" t="e">
        <f t="shared" ca="1" si="112"/>
        <v>#N/A</v>
      </c>
      <c r="G841" s="307" t="e">
        <f t="shared" ca="1" si="105"/>
        <v>#N/A</v>
      </c>
      <c r="H841" s="307" t="e">
        <f t="shared" ca="1" si="111"/>
        <v>#N/A</v>
      </c>
      <c r="I841" s="307" t="e">
        <f t="shared" ca="1" si="106"/>
        <v>#N/A</v>
      </c>
      <c r="J841" s="307" t="e">
        <f t="shared" ca="1" si="107"/>
        <v>#N/A</v>
      </c>
      <c r="K841" s="307"/>
      <c r="L841" s="307" t="e">
        <f ca="1">I841+H841+G841+#REF!+J841+K841</f>
        <v>#N/A</v>
      </c>
    </row>
    <row r="842" spans="4:12" hidden="1" x14ac:dyDescent="0.25">
      <c r="D842" s="307">
        <v>29</v>
      </c>
      <c r="E842" s="301">
        <f t="shared" ca="1" si="108"/>
        <v>44994</v>
      </c>
      <c r="F842" s="307" t="e">
        <f t="shared" ca="1" si="112"/>
        <v>#N/A</v>
      </c>
      <c r="G842" s="307" t="e">
        <f t="shared" ca="1" si="105"/>
        <v>#N/A</v>
      </c>
      <c r="H842" s="307" t="e">
        <f t="shared" ca="1" si="111"/>
        <v>#N/A</v>
      </c>
      <c r="I842" s="307" t="e">
        <f t="shared" ca="1" si="106"/>
        <v>#N/A</v>
      </c>
      <c r="J842" s="307" t="e">
        <f t="shared" ca="1" si="107"/>
        <v>#N/A</v>
      </c>
      <c r="K842" s="307"/>
      <c r="L842" s="307" t="e">
        <f ca="1">I842+H842+G842+#REF!+J842+K842</f>
        <v>#N/A</v>
      </c>
    </row>
    <row r="843" spans="4:12" hidden="1" x14ac:dyDescent="0.25">
      <c r="D843" s="307">
        <v>30</v>
      </c>
      <c r="E843" s="301">
        <f t="shared" ca="1" si="108"/>
        <v>45025</v>
      </c>
      <c r="F843" s="307" t="e">
        <f t="shared" ca="1" si="112"/>
        <v>#N/A</v>
      </c>
      <c r="G843" s="307" t="e">
        <f t="shared" ca="1" si="105"/>
        <v>#N/A</v>
      </c>
      <c r="H843" s="307" t="e">
        <f t="shared" ca="1" si="111"/>
        <v>#N/A</v>
      </c>
      <c r="I843" s="307" t="e">
        <f t="shared" ca="1" si="106"/>
        <v>#N/A</v>
      </c>
      <c r="J843" s="307" t="e">
        <f t="shared" ca="1" si="107"/>
        <v>#N/A</v>
      </c>
      <c r="K843" s="307"/>
      <c r="L843" s="307" t="e">
        <f ca="1">I843+H843+G843+#REF!+J843+K843</f>
        <v>#N/A</v>
      </c>
    </row>
    <row r="844" spans="4:12" hidden="1" x14ac:dyDescent="0.25">
      <c r="D844" s="307">
        <v>31</v>
      </c>
      <c r="E844" s="301">
        <f t="shared" ca="1" si="108"/>
        <v>45055</v>
      </c>
      <c r="F844" s="307" t="e">
        <f t="shared" ca="1" si="112"/>
        <v>#N/A</v>
      </c>
      <c r="G844" s="307" t="e">
        <f t="shared" ca="1" si="105"/>
        <v>#N/A</v>
      </c>
      <c r="H844" s="307" t="e">
        <f t="shared" ca="1" si="111"/>
        <v>#N/A</v>
      </c>
      <c r="I844" s="307" t="e">
        <f t="shared" ca="1" si="106"/>
        <v>#N/A</v>
      </c>
      <c r="J844" s="307" t="e">
        <f t="shared" ca="1" si="107"/>
        <v>#N/A</v>
      </c>
      <c r="K844" s="307"/>
      <c r="L844" s="307" t="e">
        <f ca="1">I844+H844+G844+#REF!+J844+K844</f>
        <v>#N/A</v>
      </c>
    </row>
    <row r="845" spans="4:12" hidden="1" x14ac:dyDescent="0.25">
      <c r="D845" s="307">
        <v>32</v>
      </c>
      <c r="E845" s="301">
        <f t="shared" ca="1" si="108"/>
        <v>45086</v>
      </c>
      <c r="F845" s="307" t="e">
        <f t="shared" ca="1" si="112"/>
        <v>#N/A</v>
      </c>
      <c r="G845" s="307" t="e">
        <f t="shared" ca="1" si="105"/>
        <v>#N/A</v>
      </c>
      <c r="H845" s="307" t="e">
        <f t="shared" ca="1" si="111"/>
        <v>#N/A</v>
      </c>
      <c r="I845" s="307" t="e">
        <f t="shared" ca="1" si="106"/>
        <v>#N/A</v>
      </c>
      <c r="J845" s="307" t="e">
        <f t="shared" ca="1" si="107"/>
        <v>#N/A</v>
      </c>
      <c r="K845" s="307"/>
      <c r="L845" s="307" t="e">
        <f ca="1">I845+H845+G845+#REF!+J845+K845</f>
        <v>#N/A</v>
      </c>
    </row>
    <row r="846" spans="4:12" hidden="1" x14ac:dyDescent="0.25">
      <c r="D846" s="307">
        <v>33</v>
      </c>
      <c r="E846" s="301">
        <f t="shared" ca="1" si="108"/>
        <v>45116</v>
      </c>
      <c r="F846" s="307" t="e">
        <f t="shared" ca="1" si="112"/>
        <v>#N/A</v>
      </c>
      <c r="G846" s="307" t="e">
        <f t="shared" ca="1" si="105"/>
        <v>#N/A</v>
      </c>
      <c r="H846" s="307" t="e">
        <f t="shared" ca="1" si="111"/>
        <v>#N/A</v>
      </c>
      <c r="I846" s="307" t="e">
        <f t="shared" ca="1" si="106"/>
        <v>#N/A</v>
      </c>
      <c r="J846" s="307" t="e">
        <f t="shared" ca="1" si="107"/>
        <v>#N/A</v>
      </c>
      <c r="K846" s="307"/>
      <c r="L846" s="307" t="e">
        <f ca="1">I846+H846+G846+#REF!+J846+K846</f>
        <v>#N/A</v>
      </c>
    </row>
    <row r="847" spans="4:12" hidden="1" x14ac:dyDescent="0.25">
      <c r="D847" s="307">
        <v>34</v>
      </c>
      <c r="E847" s="301">
        <f t="shared" ca="1" si="108"/>
        <v>45147</v>
      </c>
      <c r="F847" s="307" t="e">
        <f t="shared" ca="1" si="112"/>
        <v>#N/A</v>
      </c>
      <c r="G847" s="307" t="e">
        <f t="shared" ca="1" si="105"/>
        <v>#N/A</v>
      </c>
      <c r="H847" s="307" t="e">
        <f t="shared" ca="1" si="111"/>
        <v>#N/A</v>
      </c>
      <c r="I847" s="307" t="e">
        <f t="shared" ca="1" si="106"/>
        <v>#N/A</v>
      </c>
      <c r="J847" s="307" t="e">
        <f t="shared" ca="1" si="107"/>
        <v>#N/A</v>
      </c>
      <c r="K847" s="307"/>
      <c r="L847" s="307" t="e">
        <f ca="1">I847+H847+G847+#REF!+J847+K847</f>
        <v>#N/A</v>
      </c>
    </row>
    <row r="848" spans="4:12" hidden="1" x14ac:dyDescent="0.25">
      <c r="D848" s="307">
        <v>35</v>
      </c>
      <c r="E848" s="301">
        <f t="shared" ca="1" si="108"/>
        <v>45178</v>
      </c>
      <c r="F848" s="307" t="e">
        <f t="shared" ca="1" si="112"/>
        <v>#N/A</v>
      </c>
      <c r="G848" s="307" t="e">
        <f t="shared" ca="1" si="105"/>
        <v>#N/A</v>
      </c>
      <c r="H848" s="307" t="e">
        <f t="shared" ca="1" si="111"/>
        <v>#N/A</v>
      </c>
      <c r="I848" s="307" t="e">
        <f t="shared" ca="1" si="106"/>
        <v>#N/A</v>
      </c>
      <c r="J848" s="307" t="e">
        <f t="shared" ca="1" si="107"/>
        <v>#N/A</v>
      </c>
      <c r="K848" s="307"/>
      <c r="L848" s="307" t="e">
        <f ca="1">I848+H848+G848+#REF!+J848+K848</f>
        <v>#N/A</v>
      </c>
    </row>
    <row r="849" spans="4:12" hidden="1" x14ac:dyDescent="0.25">
      <c r="D849" s="307">
        <v>36</v>
      </c>
      <c r="E849" s="301">
        <f t="shared" ca="1" si="108"/>
        <v>45208</v>
      </c>
      <c r="F849" s="307" t="e">
        <f t="shared" ca="1" si="112"/>
        <v>#N/A</v>
      </c>
      <c r="G849" s="307" t="e">
        <f t="shared" ca="1" si="105"/>
        <v>#N/A</v>
      </c>
      <c r="H849" s="307" t="e">
        <f t="shared" ca="1" si="111"/>
        <v>#N/A</v>
      </c>
      <c r="I849" s="307" t="e">
        <f t="shared" ca="1" si="106"/>
        <v>#N/A</v>
      </c>
      <c r="J849" s="307" t="e">
        <f t="shared" ca="1" si="107"/>
        <v>#N/A</v>
      </c>
      <c r="K849" s="307"/>
      <c r="L849" s="307" t="e">
        <f ca="1">I849+H849+G849+#REF!+J849+K849</f>
        <v>#N/A</v>
      </c>
    </row>
    <row r="850" spans="4:12" hidden="1" x14ac:dyDescent="0.25">
      <c r="D850" s="307">
        <v>37</v>
      </c>
      <c r="E850" s="301">
        <f t="shared" ca="1" si="108"/>
        <v>45239</v>
      </c>
      <c r="F850" s="307" t="e">
        <f t="shared" ca="1" si="112"/>
        <v>#N/A</v>
      </c>
      <c r="G850" s="307" t="e">
        <f t="shared" ca="1" si="105"/>
        <v>#N/A</v>
      </c>
      <c r="H850" s="307" t="e">
        <f t="shared" ca="1" si="111"/>
        <v>#N/A</v>
      </c>
      <c r="I850" s="307" t="e">
        <f t="shared" ca="1" si="106"/>
        <v>#N/A</v>
      </c>
      <c r="J850" s="307" t="e">
        <f t="shared" ca="1" si="107"/>
        <v>#N/A</v>
      </c>
      <c r="K850" s="307"/>
      <c r="L850" s="307" t="e">
        <f ca="1">I850+H850+G850+#REF!+J850+K850</f>
        <v>#N/A</v>
      </c>
    </row>
    <row r="851" spans="4:12" hidden="1" x14ac:dyDescent="0.25">
      <c r="D851" s="307">
        <v>38</v>
      </c>
      <c r="E851" s="301">
        <f t="shared" ca="1" si="108"/>
        <v>45269</v>
      </c>
      <c r="F851" s="307" t="e">
        <f t="shared" ca="1" si="112"/>
        <v>#N/A</v>
      </c>
      <c r="G851" s="307" t="e">
        <f t="shared" ca="1" si="105"/>
        <v>#N/A</v>
      </c>
      <c r="H851" s="307" t="e">
        <f t="shared" ca="1" si="111"/>
        <v>#N/A</v>
      </c>
      <c r="I851" s="307" t="e">
        <f t="shared" ca="1" si="106"/>
        <v>#N/A</v>
      </c>
      <c r="J851" s="307" t="e">
        <f t="shared" ca="1" si="107"/>
        <v>#N/A</v>
      </c>
      <c r="K851" s="307"/>
      <c r="L851" s="307" t="e">
        <f ca="1">I851+H851+G851+#REF!+J851+K851</f>
        <v>#N/A</v>
      </c>
    </row>
    <row r="852" spans="4:12" hidden="1" x14ac:dyDescent="0.25">
      <c r="D852" s="307">
        <v>39</v>
      </c>
      <c r="E852" s="301">
        <f t="shared" ca="1" si="108"/>
        <v>45300</v>
      </c>
      <c r="F852" s="307" t="e">
        <f t="shared" ca="1" si="112"/>
        <v>#N/A</v>
      </c>
      <c r="G852" s="307" t="e">
        <f t="shared" ca="1" si="105"/>
        <v>#N/A</v>
      </c>
      <c r="H852" s="307" t="e">
        <f t="shared" ca="1" si="111"/>
        <v>#N/A</v>
      </c>
      <c r="I852" s="307" t="e">
        <f t="shared" ca="1" si="106"/>
        <v>#N/A</v>
      </c>
      <c r="J852" s="307" t="e">
        <f t="shared" ca="1" si="107"/>
        <v>#N/A</v>
      </c>
      <c r="K852" s="307"/>
      <c r="L852" s="307" t="e">
        <f ca="1">I852+H852+G852+#REF!+J852+K852</f>
        <v>#N/A</v>
      </c>
    </row>
    <row r="853" spans="4:12" hidden="1" x14ac:dyDescent="0.25">
      <c r="D853" s="307">
        <v>40</v>
      </c>
      <c r="E853" s="301">
        <f t="shared" ca="1" si="108"/>
        <v>45331</v>
      </c>
      <c r="F853" s="307" t="e">
        <f t="shared" ca="1" si="112"/>
        <v>#N/A</v>
      </c>
      <c r="G853" s="307" t="e">
        <f t="shared" ca="1" si="105"/>
        <v>#N/A</v>
      </c>
      <c r="H853" s="307" t="e">
        <f t="shared" ca="1" si="111"/>
        <v>#N/A</v>
      </c>
      <c r="I853" s="307" t="e">
        <f t="shared" ca="1" si="106"/>
        <v>#N/A</v>
      </c>
      <c r="J853" s="307" t="e">
        <f t="shared" ca="1" si="107"/>
        <v>#N/A</v>
      </c>
      <c r="K853" s="307"/>
      <c r="L853" s="307" t="e">
        <f ca="1">I853+H853+G853+#REF!+J853+K853</f>
        <v>#N/A</v>
      </c>
    </row>
    <row r="854" spans="4:12" hidden="1" x14ac:dyDescent="0.25">
      <c r="D854" s="307">
        <v>41</v>
      </c>
      <c r="E854" s="301">
        <f t="shared" ca="1" si="108"/>
        <v>45360</v>
      </c>
      <c r="F854" s="307" t="e">
        <f t="shared" ca="1" si="112"/>
        <v>#N/A</v>
      </c>
      <c r="G854" s="307" t="e">
        <f t="shared" ca="1" si="105"/>
        <v>#N/A</v>
      </c>
      <c r="H854" s="307" t="e">
        <f t="shared" ca="1" si="111"/>
        <v>#N/A</v>
      </c>
      <c r="I854" s="307" t="e">
        <f t="shared" ca="1" si="106"/>
        <v>#N/A</v>
      </c>
      <c r="J854" s="307" t="e">
        <f t="shared" ca="1" si="107"/>
        <v>#N/A</v>
      </c>
      <c r="K854" s="307"/>
      <c r="L854" s="307" t="e">
        <f ca="1">I854+H854+G854+#REF!+J854+K854</f>
        <v>#N/A</v>
      </c>
    </row>
    <row r="855" spans="4:12" hidden="1" x14ac:dyDescent="0.25">
      <c r="D855" s="307">
        <v>42</v>
      </c>
      <c r="E855" s="301">
        <f t="shared" ca="1" si="108"/>
        <v>45391</v>
      </c>
      <c r="F855" s="307" t="e">
        <f t="shared" ca="1" si="112"/>
        <v>#N/A</v>
      </c>
      <c r="G855" s="307" t="e">
        <f t="shared" ca="1" si="105"/>
        <v>#N/A</v>
      </c>
      <c r="H855" s="307" t="e">
        <f t="shared" ca="1" si="111"/>
        <v>#N/A</v>
      </c>
      <c r="I855" s="307" t="e">
        <f t="shared" ca="1" si="106"/>
        <v>#N/A</v>
      </c>
      <c r="J855" s="307" t="e">
        <f t="shared" ca="1" si="107"/>
        <v>#N/A</v>
      </c>
      <c r="K855" s="307"/>
      <c r="L855" s="307" t="e">
        <f ca="1">I855+H855+G855+#REF!+J855+K855</f>
        <v>#N/A</v>
      </c>
    </row>
    <row r="856" spans="4:12" hidden="1" x14ac:dyDescent="0.25">
      <c r="D856" s="307">
        <v>43</v>
      </c>
      <c r="E856" s="301">
        <f t="shared" ca="1" si="108"/>
        <v>45421</v>
      </c>
      <c r="F856" s="307" t="e">
        <f t="shared" ca="1" si="112"/>
        <v>#N/A</v>
      </c>
      <c r="G856" s="307" t="e">
        <f t="shared" ca="1" si="105"/>
        <v>#N/A</v>
      </c>
      <c r="H856" s="307" t="e">
        <f t="shared" ca="1" si="111"/>
        <v>#N/A</v>
      </c>
      <c r="I856" s="307" t="e">
        <f t="shared" ca="1" si="106"/>
        <v>#N/A</v>
      </c>
      <c r="J856" s="307" t="e">
        <f t="shared" ca="1" si="107"/>
        <v>#N/A</v>
      </c>
      <c r="K856" s="307"/>
      <c r="L856" s="307" t="e">
        <f ca="1">I856+H856+G856+#REF!+J856+K856</f>
        <v>#N/A</v>
      </c>
    </row>
    <row r="857" spans="4:12" hidden="1" x14ac:dyDescent="0.25">
      <c r="D857" s="307">
        <v>44</v>
      </c>
      <c r="E857" s="301">
        <f t="shared" ca="1" si="108"/>
        <v>45452</v>
      </c>
      <c r="F857" s="307" t="e">
        <f t="shared" ca="1" si="112"/>
        <v>#N/A</v>
      </c>
      <c r="G857" s="307" t="e">
        <f t="shared" ca="1" si="105"/>
        <v>#N/A</v>
      </c>
      <c r="H857" s="307" t="e">
        <f t="shared" ca="1" si="111"/>
        <v>#N/A</v>
      </c>
      <c r="I857" s="307" t="e">
        <f t="shared" ca="1" si="106"/>
        <v>#N/A</v>
      </c>
      <c r="J857" s="307" t="e">
        <f t="shared" ca="1" si="107"/>
        <v>#N/A</v>
      </c>
      <c r="K857" s="307"/>
      <c r="L857" s="307" t="e">
        <f ca="1">I857+H857+G857+#REF!+J857+K857</f>
        <v>#N/A</v>
      </c>
    </row>
    <row r="858" spans="4:12" hidden="1" x14ac:dyDescent="0.25">
      <c r="D858" s="307">
        <v>45</v>
      </c>
      <c r="E858" s="301">
        <f t="shared" ca="1" si="108"/>
        <v>45482</v>
      </c>
      <c r="F858" s="307" t="e">
        <f t="shared" ca="1" si="112"/>
        <v>#N/A</v>
      </c>
      <c r="G858" s="307" t="e">
        <f t="shared" ca="1" si="105"/>
        <v>#N/A</v>
      </c>
      <c r="H858" s="307" t="e">
        <f t="shared" ca="1" si="111"/>
        <v>#N/A</v>
      </c>
      <c r="I858" s="307" t="e">
        <f t="shared" ca="1" si="106"/>
        <v>#N/A</v>
      </c>
      <c r="J858" s="307" t="e">
        <f t="shared" ca="1" si="107"/>
        <v>#N/A</v>
      </c>
      <c r="K858" s="307"/>
      <c r="L858" s="307" t="e">
        <f ca="1">I858+H858+G858+#REF!+J858+K858</f>
        <v>#N/A</v>
      </c>
    </row>
    <row r="859" spans="4:12" hidden="1" x14ac:dyDescent="0.25">
      <c r="D859" s="307">
        <v>46</v>
      </c>
      <c r="E859" s="301">
        <f t="shared" ca="1" si="108"/>
        <v>45513</v>
      </c>
      <c r="F859" s="307" t="e">
        <f t="shared" ca="1" si="112"/>
        <v>#N/A</v>
      </c>
      <c r="G859" s="307" t="e">
        <f t="shared" ca="1" si="105"/>
        <v>#N/A</v>
      </c>
      <c r="H859" s="307" t="e">
        <f t="shared" ca="1" si="111"/>
        <v>#N/A</v>
      </c>
      <c r="I859" s="307" t="e">
        <f t="shared" ca="1" si="106"/>
        <v>#N/A</v>
      </c>
      <c r="J859" s="307" t="e">
        <f t="shared" ca="1" si="107"/>
        <v>#N/A</v>
      </c>
      <c r="K859" s="307"/>
      <c r="L859" s="307" t="e">
        <f ca="1">I859+H859+G859+#REF!+J859+K859</f>
        <v>#N/A</v>
      </c>
    </row>
    <row r="860" spans="4:12" hidden="1" x14ac:dyDescent="0.25">
      <c r="D860" s="307">
        <v>47</v>
      </c>
      <c r="E860" s="301">
        <f t="shared" ca="1" si="108"/>
        <v>45544</v>
      </c>
      <c r="F860" s="307" t="e">
        <f t="shared" ca="1" si="112"/>
        <v>#N/A</v>
      </c>
      <c r="G860" s="307" t="e">
        <f t="shared" ca="1" si="105"/>
        <v>#N/A</v>
      </c>
      <c r="H860" s="307" t="e">
        <f t="shared" ca="1" si="111"/>
        <v>#N/A</v>
      </c>
      <c r="I860" s="307" t="e">
        <f t="shared" ca="1" si="106"/>
        <v>#N/A</v>
      </c>
      <c r="J860" s="307" t="e">
        <f t="shared" ca="1" si="107"/>
        <v>#N/A</v>
      </c>
      <c r="K860" s="307"/>
      <c r="L860" s="307" t="e">
        <f ca="1">I860+H860+G860+#REF!+J860+K860</f>
        <v>#N/A</v>
      </c>
    </row>
    <row r="861" spans="4:12" hidden="1" x14ac:dyDescent="0.25">
      <c r="D861" s="307">
        <v>48</v>
      </c>
      <c r="E861" s="301">
        <f t="shared" ca="1" si="108"/>
        <v>45574</v>
      </c>
      <c r="F861" s="307" t="e">
        <f t="shared" ca="1" si="112"/>
        <v>#N/A</v>
      </c>
      <c r="G861" s="307" t="e">
        <f t="shared" ca="1" si="105"/>
        <v>#N/A</v>
      </c>
      <c r="H861" s="307" t="e">
        <f t="shared" ca="1" si="111"/>
        <v>#N/A</v>
      </c>
      <c r="I861" s="307" t="e">
        <f t="shared" ca="1" si="106"/>
        <v>#N/A</v>
      </c>
      <c r="J861" s="307" t="e">
        <f t="shared" ca="1" si="107"/>
        <v>#N/A</v>
      </c>
      <c r="K861" s="307"/>
      <c r="L861" s="307" t="e">
        <f ca="1">I861+H861+G861+#REF!+J861+K861</f>
        <v>#N/A</v>
      </c>
    </row>
    <row r="862" spans="4:12" hidden="1" x14ac:dyDescent="0.25">
      <c r="D862" s="307">
        <v>49</v>
      </c>
      <c r="E862" s="301">
        <f t="shared" ca="1" si="108"/>
        <v>45605</v>
      </c>
      <c r="F862" s="307" t="e">
        <f t="shared" ca="1" si="112"/>
        <v>#N/A</v>
      </c>
      <c r="G862" s="307" t="e">
        <f t="shared" ca="1" si="105"/>
        <v>#N/A</v>
      </c>
      <c r="H862" s="307" t="e">
        <f t="shared" ca="1" si="111"/>
        <v>#N/A</v>
      </c>
      <c r="I862" s="307" t="e">
        <f t="shared" ca="1" si="106"/>
        <v>#N/A</v>
      </c>
      <c r="J862" s="307" t="e">
        <f t="shared" ca="1" si="107"/>
        <v>#N/A</v>
      </c>
      <c r="K862" s="307"/>
      <c r="L862" s="307" t="e">
        <f ca="1">I862+H862+G862+#REF!+J862+K862</f>
        <v>#N/A</v>
      </c>
    </row>
    <row r="863" spans="4:12" hidden="1" x14ac:dyDescent="0.25">
      <c r="D863" s="307">
        <v>50</v>
      </c>
      <c r="E863" s="301">
        <f t="shared" ca="1" si="108"/>
        <v>45635</v>
      </c>
      <c r="F863" s="307" t="e">
        <f t="shared" ca="1" si="112"/>
        <v>#N/A</v>
      </c>
      <c r="G863" s="307" t="e">
        <f t="shared" ca="1" si="105"/>
        <v>#N/A</v>
      </c>
      <c r="H863" s="307" t="e">
        <f t="shared" ca="1" si="111"/>
        <v>#N/A</v>
      </c>
      <c r="I863" s="307" t="e">
        <f t="shared" ca="1" si="106"/>
        <v>#N/A</v>
      </c>
      <c r="J863" s="307" t="e">
        <f t="shared" ca="1" si="107"/>
        <v>#N/A</v>
      </c>
      <c r="K863" s="307"/>
      <c r="L863" s="307" t="e">
        <f ca="1">I863+H863+G863+#REF!+J863+K863</f>
        <v>#N/A</v>
      </c>
    </row>
    <row r="864" spans="4:12" hidden="1" x14ac:dyDescent="0.25">
      <c r="D864" s="307">
        <v>51</v>
      </c>
      <c r="E864" s="301">
        <f t="shared" ca="1" si="108"/>
        <v>45666</v>
      </c>
      <c r="F864" s="307" t="e">
        <f t="shared" ca="1" si="112"/>
        <v>#N/A</v>
      </c>
      <c r="G864" s="307" t="e">
        <f t="shared" ca="1" si="105"/>
        <v>#N/A</v>
      </c>
      <c r="H864" s="307" t="e">
        <f t="shared" ca="1" si="111"/>
        <v>#N/A</v>
      </c>
      <c r="I864" s="307" t="e">
        <f t="shared" ca="1" si="106"/>
        <v>#N/A</v>
      </c>
      <c r="J864" s="307" t="e">
        <f t="shared" ca="1" si="107"/>
        <v>#N/A</v>
      </c>
      <c r="K864" s="307"/>
      <c r="L864" s="307" t="e">
        <f ca="1">I864+H864+G864+#REF!+J864+K864</f>
        <v>#N/A</v>
      </c>
    </row>
    <row r="865" spans="4:12" hidden="1" x14ac:dyDescent="0.25">
      <c r="D865" s="307">
        <v>52</v>
      </c>
      <c r="E865" s="301">
        <f t="shared" ca="1" si="108"/>
        <v>45697</v>
      </c>
      <c r="F865" s="307" t="e">
        <f t="shared" ca="1" si="112"/>
        <v>#N/A</v>
      </c>
      <c r="G865" s="307" t="e">
        <f t="shared" ca="1" si="105"/>
        <v>#N/A</v>
      </c>
      <c r="H865" s="307" t="e">
        <f t="shared" ca="1" si="111"/>
        <v>#N/A</v>
      </c>
      <c r="I865" s="307" t="e">
        <f t="shared" ca="1" si="106"/>
        <v>#N/A</v>
      </c>
      <c r="J865" s="307" t="e">
        <f t="shared" ca="1" si="107"/>
        <v>#N/A</v>
      </c>
      <c r="K865" s="307"/>
      <c r="L865" s="307" t="e">
        <f ca="1">I865+H865+G865+#REF!+J865+K865</f>
        <v>#N/A</v>
      </c>
    </row>
    <row r="866" spans="4:12" hidden="1" x14ac:dyDescent="0.25">
      <c r="D866" s="307">
        <v>53</v>
      </c>
      <c r="E866" s="301">
        <f t="shared" ca="1" si="108"/>
        <v>45725</v>
      </c>
      <c r="F866" s="307" t="e">
        <f t="shared" ca="1" si="112"/>
        <v>#N/A</v>
      </c>
      <c r="G866" s="307" t="e">
        <f t="shared" ca="1" si="105"/>
        <v>#N/A</v>
      </c>
      <c r="H866" s="307" t="e">
        <f t="shared" ca="1" si="111"/>
        <v>#N/A</v>
      </c>
      <c r="I866" s="307" t="e">
        <f t="shared" ca="1" si="106"/>
        <v>#N/A</v>
      </c>
      <c r="J866" s="307" t="e">
        <f t="shared" ca="1" si="107"/>
        <v>#N/A</v>
      </c>
      <c r="K866" s="307"/>
      <c r="L866" s="307" t="e">
        <f ca="1">I866+H866+G866+#REF!+J866+K866</f>
        <v>#N/A</v>
      </c>
    </row>
    <row r="867" spans="4:12" hidden="1" x14ac:dyDescent="0.25">
      <c r="D867" s="307">
        <v>54</v>
      </c>
      <c r="E867" s="301">
        <f t="shared" ca="1" si="108"/>
        <v>45756</v>
      </c>
      <c r="F867" s="307" t="e">
        <f t="shared" ca="1" si="112"/>
        <v>#N/A</v>
      </c>
      <c r="G867" s="307" t="e">
        <f t="shared" ca="1" si="105"/>
        <v>#N/A</v>
      </c>
      <c r="H867" s="307" t="e">
        <f t="shared" ca="1" si="111"/>
        <v>#N/A</v>
      </c>
      <c r="I867" s="307" t="e">
        <f t="shared" ca="1" si="106"/>
        <v>#N/A</v>
      </c>
      <c r="J867" s="307" t="e">
        <f t="shared" ca="1" si="107"/>
        <v>#N/A</v>
      </c>
      <c r="K867" s="307"/>
      <c r="L867" s="307" t="e">
        <f ca="1">I867+H867+G867+#REF!+J867+K867</f>
        <v>#N/A</v>
      </c>
    </row>
    <row r="868" spans="4:12" hidden="1" x14ac:dyDescent="0.25">
      <c r="D868" s="307">
        <v>55</v>
      </c>
      <c r="E868" s="301">
        <f t="shared" ca="1" si="108"/>
        <v>45786</v>
      </c>
      <c r="F868" s="307" t="e">
        <f t="shared" ca="1" si="112"/>
        <v>#N/A</v>
      </c>
      <c r="G868" s="307" t="e">
        <f t="shared" ca="1" si="105"/>
        <v>#N/A</v>
      </c>
      <c r="H868" s="307" t="e">
        <f t="shared" ca="1" si="111"/>
        <v>#N/A</v>
      </c>
      <c r="I868" s="307" t="e">
        <f t="shared" ca="1" si="106"/>
        <v>#N/A</v>
      </c>
      <c r="J868" s="307" t="e">
        <f t="shared" ca="1" si="107"/>
        <v>#N/A</v>
      </c>
      <c r="K868" s="307"/>
      <c r="L868" s="307" t="e">
        <f ca="1">I868+H868+G868+#REF!+J868+K868</f>
        <v>#N/A</v>
      </c>
    </row>
    <row r="869" spans="4:12" hidden="1" x14ac:dyDescent="0.25">
      <c r="D869" s="307">
        <v>56</v>
      </c>
      <c r="E869" s="301">
        <f t="shared" ca="1" si="108"/>
        <v>45817</v>
      </c>
      <c r="F869" s="307" t="e">
        <f t="shared" ca="1" si="112"/>
        <v>#N/A</v>
      </c>
      <c r="G869" s="307" t="e">
        <f t="shared" ca="1" si="105"/>
        <v>#N/A</v>
      </c>
      <c r="H869" s="307" t="e">
        <f t="shared" ca="1" si="111"/>
        <v>#N/A</v>
      </c>
      <c r="I869" s="307" t="e">
        <f t="shared" ca="1" si="106"/>
        <v>#N/A</v>
      </c>
      <c r="J869" s="307" t="e">
        <f t="shared" ca="1" si="107"/>
        <v>#N/A</v>
      </c>
      <c r="K869" s="307"/>
      <c r="L869" s="307" t="e">
        <f ca="1">I869+H869+G869+#REF!+J869+K869</f>
        <v>#N/A</v>
      </c>
    </row>
    <row r="870" spans="4:12" hidden="1" x14ac:dyDescent="0.25">
      <c r="D870" s="307">
        <v>57</v>
      </c>
      <c r="E870" s="301">
        <f t="shared" ca="1" si="108"/>
        <v>45847</v>
      </c>
      <c r="F870" s="307" t="e">
        <f t="shared" ca="1" si="112"/>
        <v>#N/A</v>
      </c>
      <c r="G870" s="307" t="e">
        <f t="shared" ca="1" si="105"/>
        <v>#N/A</v>
      </c>
      <c r="H870" s="307" t="e">
        <f t="shared" ca="1" si="111"/>
        <v>#N/A</v>
      </c>
      <c r="I870" s="307" t="e">
        <f t="shared" ca="1" si="106"/>
        <v>#N/A</v>
      </c>
      <c r="J870" s="307" t="e">
        <f t="shared" ca="1" si="107"/>
        <v>#N/A</v>
      </c>
      <c r="K870" s="307"/>
      <c r="L870" s="307" t="e">
        <f ca="1">I870+H870+G870+#REF!+J870+K870</f>
        <v>#N/A</v>
      </c>
    </row>
    <row r="871" spans="4:12" hidden="1" x14ac:dyDescent="0.25">
      <c r="D871" s="307">
        <v>58</v>
      </c>
      <c r="E871" s="301">
        <f t="shared" ca="1" si="108"/>
        <v>45878</v>
      </c>
      <c r="F871" s="307" t="e">
        <f t="shared" ca="1" si="112"/>
        <v>#N/A</v>
      </c>
      <c r="G871" s="307" t="e">
        <f t="shared" ca="1" si="105"/>
        <v>#N/A</v>
      </c>
      <c r="H871" s="307" t="e">
        <f t="shared" ca="1" si="111"/>
        <v>#N/A</v>
      </c>
      <c r="I871" s="307" t="e">
        <f t="shared" ca="1" si="106"/>
        <v>#N/A</v>
      </c>
      <c r="J871" s="307" t="e">
        <f t="shared" ca="1" si="107"/>
        <v>#N/A</v>
      </c>
      <c r="K871" s="307"/>
      <c r="L871" s="307" t="e">
        <f ca="1">I871+H871+G871+#REF!+J871+K871</f>
        <v>#N/A</v>
      </c>
    </row>
    <row r="872" spans="4:12" hidden="1" x14ac:dyDescent="0.25">
      <c r="D872" s="307">
        <v>59</v>
      </c>
      <c r="E872" s="301">
        <f t="shared" ca="1" si="108"/>
        <v>45909</v>
      </c>
      <c r="F872" s="307" t="e">
        <f t="shared" ca="1" si="112"/>
        <v>#N/A</v>
      </c>
      <c r="G872" s="307" t="e">
        <f t="shared" ca="1" si="105"/>
        <v>#N/A</v>
      </c>
      <c r="H872" s="307" t="e">
        <f t="shared" ca="1" si="111"/>
        <v>#N/A</v>
      </c>
      <c r="I872" s="307" t="e">
        <f t="shared" ca="1" si="106"/>
        <v>#N/A</v>
      </c>
      <c r="J872" s="307" t="e">
        <f t="shared" ca="1" si="107"/>
        <v>#N/A</v>
      </c>
      <c r="K872" s="307"/>
      <c r="L872" s="307" t="e">
        <f ca="1">I872+H872+G872+#REF!+J872+K872</f>
        <v>#N/A</v>
      </c>
    </row>
    <row r="873" spans="4:12" hidden="1" x14ac:dyDescent="0.25">
      <c r="D873" s="307">
        <v>60</v>
      </c>
      <c r="E873" s="301">
        <f t="shared" ca="1" si="108"/>
        <v>45939</v>
      </c>
      <c r="F873" s="307" t="e">
        <f t="shared" ca="1" si="112"/>
        <v>#N/A</v>
      </c>
      <c r="G873" s="307" t="e">
        <f t="shared" ca="1" si="105"/>
        <v>#N/A</v>
      </c>
      <c r="H873" s="307" t="e">
        <f t="shared" ca="1" si="111"/>
        <v>#N/A</v>
      </c>
      <c r="I873" s="307" t="e">
        <f t="shared" ca="1" si="106"/>
        <v>#N/A</v>
      </c>
      <c r="J873" s="307" t="e">
        <f t="shared" ca="1" si="107"/>
        <v>#N/A</v>
      </c>
      <c r="K873" s="307"/>
      <c r="L873" s="307" t="e">
        <f ca="1">I873+H873+G873+#REF!+J873+K873</f>
        <v>#N/A</v>
      </c>
    </row>
    <row r="874" spans="4:12" hidden="1" x14ac:dyDescent="0.25"/>
    <row r="875" spans="4:12" hidden="1" x14ac:dyDescent="0.25">
      <c r="D875" s="303">
        <f ca="1">D811+1</f>
        <v>23</v>
      </c>
      <c r="E875" s="304" t="e">
        <f ca="1">VLOOKUP($D875,$A$21:$B$40,2,0)</f>
        <v>#N/A</v>
      </c>
    </row>
    <row r="876" spans="4:12" ht="45" hidden="1" x14ac:dyDescent="0.25">
      <c r="D876" s="305" t="s">
        <v>41</v>
      </c>
      <c r="E876" s="306" t="s">
        <v>42</v>
      </c>
      <c r="F876" s="305" t="s">
        <v>43</v>
      </c>
      <c r="G876" s="305" t="s">
        <v>44</v>
      </c>
      <c r="H876" s="305" t="s">
        <v>45</v>
      </c>
      <c r="I876" s="305" t="s">
        <v>46</v>
      </c>
      <c r="J876" s="305" t="s">
        <v>47</v>
      </c>
      <c r="K876" s="305" t="s">
        <v>48</v>
      </c>
      <c r="L876" s="305" t="s">
        <v>49</v>
      </c>
    </row>
    <row r="877" spans="4:12" hidden="1" x14ac:dyDescent="0.25">
      <c r="D877" s="307">
        <v>0</v>
      </c>
      <c r="E877" s="301">
        <f ca="1">DATE(2019,D875,$F$1)</f>
        <v>44144</v>
      </c>
      <c r="F877" s="307" t="e">
        <f ca="1">$B$2*E$875+$B$8*$B$2*E$875</f>
        <v>#N/A</v>
      </c>
      <c r="G877" s="307">
        <v>0</v>
      </c>
      <c r="H877" s="307">
        <v>0</v>
      </c>
      <c r="I877" s="307">
        <v>0</v>
      </c>
      <c r="J877" s="307">
        <v>0</v>
      </c>
      <c r="K877" s="307" t="e">
        <f ca="1">$B$2*$B$10*E$875</f>
        <v>#N/A</v>
      </c>
      <c r="L877" s="307" t="e">
        <f ca="1">-($F877-$B$8*$B$2*E$875-K877)</f>
        <v>#N/A</v>
      </c>
    </row>
    <row r="878" spans="4:12" hidden="1" x14ac:dyDescent="0.25">
      <c r="D878" s="307">
        <v>1</v>
      </c>
      <c r="E878" s="301">
        <f ca="1">DATE(YEAR(E877),MONTH(E877)+1,DAY(E877))</f>
        <v>44174</v>
      </c>
      <c r="F878" s="307" t="e">
        <f ca="1">F877-G878</f>
        <v>#N/A</v>
      </c>
      <c r="G878" s="307" t="e">
        <f t="shared" ref="G878:G937" ca="1" si="113">IF(D878&lt;=$B$11,0,IF(AND(F877&gt;-0.000001,F877&lt;0.000001),0,F$877/($B$5-$B$11)))</f>
        <v>#N/A</v>
      </c>
      <c r="H878" s="307" t="e">
        <f ca="1">F877*$B$4*(E878-E877)/$B$6</f>
        <v>#N/A</v>
      </c>
      <c r="I878" s="307" t="e">
        <f t="shared" ref="I878:I937" ca="1" si="114">IF(D878&lt;=$B$12,0,IF(F877&gt;0.000001,$B$7*$B$2*E$875,0))</f>
        <v>#N/A</v>
      </c>
      <c r="J878" s="307" t="e">
        <f t="shared" ref="J878:J937" ca="1" si="115">IF(F877&gt;0.000001,$B$13,0)*E$875</f>
        <v>#N/A</v>
      </c>
      <c r="K878" s="307"/>
      <c r="L878" s="307" t="e">
        <f ca="1">I878+H878+G878+#REF!+J878+K878</f>
        <v>#N/A</v>
      </c>
    </row>
    <row r="879" spans="4:12" hidden="1" x14ac:dyDescent="0.25">
      <c r="D879" s="307">
        <v>2</v>
      </c>
      <c r="E879" s="301">
        <f t="shared" ref="E879:E937" ca="1" si="116">DATE(YEAR(E878),MONTH(E878)+1,DAY(E878))</f>
        <v>44205</v>
      </c>
      <c r="F879" s="307" t="e">
        <f ca="1">F878-G879</f>
        <v>#N/A</v>
      </c>
      <c r="G879" s="307" t="e">
        <f t="shared" ca="1" si="113"/>
        <v>#N/A</v>
      </c>
      <c r="H879" s="307" t="e">
        <f t="shared" ref="H879:H880" ca="1" si="117">F878*$B$4*(E879-E878)/$B$6</f>
        <v>#N/A</v>
      </c>
      <c r="I879" s="307" t="e">
        <f t="shared" ca="1" si="114"/>
        <v>#N/A</v>
      </c>
      <c r="J879" s="307" t="e">
        <f t="shared" ca="1" si="115"/>
        <v>#N/A</v>
      </c>
      <c r="K879" s="307"/>
      <c r="L879" s="307" t="e">
        <f ca="1">I879+H879+G879+#REF!+J879+K879</f>
        <v>#N/A</v>
      </c>
    </row>
    <row r="880" spans="4:12" hidden="1" x14ac:dyDescent="0.25">
      <c r="D880" s="307">
        <v>3</v>
      </c>
      <c r="E880" s="301">
        <f t="shared" ca="1" si="116"/>
        <v>44236</v>
      </c>
      <c r="F880" s="307" t="e">
        <f ca="1">F879-G880</f>
        <v>#N/A</v>
      </c>
      <c r="G880" s="307" t="e">
        <f t="shared" ca="1" si="113"/>
        <v>#N/A</v>
      </c>
      <c r="H880" s="307" t="e">
        <f t="shared" ca="1" si="117"/>
        <v>#N/A</v>
      </c>
      <c r="I880" s="307" t="e">
        <f t="shared" ca="1" si="114"/>
        <v>#N/A</v>
      </c>
      <c r="J880" s="307" t="e">
        <f t="shared" ca="1" si="115"/>
        <v>#N/A</v>
      </c>
      <c r="K880" s="307"/>
      <c r="L880" s="307" t="e">
        <f ca="1">I880+H880+G880+#REF!+J880+K880</f>
        <v>#N/A</v>
      </c>
    </row>
    <row r="881" spans="4:12" hidden="1" x14ac:dyDescent="0.25">
      <c r="D881" s="307">
        <v>4</v>
      </c>
      <c r="E881" s="301">
        <f t="shared" ca="1" si="116"/>
        <v>44264</v>
      </c>
      <c r="F881" s="307" t="e">
        <f t="shared" ref="F881:F882" ca="1" si="118">F880-G881</f>
        <v>#N/A</v>
      </c>
      <c r="G881" s="307" t="e">
        <f t="shared" ca="1" si="113"/>
        <v>#N/A</v>
      </c>
      <c r="H881" s="307" t="e">
        <f ca="1">F880*$B$4*(E881-E880)/$B$6</f>
        <v>#N/A</v>
      </c>
      <c r="I881" s="307" t="e">
        <f t="shared" ca="1" si="114"/>
        <v>#N/A</v>
      </c>
      <c r="J881" s="307" t="e">
        <f t="shared" ca="1" si="115"/>
        <v>#N/A</v>
      </c>
      <c r="K881" s="307"/>
      <c r="L881" s="307" t="e">
        <f ca="1">I881+H881+G881+#REF!+J881+K881</f>
        <v>#N/A</v>
      </c>
    </row>
    <row r="882" spans="4:12" hidden="1" x14ac:dyDescent="0.25">
      <c r="D882" s="307">
        <v>5</v>
      </c>
      <c r="E882" s="301">
        <f t="shared" ca="1" si="116"/>
        <v>44295</v>
      </c>
      <c r="F882" s="307" t="e">
        <f t="shared" ca="1" si="118"/>
        <v>#N/A</v>
      </c>
      <c r="G882" s="307" t="e">
        <f t="shared" ca="1" si="113"/>
        <v>#N/A</v>
      </c>
      <c r="H882" s="307" t="e">
        <f ca="1">F881*$B$4*(E882-E881)/$B$6</f>
        <v>#N/A</v>
      </c>
      <c r="I882" s="307" t="e">
        <f t="shared" ca="1" si="114"/>
        <v>#N/A</v>
      </c>
      <c r="J882" s="307" t="e">
        <f t="shared" ca="1" si="115"/>
        <v>#N/A</v>
      </c>
      <c r="K882" s="307"/>
      <c r="L882" s="307" t="e">
        <f ca="1">I882+H882+G882+#REF!+J882+K882</f>
        <v>#N/A</v>
      </c>
    </row>
    <row r="883" spans="4:12" hidden="1" x14ac:dyDescent="0.25">
      <c r="D883" s="307">
        <v>6</v>
      </c>
      <c r="E883" s="301">
        <f t="shared" ca="1" si="116"/>
        <v>44325</v>
      </c>
      <c r="F883" s="307" t="e">
        <f ca="1">F882-G883</f>
        <v>#N/A</v>
      </c>
      <c r="G883" s="307" t="e">
        <f t="shared" ca="1" si="113"/>
        <v>#N/A</v>
      </c>
      <c r="H883" s="307" t="e">
        <f t="shared" ref="H883:H937" ca="1" si="119">F882*$B$4*(E883-E882)/$B$6</f>
        <v>#N/A</v>
      </c>
      <c r="I883" s="307" t="e">
        <f t="shared" ca="1" si="114"/>
        <v>#N/A</v>
      </c>
      <c r="J883" s="307" t="e">
        <f t="shared" ca="1" si="115"/>
        <v>#N/A</v>
      </c>
      <c r="K883" s="307"/>
      <c r="L883" s="307" t="e">
        <f ca="1">I883+H883+G883+#REF!+J883+K883</f>
        <v>#N/A</v>
      </c>
    </row>
    <row r="884" spans="4:12" hidden="1" x14ac:dyDescent="0.25">
      <c r="D884" s="307">
        <v>7</v>
      </c>
      <c r="E884" s="301">
        <f t="shared" ca="1" si="116"/>
        <v>44356</v>
      </c>
      <c r="F884" s="307" t="e">
        <f t="shared" ref="F884:F937" ca="1" si="120">F883-G884</f>
        <v>#N/A</v>
      </c>
      <c r="G884" s="307" t="e">
        <f t="shared" ca="1" si="113"/>
        <v>#N/A</v>
      </c>
      <c r="H884" s="307" t="e">
        <f t="shared" ca="1" si="119"/>
        <v>#N/A</v>
      </c>
      <c r="I884" s="307" t="e">
        <f t="shared" ca="1" si="114"/>
        <v>#N/A</v>
      </c>
      <c r="J884" s="307" t="e">
        <f t="shared" ca="1" si="115"/>
        <v>#N/A</v>
      </c>
      <c r="K884" s="307"/>
      <c r="L884" s="307" t="e">
        <f ca="1">I884+H884+G884+#REF!+J884+K884</f>
        <v>#N/A</v>
      </c>
    </row>
    <row r="885" spans="4:12" hidden="1" x14ac:dyDescent="0.25">
      <c r="D885" s="307">
        <v>8</v>
      </c>
      <c r="E885" s="301">
        <f t="shared" ca="1" si="116"/>
        <v>44386</v>
      </c>
      <c r="F885" s="307" t="e">
        <f t="shared" ca="1" si="120"/>
        <v>#N/A</v>
      </c>
      <c r="G885" s="307" t="e">
        <f t="shared" ca="1" si="113"/>
        <v>#N/A</v>
      </c>
      <c r="H885" s="307" t="e">
        <f t="shared" ca="1" si="119"/>
        <v>#N/A</v>
      </c>
      <c r="I885" s="307" t="e">
        <f t="shared" ca="1" si="114"/>
        <v>#N/A</v>
      </c>
      <c r="J885" s="307" t="e">
        <f t="shared" ca="1" si="115"/>
        <v>#N/A</v>
      </c>
      <c r="K885" s="307"/>
      <c r="L885" s="307" t="e">
        <f ca="1">I885+H885+G885+#REF!+J885+K885</f>
        <v>#N/A</v>
      </c>
    </row>
    <row r="886" spans="4:12" hidden="1" x14ac:dyDescent="0.25">
      <c r="D886" s="307">
        <v>9</v>
      </c>
      <c r="E886" s="301">
        <f t="shared" ca="1" si="116"/>
        <v>44417</v>
      </c>
      <c r="F886" s="307" t="e">
        <f t="shared" ca="1" si="120"/>
        <v>#N/A</v>
      </c>
      <c r="G886" s="307" t="e">
        <f t="shared" ca="1" si="113"/>
        <v>#N/A</v>
      </c>
      <c r="H886" s="307" t="e">
        <f t="shared" ca="1" si="119"/>
        <v>#N/A</v>
      </c>
      <c r="I886" s="307" t="e">
        <f t="shared" ca="1" si="114"/>
        <v>#N/A</v>
      </c>
      <c r="J886" s="307" t="e">
        <f t="shared" ca="1" si="115"/>
        <v>#N/A</v>
      </c>
      <c r="K886" s="307"/>
      <c r="L886" s="307" t="e">
        <f ca="1">I886+H886+G886+#REF!+J886+K886</f>
        <v>#N/A</v>
      </c>
    </row>
    <row r="887" spans="4:12" hidden="1" x14ac:dyDescent="0.25">
      <c r="D887" s="307">
        <v>10</v>
      </c>
      <c r="E887" s="301">
        <f t="shared" ca="1" si="116"/>
        <v>44448</v>
      </c>
      <c r="F887" s="307" t="e">
        <f t="shared" ca="1" si="120"/>
        <v>#N/A</v>
      </c>
      <c r="G887" s="307" t="e">
        <f t="shared" ca="1" si="113"/>
        <v>#N/A</v>
      </c>
      <c r="H887" s="307" t="e">
        <f t="shared" ca="1" si="119"/>
        <v>#N/A</v>
      </c>
      <c r="I887" s="307" t="e">
        <f t="shared" ca="1" si="114"/>
        <v>#N/A</v>
      </c>
      <c r="J887" s="307" t="e">
        <f t="shared" ca="1" si="115"/>
        <v>#N/A</v>
      </c>
      <c r="K887" s="307"/>
      <c r="L887" s="307" t="e">
        <f ca="1">I887+H887+G887+#REF!+J887+K887</f>
        <v>#N/A</v>
      </c>
    </row>
    <row r="888" spans="4:12" hidden="1" x14ac:dyDescent="0.25">
      <c r="D888" s="307">
        <v>11</v>
      </c>
      <c r="E888" s="301">
        <f t="shared" ca="1" si="116"/>
        <v>44478</v>
      </c>
      <c r="F888" s="307" t="e">
        <f t="shared" ca="1" si="120"/>
        <v>#N/A</v>
      </c>
      <c r="G888" s="307" t="e">
        <f t="shared" ca="1" si="113"/>
        <v>#N/A</v>
      </c>
      <c r="H888" s="307" t="e">
        <f t="shared" ca="1" si="119"/>
        <v>#N/A</v>
      </c>
      <c r="I888" s="307" t="e">
        <f t="shared" ca="1" si="114"/>
        <v>#N/A</v>
      </c>
      <c r="J888" s="307" t="e">
        <f t="shared" ca="1" si="115"/>
        <v>#N/A</v>
      </c>
      <c r="K888" s="307"/>
      <c r="L888" s="307" t="e">
        <f ca="1">I888+H888+G888+#REF!+J888+K888</f>
        <v>#N/A</v>
      </c>
    </row>
    <row r="889" spans="4:12" hidden="1" x14ac:dyDescent="0.25">
      <c r="D889" s="307">
        <v>12</v>
      </c>
      <c r="E889" s="301">
        <f t="shared" ca="1" si="116"/>
        <v>44509</v>
      </c>
      <c r="F889" s="307" t="e">
        <f t="shared" ca="1" si="120"/>
        <v>#N/A</v>
      </c>
      <c r="G889" s="307" t="e">
        <f t="shared" ca="1" si="113"/>
        <v>#N/A</v>
      </c>
      <c r="H889" s="307" t="e">
        <f t="shared" ca="1" si="119"/>
        <v>#N/A</v>
      </c>
      <c r="I889" s="307" t="e">
        <f t="shared" ca="1" si="114"/>
        <v>#N/A</v>
      </c>
      <c r="J889" s="307" t="e">
        <f t="shared" ca="1" si="115"/>
        <v>#N/A</v>
      </c>
      <c r="K889" s="307"/>
      <c r="L889" s="307" t="e">
        <f ca="1">I889+H889+G889+#REF!+J889+K889</f>
        <v>#N/A</v>
      </c>
    </row>
    <row r="890" spans="4:12" hidden="1" x14ac:dyDescent="0.25">
      <c r="D890" s="307">
        <v>13</v>
      </c>
      <c r="E890" s="301">
        <f t="shared" ca="1" si="116"/>
        <v>44539</v>
      </c>
      <c r="F890" s="307" t="e">
        <f t="shared" ca="1" si="120"/>
        <v>#N/A</v>
      </c>
      <c r="G890" s="307" t="e">
        <f t="shared" ca="1" si="113"/>
        <v>#N/A</v>
      </c>
      <c r="H890" s="307" t="e">
        <f t="shared" ca="1" si="119"/>
        <v>#N/A</v>
      </c>
      <c r="I890" s="307" t="e">
        <f t="shared" ca="1" si="114"/>
        <v>#N/A</v>
      </c>
      <c r="J890" s="307" t="e">
        <f t="shared" ca="1" si="115"/>
        <v>#N/A</v>
      </c>
      <c r="K890" s="307"/>
      <c r="L890" s="307" t="e">
        <f ca="1">I890+H890+G890+#REF!+J890+K890</f>
        <v>#N/A</v>
      </c>
    </row>
    <row r="891" spans="4:12" hidden="1" x14ac:dyDescent="0.25">
      <c r="D891" s="307">
        <v>14</v>
      </c>
      <c r="E891" s="301">
        <f t="shared" ca="1" si="116"/>
        <v>44570</v>
      </c>
      <c r="F891" s="307" t="e">
        <f t="shared" ca="1" si="120"/>
        <v>#N/A</v>
      </c>
      <c r="G891" s="307" t="e">
        <f t="shared" ca="1" si="113"/>
        <v>#N/A</v>
      </c>
      <c r="H891" s="307" t="e">
        <f t="shared" ca="1" si="119"/>
        <v>#N/A</v>
      </c>
      <c r="I891" s="307" t="e">
        <f t="shared" ca="1" si="114"/>
        <v>#N/A</v>
      </c>
      <c r="J891" s="307" t="e">
        <f t="shared" ca="1" si="115"/>
        <v>#N/A</v>
      </c>
      <c r="K891" s="307"/>
      <c r="L891" s="307" t="e">
        <f ca="1">I891+H891+G891+#REF!+J891+K891</f>
        <v>#N/A</v>
      </c>
    </row>
    <row r="892" spans="4:12" hidden="1" x14ac:dyDescent="0.25">
      <c r="D892" s="307">
        <v>15</v>
      </c>
      <c r="E892" s="301">
        <f t="shared" ca="1" si="116"/>
        <v>44601</v>
      </c>
      <c r="F892" s="307" t="e">
        <f t="shared" ca="1" si="120"/>
        <v>#N/A</v>
      </c>
      <c r="G892" s="307" t="e">
        <f t="shared" ca="1" si="113"/>
        <v>#N/A</v>
      </c>
      <c r="H892" s="307" t="e">
        <f t="shared" ca="1" si="119"/>
        <v>#N/A</v>
      </c>
      <c r="I892" s="307" t="e">
        <f t="shared" ca="1" si="114"/>
        <v>#N/A</v>
      </c>
      <c r="J892" s="307" t="e">
        <f t="shared" ca="1" si="115"/>
        <v>#N/A</v>
      </c>
      <c r="K892" s="307"/>
      <c r="L892" s="307" t="e">
        <f ca="1">I892+H892+G892+#REF!+J892+K892</f>
        <v>#N/A</v>
      </c>
    </row>
    <row r="893" spans="4:12" hidden="1" x14ac:dyDescent="0.25">
      <c r="D893" s="307">
        <v>16</v>
      </c>
      <c r="E893" s="301">
        <f t="shared" ca="1" si="116"/>
        <v>44629</v>
      </c>
      <c r="F893" s="307" t="e">
        <f t="shared" ca="1" si="120"/>
        <v>#N/A</v>
      </c>
      <c r="G893" s="307" t="e">
        <f t="shared" ca="1" si="113"/>
        <v>#N/A</v>
      </c>
      <c r="H893" s="307" t="e">
        <f t="shared" ca="1" si="119"/>
        <v>#N/A</v>
      </c>
      <c r="I893" s="307" t="e">
        <f t="shared" ca="1" si="114"/>
        <v>#N/A</v>
      </c>
      <c r="J893" s="307" t="e">
        <f t="shared" ca="1" si="115"/>
        <v>#N/A</v>
      </c>
      <c r="K893" s="307"/>
      <c r="L893" s="307" t="e">
        <f ca="1">I893+H893+G893+#REF!+J893+K893</f>
        <v>#N/A</v>
      </c>
    </row>
    <row r="894" spans="4:12" hidden="1" x14ac:dyDescent="0.25">
      <c r="D894" s="307">
        <v>17</v>
      </c>
      <c r="E894" s="301">
        <f t="shared" ca="1" si="116"/>
        <v>44660</v>
      </c>
      <c r="F894" s="307" t="e">
        <f t="shared" ca="1" si="120"/>
        <v>#N/A</v>
      </c>
      <c r="G894" s="307" t="e">
        <f t="shared" ca="1" si="113"/>
        <v>#N/A</v>
      </c>
      <c r="H894" s="307" t="e">
        <f t="shared" ca="1" si="119"/>
        <v>#N/A</v>
      </c>
      <c r="I894" s="307" t="e">
        <f t="shared" ca="1" si="114"/>
        <v>#N/A</v>
      </c>
      <c r="J894" s="307" t="e">
        <f t="shared" ca="1" si="115"/>
        <v>#N/A</v>
      </c>
      <c r="K894" s="307"/>
      <c r="L894" s="307" t="e">
        <f ca="1">I894+H894+G894+#REF!+J894+K894</f>
        <v>#N/A</v>
      </c>
    </row>
    <row r="895" spans="4:12" hidden="1" x14ac:dyDescent="0.25">
      <c r="D895" s="307">
        <v>18</v>
      </c>
      <c r="E895" s="301">
        <f t="shared" ca="1" si="116"/>
        <v>44690</v>
      </c>
      <c r="F895" s="307" t="e">
        <f t="shared" ca="1" si="120"/>
        <v>#N/A</v>
      </c>
      <c r="G895" s="307" t="e">
        <f t="shared" ca="1" si="113"/>
        <v>#N/A</v>
      </c>
      <c r="H895" s="307" t="e">
        <f t="shared" ca="1" si="119"/>
        <v>#N/A</v>
      </c>
      <c r="I895" s="307" t="e">
        <f t="shared" ca="1" si="114"/>
        <v>#N/A</v>
      </c>
      <c r="J895" s="307" t="e">
        <f t="shared" ca="1" si="115"/>
        <v>#N/A</v>
      </c>
      <c r="K895" s="307"/>
      <c r="L895" s="307" t="e">
        <f ca="1">I895+H895+G895+#REF!+J895+K895</f>
        <v>#N/A</v>
      </c>
    </row>
    <row r="896" spans="4:12" hidden="1" x14ac:dyDescent="0.25">
      <c r="D896" s="307">
        <v>19</v>
      </c>
      <c r="E896" s="301">
        <f t="shared" ca="1" si="116"/>
        <v>44721</v>
      </c>
      <c r="F896" s="307" t="e">
        <f t="shared" ca="1" si="120"/>
        <v>#N/A</v>
      </c>
      <c r="G896" s="307" t="e">
        <f t="shared" ca="1" si="113"/>
        <v>#N/A</v>
      </c>
      <c r="H896" s="307" t="e">
        <f t="shared" ca="1" si="119"/>
        <v>#N/A</v>
      </c>
      <c r="I896" s="307" t="e">
        <f t="shared" ca="1" si="114"/>
        <v>#N/A</v>
      </c>
      <c r="J896" s="307" t="e">
        <f t="shared" ca="1" si="115"/>
        <v>#N/A</v>
      </c>
      <c r="K896" s="307"/>
      <c r="L896" s="307" t="e">
        <f ca="1">I896+H896+G896+#REF!+J896+K896</f>
        <v>#N/A</v>
      </c>
    </row>
    <row r="897" spans="4:12" hidden="1" x14ac:dyDescent="0.25">
      <c r="D897" s="307">
        <v>20</v>
      </c>
      <c r="E897" s="301">
        <f t="shared" ca="1" si="116"/>
        <v>44751</v>
      </c>
      <c r="F897" s="307" t="e">
        <f t="shared" ca="1" si="120"/>
        <v>#N/A</v>
      </c>
      <c r="G897" s="307" t="e">
        <f t="shared" ca="1" si="113"/>
        <v>#N/A</v>
      </c>
      <c r="H897" s="307" t="e">
        <f t="shared" ca="1" si="119"/>
        <v>#N/A</v>
      </c>
      <c r="I897" s="307" t="e">
        <f t="shared" ca="1" si="114"/>
        <v>#N/A</v>
      </c>
      <c r="J897" s="307" t="e">
        <f t="shared" ca="1" si="115"/>
        <v>#N/A</v>
      </c>
      <c r="K897" s="307"/>
      <c r="L897" s="307" t="e">
        <f ca="1">I897+H897+G897+#REF!+J897+K897</f>
        <v>#N/A</v>
      </c>
    </row>
    <row r="898" spans="4:12" hidden="1" x14ac:dyDescent="0.25">
      <c r="D898" s="307">
        <v>21</v>
      </c>
      <c r="E898" s="301">
        <f t="shared" ca="1" si="116"/>
        <v>44782</v>
      </c>
      <c r="F898" s="307" t="e">
        <f t="shared" ca="1" si="120"/>
        <v>#N/A</v>
      </c>
      <c r="G898" s="307" t="e">
        <f t="shared" ca="1" si="113"/>
        <v>#N/A</v>
      </c>
      <c r="H898" s="307" t="e">
        <f t="shared" ca="1" si="119"/>
        <v>#N/A</v>
      </c>
      <c r="I898" s="307" t="e">
        <f t="shared" ca="1" si="114"/>
        <v>#N/A</v>
      </c>
      <c r="J898" s="307" t="e">
        <f t="shared" ca="1" si="115"/>
        <v>#N/A</v>
      </c>
      <c r="K898" s="307"/>
      <c r="L898" s="307" t="e">
        <f ca="1">I898+H898+G898+#REF!+J898+K898</f>
        <v>#N/A</v>
      </c>
    </row>
    <row r="899" spans="4:12" hidden="1" x14ac:dyDescent="0.25">
      <c r="D899" s="307">
        <v>22</v>
      </c>
      <c r="E899" s="301">
        <f t="shared" ca="1" si="116"/>
        <v>44813</v>
      </c>
      <c r="F899" s="307" t="e">
        <f t="shared" ca="1" si="120"/>
        <v>#N/A</v>
      </c>
      <c r="G899" s="307" t="e">
        <f t="shared" ca="1" si="113"/>
        <v>#N/A</v>
      </c>
      <c r="H899" s="307" t="e">
        <f t="shared" ca="1" si="119"/>
        <v>#N/A</v>
      </c>
      <c r="I899" s="307" t="e">
        <f t="shared" ca="1" si="114"/>
        <v>#N/A</v>
      </c>
      <c r="J899" s="307" t="e">
        <f t="shared" ca="1" si="115"/>
        <v>#N/A</v>
      </c>
      <c r="K899" s="307"/>
      <c r="L899" s="307" t="e">
        <f ca="1">I899+H899+G899+#REF!+J899+K899</f>
        <v>#N/A</v>
      </c>
    </row>
    <row r="900" spans="4:12" hidden="1" x14ac:dyDescent="0.25">
      <c r="D900" s="307">
        <v>23</v>
      </c>
      <c r="E900" s="301">
        <f t="shared" ca="1" si="116"/>
        <v>44843</v>
      </c>
      <c r="F900" s="307" t="e">
        <f t="shared" ca="1" si="120"/>
        <v>#N/A</v>
      </c>
      <c r="G900" s="307" t="e">
        <f t="shared" ca="1" si="113"/>
        <v>#N/A</v>
      </c>
      <c r="H900" s="307" t="e">
        <f t="shared" ca="1" si="119"/>
        <v>#N/A</v>
      </c>
      <c r="I900" s="307" t="e">
        <f t="shared" ca="1" si="114"/>
        <v>#N/A</v>
      </c>
      <c r="J900" s="307" t="e">
        <f t="shared" ca="1" si="115"/>
        <v>#N/A</v>
      </c>
      <c r="K900" s="307"/>
      <c r="L900" s="307" t="e">
        <f ca="1">I900+H900+G900+#REF!+J900+K900</f>
        <v>#N/A</v>
      </c>
    </row>
    <row r="901" spans="4:12" hidden="1" x14ac:dyDescent="0.25">
      <c r="D901" s="307">
        <v>24</v>
      </c>
      <c r="E901" s="301">
        <f t="shared" ca="1" si="116"/>
        <v>44874</v>
      </c>
      <c r="F901" s="307" t="e">
        <f t="shared" ca="1" si="120"/>
        <v>#N/A</v>
      </c>
      <c r="G901" s="307" t="e">
        <f t="shared" ca="1" si="113"/>
        <v>#N/A</v>
      </c>
      <c r="H901" s="307" t="e">
        <f t="shared" ca="1" si="119"/>
        <v>#N/A</v>
      </c>
      <c r="I901" s="307" t="e">
        <f t="shared" ca="1" si="114"/>
        <v>#N/A</v>
      </c>
      <c r="J901" s="307" t="e">
        <f t="shared" ca="1" si="115"/>
        <v>#N/A</v>
      </c>
      <c r="K901" s="307"/>
      <c r="L901" s="307" t="e">
        <f ca="1">I901+H901+G901+#REF!+J901+K901</f>
        <v>#N/A</v>
      </c>
    </row>
    <row r="902" spans="4:12" hidden="1" x14ac:dyDescent="0.25">
      <c r="D902" s="307">
        <v>25</v>
      </c>
      <c r="E902" s="301">
        <f t="shared" ca="1" si="116"/>
        <v>44904</v>
      </c>
      <c r="F902" s="307" t="e">
        <f t="shared" ca="1" si="120"/>
        <v>#N/A</v>
      </c>
      <c r="G902" s="307" t="e">
        <f t="shared" ca="1" si="113"/>
        <v>#N/A</v>
      </c>
      <c r="H902" s="307" t="e">
        <f t="shared" ca="1" si="119"/>
        <v>#N/A</v>
      </c>
      <c r="I902" s="307" t="e">
        <f t="shared" ca="1" si="114"/>
        <v>#N/A</v>
      </c>
      <c r="J902" s="307" t="e">
        <f t="shared" ca="1" si="115"/>
        <v>#N/A</v>
      </c>
      <c r="K902" s="307"/>
      <c r="L902" s="307" t="e">
        <f ca="1">I902+H902+G902+#REF!+J902+K902</f>
        <v>#N/A</v>
      </c>
    </row>
    <row r="903" spans="4:12" hidden="1" x14ac:dyDescent="0.25">
      <c r="D903" s="307">
        <v>26</v>
      </c>
      <c r="E903" s="301">
        <f t="shared" ca="1" si="116"/>
        <v>44935</v>
      </c>
      <c r="F903" s="307" t="e">
        <f t="shared" ca="1" si="120"/>
        <v>#N/A</v>
      </c>
      <c r="G903" s="307" t="e">
        <f t="shared" ca="1" si="113"/>
        <v>#N/A</v>
      </c>
      <c r="H903" s="307" t="e">
        <f t="shared" ca="1" si="119"/>
        <v>#N/A</v>
      </c>
      <c r="I903" s="307" t="e">
        <f t="shared" ca="1" si="114"/>
        <v>#N/A</v>
      </c>
      <c r="J903" s="307" t="e">
        <f t="shared" ca="1" si="115"/>
        <v>#N/A</v>
      </c>
      <c r="K903" s="307"/>
      <c r="L903" s="307" t="e">
        <f ca="1">I903+H903+G903+#REF!+J903+K903</f>
        <v>#N/A</v>
      </c>
    </row>
    <row r="904" spans="4:12" hidden="1" x14ac:dyDescent="0.25">
      <c r="D904" s="307">
        <v>27</v>
      </c>
      <c r="E904" s="301">
        <f t="shared" ca="1" si="116"/>
        <v>44966</v>
      </c>
      <c r="F904" s="307" t="e">
        <f t="shared" ca="1" si="120"/>
        <v>#N/A</v>
      </c>
      <c r="G904" s="307" t="e">
        <f t="shared" ca="1" si="113"/>
        <v>#N/A</v>
      </c>
      <c r="H904" s="307" t="e">
        <f t="shared" ca="1" si="119"/>
        <v>#N/A</v>
      </c>
      <c r="I904" s="307" t="e">
        <f t="shared" ca="1" si="114"/>
        <v>#N/A</v>
      </c>
      <c r="J904" s="307" t="e">
        <f t="shared" ca="1" si="115"/>
        <v>#N/A</v>
      </c>
      <c r="K904" s="307"/>
      <c r="L904" s="307" t="e">
        <f ca="1">I904+H904+G904+#REF!+J904+K904</f>
        <v>#N/A</v>
      </c>
    </row>
    <row r="905" spans="4:12" hidden="1" x14ac:dyDescent="0.25">
      <c r="D905" s="307">
        <v>28</v>
      </c>
      <c r="E905" s="301">
        <f t="shared" ca="1" si="116"/>
        <v>44994</v>
      </c>
      <c r="F905" s="307" t="e">
        <f t="shared" ca="1" si="120"/>
        <v>#N/A</v>
      </c>
      <c r="G905" s="307" t="e">
        <f t="shared" ca="1" si="113"/>
        <v>#N/A</v>
      </c>
      <c r="H905" s="307" t="e">
        <f t="shared" ca="1" si="119"/>
        <v>#N/A</v>
      </c>
      <c r="I905" s="307" t="e">
        <f t="shared" ca="1" si="114"/>
        <v>#N/A</v>
      </c>
      <c r="J905" s="307" t="e">
        <f t="shared" ca="1" si="115"/>
        <v>#N/A</v>
      </c>
      <c r="K905" s="307"/>
      <c r="L905" s="307" t="e">
        <f ca="1">I905+H905+G905+#REF!+J905+K905</f>
        <v>#N/A</v>
      </c>
    </row>
    <row r="906" spans="4:12" hidden="1" x14ac:dyDescent="0.25">
      <c r="D906" s="307">
        <v>29</v>
      </c>
      <c r="E906" s="301">
        <f t="shared" ca="1" si="116"/>
        <v>45025</v>
      </c>
      <c r="F906" s="307" t="e">
        <f t="shared" ca="1" si="120"/>
        <v>#N/A</v>
      </c>
      <c r="G906" s="307" t="e">
        <f t="shared" ca="1" si="113"/>
        <v>#N/A</v>
      </c>
      <c r="H906" s="307" t="e">
        <f t="shared" ca="1" si="119"/>
        <v>#N/A</v>
      </c>
      <c r="I906" s="307" t="e">
        <f t="shared" ca="1" si="114"/>
        <v>#N/A</v>
      </c>
      <c r="J906" s="307" t="e">
        <f t="shared" ca="1" si="115"/>
        <v>#N/A</v>
      </c>
      <c r="K906" s="307"/>
      <c r="L906" s="307" t="e">
        <f ca="1">I906+H906+G906+#REF!+J906+K906</f>
        <v>#N/A</v>
      </c>
    </row>
    <row r="907" spans="4:12" hidden="1" x14ac:dyDescent="0.25">
      <c r="D907" s="307">
        <v>30</v>
      </c>
      <c r="E907" s="301">
        <f t="shared" ca="1" si="116"/>
        <v>45055</v>
      </c>
      <c r="F907" s="307" t="e">
        <f t="shared" ca="1" si="120"/>
        <v>#N/A</v>
      </c>
      <c r="G907" s="307" t="e">
        <f t="shared" ca="1" si="113"/>
        <v>#N/A</v>
      </c>
      <c r="H907" s="307" t="e">
        <f t="shared" ca="1" si="119"/>
        <v>#N/A</v>
      </c>
      <c r="I907" s="307" t="e">
        <f t="shared" ca="1" si="114"/>
        <v>#N/A</v>
      </c>
      <c r="J907" s="307" t="e">
        <f t="shared" ca="1" si="115"/>
        <v>#N/A</v>
      </c>
      <c r="K907" s="307"/>
      <c r="L907" s="307" t="e">
        <f ca="1">I907+H907+G907+#REF!+J907+K907</f>
        <v>#N/A</v>
      </c>
    </row>
    <row r="908" spans="4:12" hidden="1" x14ac:dyDescent="0.25">
      <c r="D908" s="307">
        <v>31</v>
      </c>
      <c r="E908" s="301">
        <f t="shared" ca="1" si="116"/>
        <v>45086</v>
      </c>
      <c r="F908" s="307" t="e">
        <f t="shared" ca="1" si="120"/>
        <v>#N/A</v>
      </c>
      <c r="G908" s="307" t="e">
        <f t="shared" ca="1" si="113"/>
        <v>#N/A</v>
      </c>
      <c r="H908" s="307" t="e">
        <f t="shared" ca="1" si="119"/>
        <v>#N/A</v>
      </c>
      <c r="I908" s="307" t="e">
        <f t="shared" ca="1" si="114"/>
        <v>#N/A</v>
      </c>
      <c r="J908" s="307" t="e">
        <f t="shared" ca="1" si="115"/>
        <v>#N/A</v>
      </c>
      <c r="K908" s="307"/>
      <c r="L908" s="307" t="e">
        <f ca="1">I908+H908+G908+#REF!+J908+K908</f>
        <v>#N/A</v>
      </c>
    </row>
    <row r="909" spans="4:12" hidden="1" x14ac:dyDescent="0.25">
      <c r="D909" s="307">
        <v>32</v>
      </c>
      <c r="E909" s="301">
        <f t="shared" ca="1" si="116"/>
        <v>45116</v>
      </c>
      <c r="F909" s="307" t="e">
        <f t="shared" ca="1" si="120"/>
        <v>#N/A</v>
      </c>
      <c r="G909" s="307" t="e">
        <f t="shared" ca="1" si="113"/>
        <v>#N/A</v>
      </c>
      <c r="H909" s="307" t="e">
        <f t="shared" ca="1" si="119"/>
        <v>#N/A</v>
      </c>
      <c r="I909" s="307" t="e">
        <f t="shared" ca="1" si="114"/>
        <v>#N/A</v>
      </c>
      <c r="J909" s="307" t="e">
        <f t="shared" ca="1" si="115"/>
        <v>#N/A</v>
      </c>
      <c r="K909" s="307"/>
      <c r="L909" s="307" t="e">
        <f ca="1">I909+H909+G909+#REF!+J909+K909</f>
        <v>#N/A</v>
      </c>
    </row>
    <row r="910" spans="4:12" hidden="1" x14ac:dyDescent="0.25">
      <c r="D910" s="307">
        <v>33</v>
      </c>
      <c r="E910" s="301">
        <f t="shared" ca="1" si="116"/>
        <v>45147</v>
      </c>
      <c r="F910" s="307" t="e">
        <f t="shared" ca="1" si="120"/>
        <v>#N/A</v>
      </c>
      <c r="G910" s="307" t="e">
        <f t="shared" ca="1" si="113"/>
        <v>#N/A</v>
      </c>
      <c r="H910" s="307" t="e">
        <f t="shared" ca="1" si="119"/>
        <v>#N/A</v>
      </c>
      <c r="I910" s="307" t="e">
        <f t="shared" ca="1" si="114"/>
        <v>#N/A</v>
      </c>
      <c r="J910" s="307" t="e">
        <f t="shared" ca="1" si="115"/>
        <v>#N/A</v>
      </c>
      <c r="K910" s="307"/>
      <c r="L910" s="307" t="e">
        <f ca="1">I910+H910+G910+#REF!+J910+K910</f>
        <v>#N/A</v>
      </c>
    </row>
    <row r="911" spans="4:12" hidden="1" x14ac:dyDescent="0.25">
      <c r="D911" s="307">
        <v>34</v>
      </c>
      <c r="E911" s="301">
        <f t="shared" ca="1" si="116"/>
        <v>45178</v>
      </c>
      <c r="F911" s="307" t="e">
        <f t="shared" ca="1" si="120"/>
        <v>#N/A</v>
      </c>
      <c r="G911" s="307" t="e">
        <f t="shared" ca="1" si="113"/>
        <v>#N/A</v>
      </c>
      <c r="H911" s="307" t="e">
        <f t="shared" ca="1" si="119"/>
        <v>#N/A</v>
      </c>
      <c r="I911" s="307" t="e">
        <f t="shared" ca="1" si="114"/>
        <v>#N/A</v>
      </c>
      <c r="J911" s="307" t="e">
        <f t="shared" ca="1" si="115"/>
        <v>#N/A</v>
      </c>
      <c r="K911" s="307"/>
      <c r="L911" s="307" t="e">
        <f ca="1">I911+H911+G911+#REF!+J911+K911</f>
        <v>#N/A</v>
      </c>
    </row>
    <row r="912" spans="4:12" hidden="1" x14ac:dyDescent="0.25">
      <c r="D912" s="307">
        <v>35</v>
      </c>
      <c r="E912" s="301">
        <f t="shared" ca="1" si="116"/>
        <v>45208</v>
      </c>
      <c r="F912" s="307" t="e">
        <f t="shared" ca="1" si="120"/>
        <v>#N/A</v>
      </c>
      <c r="G912" s="307" t="e">
        <f t="shared" ca="1" si="113"/>
        <v>#N/A</v>
      </c>
      <c r="H912" s="307" t="e">
        <f t="shared" ca="1" si="119"/>
        <v>#N/A</v>
      </c>
      <c r="I912" s="307" t="e">
        <f t="shared" ca="1" si="114"/>
        <v>#N/A</v>
      </c>
      <c r="J912" s="307" t="e">
        <f t="shared" ca="1" si="115"/>
        <v>#N/A</v>
      </c>
      <c r="K912" s="307"/>
      <c r="L912" s="307" t="e">
        <f ca="1">I912+H912+G912+#REF!+J912+K912</f>
        <v>#N/A</v>
      </c>
    </row>
    <row r="913" spans="4:12" hidden="1" x14ac:dyDescent="0.25">
      <c r="D913" s="307">
        <v>36</v>
      </c>
      <c r="E913" s="301">
        <f t="shared" ca="1" si="116"/>
        <v>45239</v>
      </c>
      <c r="F913" s="307" t="e">
        <f t="shared" ca="1" si="120"/>
        <v>#N/A</v>
      </c>
      <c r="G913" s="307" t="e">
        <f t="shared" ca="1" si="113"/>
        <v>#N/A</v>
      </c>
      <c r="H913" s="307" t="e">
        <f t="shared" ca="1" si="119"/>
        <v>#N/A</v>
      </c>
      <c r="I913" s="307" t="e">
        <f t="shared" ca="1" si="114"/>
        <v>#N/A</v>
      </c>
      <c r="J913" s="307" t="e">
        <f t="shared" ca="1" si="115"/>
        <v>#N/A</v>
      </c>
      <c r="K913" s="307"/>
      <c r="L913" s="307" t="e">
        <f ca="1">I913+H913+G913+#REF!+J913+K913</f>
        <v>#N/A</v>
      </c>
    </row>
    <row r="914" spans="4:12" hidden="1" x14ac:dyDescent="0.25">
      <c r="D914" s="307">
        <v>37</v>
      </c>
      <c r="E914" s="301">
        <f t="shared" ca="1" si="116"/>
        <v>45269</v>
      </c>
      <c r="F914" s="307" t="e">
        <f t="shared" ca="1" si="120"/>
        <v>#N/A</v>
      </c>
      <c r="G914" s="307" t="e">
        <f t="shared" ca="1" si="113"/>
        <v>#N/A</v>
      </c>
      <c r="H914" s="307" t="e">
        <f t="shared" ca="1" si="119"/>
        <v>#N/A</v>
      </c>
      <c r="I914" s="307" t="e">
        <f t="shared" ca="1" si="114"/>
        <v>#N/A</v>
      </c>
      <c r="J914" s="307" t="e">
        <f t="shared" ca="1" si="115"/>
        <v>#N/A</v>
      </c>
      <c r="K914" s="307"/>
      <c r="L914" s="307" t="e">
        <f ca="1">I914+H914+G914+#REF!+J914+K914</f>
        <v>#N/A</v>
      </c>
    </row>
    <row r="915" spans="4:12" hidden="1" x14ac:dyDescent="0.25">
      <c r="D915" s="307">
        <v>38</v>
      </c>
      <c r="E915" s="301">
        <f t="shared" ca="1" si="116"/>
        <v>45300</v>
      </c>
      <c r="F915" s="307" t="e">
        <f t="shared" ca="1" si="120"/>
        <v>#N/A</v>
      </c>
      <c r="G915" s="307" t="e">
        <f t="shared" ca="1" si="113"/>
        <v>#N/A</v>
      </c>
      <c r="H915" s="307" t="e">
        <f t="shared" ca="1" si="119"/>
        <v>#N/A</v>
      </c>
      <c r="I915" s="307" t="e">
        <f t="shared" ca="1" si="114"/>
        <v>#N/A</v>
      </c>
      <c r="J915" s="307" t="e">
        <f t="shared" ca="1" si="115"/>
        <v>#N/A</v>
      </c>
      <c r="K915" s="307"/>
      <c r="L915" s="307" t="e">
        <f ca="1">I915+H915+G915+#REF!+J915+K915</f>
        <v>#N/A</v>
      </c>
    </row>
    <row r="916" spans="4:12" hidden="1" x14ac:dyDescent="0.25">
      <c r="D916" s="307">
        <v>39</v>
      </c>
      <c r="E916" s="301">
        <f t="shared" ca="1" si="116"/>
        <v>45331</v>
      </c>
      <c r="F916" s="307" t="e">
        <f t="shared" ca="1" si="120"/>
        <v>#N/A</v>
      </c>
      <c r="G916" s="307" t="e">
        <f t="shared" ca="1" si="113"/>
        <v>#N/A</v>
      </c>
      <c r="H916" s="307" t="e">
        <f t="shared" ca="1" si="119"/>
        <v>#N/A</v>
      </c>
      <c r="I916" s="307" t="e">
        <f t="shared" ca="1" si="114"/>
        <v>#N/A</v>
      </c>
      <c r="J916" s="307" t="e">
        <f t="shared" ca="1" si="115"/>
        <v>#N/A</v>
      </c>
      <c r="K916" s="307"/>
      <c r="L916" s="307" t="e">
        <f ca="1">I916+H916+G916+#REF!+J916+K916</f>
        <v>#N/A</v>
      </c>
    </row>
    <row r="917" spans="4:12" hidden="1" x14ac:dyDescent="0.25">
      <c r="D917" s="307">
        <v>40</v>
      </c>
      <c r="E917" s="301">
        <f t="shared" ca="1" si="116"/>
        <v>45360</v>
      </c>
      <c r="F917" s="307" t="e">
        <f t="shared" ca="1" si="120"/>
        <v>#N/A</v>
      </c>
      <c r="G917" s="307" t="e">
        <f t="shared" ca="1" si="113"/>
        <v>#N/A</v>
      </c>
      <c r="H917" s="307" t="e">
        <f t="shared" ca="1" si="119"/>
        <v>#N/A</v>
      </c>
      <c r="I917" s="307" t="e">
        <f t="shared" ca="1" si="114"/>
        <v>#N/A</v>
      </c>
      <c r="J917" s="307" t="e">
        <f t="shared" ca="1" si="115"/>
        <v>#N/A</v>
      </c>
      <c r="K917" s="307"/>
      <c r="L917" s="307" t="e">
        <f ca="1">I917+H917+G917+#REF!+J917+K917</f>
        <v>#N/A</v>
      </c>
    </row>
    <row r="918" spans="4:12" hidden="1" x14ac:dyDescent="0.25">
      <c r="D918" s="307">
        <v>41</v>
      </c>
      <c r="E918" s="301">
        <f t="shared" ca="1" si="116"/>
        <v>45391</v>
      </c>
      <c r="F918" s="307" t="e">
        <f t="shared" ca="1" si="120"/>
        <v>#N/A</v>
      </c>
      <c r="G918" s="307" t="e">
        <f t="shared" ca="1" si="113"/>
        <v>#N/A</v>
      </c>
      <c r="H918" s="307" t="e">
        <f t="shared" ca="1" si="119"/>
        <v>#N/A</v>
      </c>
      <c r="I918" s="307" t="e">
        <f t="shared" ca="1" si="114"/>
        <v>#N/A</v>
      </c>
      <c r="J918" s="307" t="e">
        <f t="shared" ca="1" si="115"/>
        <v>#N/A</v>
      </c>
      <c r="K918" s="307"/>
      <c r="L918" s="307" t="e">
        <f ca="1">I918+H918+G918+#REF!+J918+K918</f>
        <v>#N/A</v>
      </c>
    </row>
    <row r="919" spans="4:12" hidden="1" x14ac:dyDescent="0.25">
      <c r="D919" s="307">
        <v>42</v>
      </c>
      <c r="E919" s="301">
        <f t="shared" ca="1" si="116"/>
        <v>45421</v>
      </c>
      <c r="F919" s="307" t="e">
        <f t="shared" ca="1" si="120"/>
        <v>#N/A</v>
      </c>
      <c r="G919" s="307" t="e">
        <f t="shared" ca="1" si="113"/>
        <v>#N/A</v>
      </c>
      <c r="H919" s="307" t="e">
        <f t="shared" ca="1" si="119"/>
        <v>#N/A</v>
      </c>
      <c r="I919" s="307" t="e">
        <f t="shared" ca="1" si="114"/>
        <v>#N/A</v>
      </c>
      <c r="J919" s="307" t="e">
        <f t="shared" ca="1" si="115"/>
        <v>#N/A</v>
      </c>
      <c r="K919" s="307"/>
      <c r="L919" s="307" t="e">
        <f ca="1">I919+H919+G919+#REF!+J919+K919</f>
        <v>#N/A</v>
      </c>
    </row>
    <row r="920" spans="4:12" hidden="1" x14ac:dyDescent="0.25">
      <c r="D920" s="307">
        <v>43</v>
      </c>
      <c r="E920" s="301">
        <f t="shared" ca="1" si="116"/>
        <v>45452</v>
      </c>
      <c r="F920" s="307" t="e">
        <f t="shared" ca="1" si="120"/>
        <v>#N/A</v>
      </c>
      <c r="G920" s="307" t="e">
        <f t="shared" ca="1" si="113"/>
        <v>#N/A</v>
      </c>
      <c r="H920" s="307" t="e">
        <f t="shared" ca="1" si="119"/>
        <v>#N/A</v>
      </c>
      <c r="I920" s="307" t="e">
        <f t="shared" ca="1" si="114"/>
        <v>#N/A</v>
      </c>
      <c r="J920" s="307" t="e">
        <f t="shared" ca="1" si="115"/>
        <v>#N/A</v>
      </c>
      <c r="K920" s="307"/>
      <c r="L920" s="307" t="e">
        <f ca="1">I920+H920+G920+#REF!+J920+K920</f>
        <v>#N/A</v>
      </c>
    </row>
    <row r="921" spans="4:12" hidden="1" x14ac:dyDescent="0.25">
      <c r="D921" s="307">
        <v>44</v>
      </c>
      <c r="E921" s="301">
        <f t="shared" ca="1" si="116"/>
        <v>45482</v>
      </c>
      <c r="F921" s="307" t="e">
        <f t="shared" ca="1" si="120"/>
        <v>#N/A</v>
      </c>
      <c r="G921" s="307" t="e">
        <f t="shared" ca="1" si="113"/>
        <v>#N/A</v>
      </c>
      <c r="H921" s="307" t="e">
        <f t="shared" ca="1" si="119"/>
        <v>#N/A</v>
      </c>
      <c r="I921" s="307" t="e">
        <f t="shared" ca="1" si="114"/>
        <v>#N/A</v>
      </c>
      <c r="J921" s="307" t="e">
        <f t="shared" ca="1" si="115"/>
        <v>#N/A</v>
      </c>
      <c r="K921" s="307"/>
      <c r="L921" s="307" t="e">
        <f ca="1">I921+H921+G921+#REF!+J921+K921</f>
        <v>#N/A</v>
      </c>
    </row>
    <row r="922" spans="4:12" hidden="1" x14ac:dyDescent="0.25">
      <c r="D922" s="307">
        <v>45</v>
      </c>
      <c r="E922" s="301">
        <f t="shared" ca="1" si="116"/>
        <v>45513</v>
      </c>
      <c r="F922" s="307" t="e">
        <f t="shared" ca="1" si="120"/>
        <v>#N/A</v>
      </c>
      <c r="G922" s="307" t="e">
        <f t="shared" ca="1" si="113"/>
        <v>#N/A</v>
      </c>
      <c r="H922" s="307" t="e">
        <f t="shared" ca="1" si="119"/>
        <v>#N/A</v>
      </c>
      <c r="I922" s="307" t="e">
        <f t="shared" ca="1" si="114"/>
        <v>#N/A</v>
      </c>
      <c r="J922" s="307" t="e">
        <f t="shared" ca="1" si="115"/>
        <v>#N/A</v>
      </c>
      <c r="K922" s="307"/>
      <c r="L922" s="307" t="e">
        <f ca="1">I922+H922+G922+#REF!+J922+K922</f>
        <v>#N/A</v>
      </c>
    </row>
    <row r="923" spans="4:12" hidden="1" x14ac:dyDescent="0.25">
      <c r="D923" s="307">
        <v>46</v>
      </c>
      <c r="E923" s="301">
        <f t="shared" ca="1" si="116"/>
        <v>45544</v>
      </c>
      <c r="F923" s="307" t="e">
        <f t="shared" ca="1" si="120"/>
        <v>#N/A</v>
      </c>
      <c r="G923" s="307" t="e">
        <f t="shared" ca="1" si="113"/>
        <v>#N/A</v>
      </c>
      <c r="H923" s="307" t="e">
        <f t="shared" ca="1" si="119"/>
        <v>#N/A</v>
      </c>
      <c r="I923" s="307" t="e">
        <f t="shared" ca="1" si="114"/>
        <v>#N/A</v>
      </c>
      <c r="J923" s="307" t="e">
        <f t="shared" ca="1" si="115"/>
        <v>#N/A</v>
      </c>
      <c r="K923" s="307"/>
      <c r="L923" s="307" t="e">
        <f ca="1">I923+H923+G923+#REF!+J923+K923</f>
        <v>#N/A</v>
      </c>
    </row>
    <row r="924" spans="4:12" hidden="1" x14ac:dyDescent="0.25">
      <c r="D924" s="307">
        <v>47</v>
      </c>
      <c r="E924" s="301">
        <f t="shared" ca="1" si="116"/>
        <v>45574</v>
      </c>
      <c r="F924" s="307" t="e">
        <f t="shared" ca="1" si="120"/>
        <v>#N/A</v>
      </c>
      <c r="G924" s="307" t="e">
        <f t="shared" ca="1" si="113"/>
        <v>#N/A</v>
      </c>
      <c r="H924" s="307" t="e">
        <f t="shared" ca="1" si="119"/>
        <v>#N/A</v>
      </c>
      <c r="I924" s="307" t="e">
        <f t="shared" ca="1" si="114"/>
        <v>#N/A</v>
      </c>
      <c r="J924" s="307" t="e">
        <f t="shared" ca="1" si="115"/>
        <v>#N/A</v>
      </c>
      <c r="K924" s="307"/>
      <c r="L924" s="307" t="e">
        <f ca="1">I924+H924+G924+#REF!+J924+K924</f>
        <v>#N/A</v>
      </c>
    </row>
    <row r="925" spans="4:12" hidden="1" x14ac:dyDescent="0.25">
      <c r="D925" s="307">
        <v>48</v>
      </c>
      <c r="E925" s="301">
        <f t="shared" ca="1" si="116"/>
        <v>45605</v>
      </c>
      <c r="F925" s="307" t="e">
        <f t="shared" ca="1" si="120"/>
        <v>#N/A</v>
      </c>
      <c r="G925" s="307" t="e">
        <f t="shared" ca="1" si="113"/>
        <v>#N/A</v>
      </c>
      <c r="H925" s="307" t="e">
        <f t="shared" ca="1" si="119"/>
        <v>#N/A</v>
      </c>
      <c r="I925" s="307" t="e">
        <f t="shared" ca="1" si="114"/>
        <v>#N/A</v>
      </c>
      <c r="J925" s="307" t="e">
        <f t="shared" ca="1" si="115"/>
        <v>#N/A</v>
      </c>
      <c r="K925" s="307"/>
      <c r="L925" s="307" t="e">
        <f ca="1">I925+H925+G925+#REF!+J925+K925</f>
        <v>#N/A</v>
      </c>
    </row>
    <row r="926" spans="4:12" hidden="1" x14ac:dyDescent="0.25">
      <c r="D926" s="307">
        <v>49</v>
      </c>
      <c r="E926" s="301">
        <f t="shared" ca="1" si="116"/>
        <v>45635</v>
      </c>
      <c r="F926" s="307" t="e">
        <f t="shared" ca="1" si="120"/>
        <v>#N/A</v>
      </c>
      <c r="G926" s="307" t="e">
        <f t="shared" ca="1" si="113"/>
        <v>#N/A</v>
      </c>
      <c r="H926" s="307" t="e">
        <f t="shared" ca="1" si="119"/>
        <v>#N/A</v>
      </c>
      <c r="I926" s="307" t="e">
        <f t="shared" ca="1" si="114"/>
        <v>#N/A</v>
      </c>
      <c r="J926" s="307" t="e">
        <f t="shared" ca="1" si="115"/>
        <v>#N/A</v>
      </c>
      <c r="K926" s="307"/>
      <c r="L926" s="307" t="e">
        <f ca="1">I926+H926+G926+#REF!+J926+K926</f>
        <v>#N/A</v>
      </c>
    </row>
    <row r="927" spans="4:12" hidden="1" x14ac:dyDescent="0.25">
      <c r="D927" s="307">
        <v>50</v>
      </c>
      <c r="E927" s="301">
        <f t="shared" ca="1" si="116"/>
        <v>45666</v>
      </c>
      <c r="F927" s="307" t="e">
        <f t="shared" ca="1" si="120"/>
        <v>#N/A</v>
      </c>
      <c r="G927" s="307" t="e">
        <f t="shared" ca="1" si="113"/>
        <v>#N/A</v>
      </c>
      <c r="H927" s="307" t="e">
        <f t="shared" ca="1" si="119"/>
        <v>#N/A</v>
      </c>
      <c r="I927" s="307" t="e">
        <f t="shared" ca="1" si="114"/>
        <v>#N/A</v>
      </c>
      <c r="J927" s="307" t="e">
        <f t="shared" ca="1" si="115"/>
        <v>#N/A</v>
      </c>
      <c r="K927" s="307"/>
      <c r="L927" s="307" t="e">
        <f ca="1">I927+H927+G927+#REF!+J927+K927</f>
        <v>#N/A</v>
      </c>
    </row>
    <row r="928" spans="4:12" hidden="1" x14ac:dyDescent="0.25">
      <c r="D928" s="307">
        <v>51</v>
      </c>
      <c r="E928" s="301">
        <f t="shared" ca="1" si="116"/>
        <v>45697</v>
      </c>
      <c r="F928" s="307" t="e">
        <f t="shared" ca="1" si="120"/>
        <v>#N/A</v>
      </c>
      <c r="G928" s="307" t="e">
        <f t="shared" ca="1" si="113"/>
        <v>#N/A</v>
      </c>
      <c r="H928" s="307" t="e">
        <f t="shared" ca="1" si="119"/>
        <v>#N/A</v>
      </c>
      <c r="I928" s="307" t="e">
        <f t="shared" ca="1" si="114"/>
        <v>#N/A</v>
      </c>
      <c r="J928" s="307" t="e">
        <f t="shared" ca="1" si="115"/>
        <v>#N/A</v>
      </c>
      <c r="K928" s="307"/>
      <c r="L928" s="307" t="e">
        <f ca="1">I928+H928+G928+#REF!+J928+K928</f>
        <v>#N/A</v>
      </c>
    </row>
    <row r="929" spans="4:12" hidden="1" x14ac:dyDescent="0.25">
      <c r="D929" s="307">
        <v>52</v>
      </c>
      <c r="E929" s="301">
        <f t="shared" ca="1" si="116"/>
        <v>45725</v>
      </c>
      <c r="F929" s="307" t="e">
        <f t="shared" ca="1" si="120"/>
        <v>#N/A</v>
      </c>
      <c r="G929" s="307" t="e">
        <f t="shared" ca="1" si="113"/>
        <v>#N/A</v>
      </c>
      <c r="H929" s="307" t="e">
        <f t="shared" ca="1" si="119"/>
        <v>#N/A</v>
      </c>
      <c r="I929" s="307" t="e">
        <f t="shared" ca="1" si="114"/>
        <v>#N/A</v>
      </c>
      <c r="J929" s="307" t="e">
        <f t="shared" ca="1" si="115"/>
        <v>#N/A</v>
      </c>
      <c r="K929" s="307"/>
      <c r="L929" s="307" t="e">
        <f ca="1">I929+H929+G929+#REF!+J929+K929</f>
        <v>#N/A</v>
      </c>
    </row>
    <row r="930" spans="4:12" hidden="1" x14ac:dyDescent="0.25">
      <c r="D930" s="307">
        <v>53</v>
      </c>
      <c r="E930" s="301">
        <f t="shared" ca="1" si="116"/>
        <v>45756</v>
      </c>
      <c r="F930" s="307" t="e">
        <f t="shared" ca="1" si="120"/>
        <v>#N/A</v>
      </c>
      <c r="G930" s="307" t="e">
        <f t="shared" ca="1" si="113"/>
        <v>#N/A</v>
      </c>
      <c r="H930" s="307" t="e">
        <f t="shared" ca="1" si="119"/>
        <v>#N/A</v>
      </c>
      <c r="I930" s="307" t="e">
        <f t="shared" ca="1" si="114"/>
        <v>#N/A</v>
      </c>
      <c r="J930" s="307" t="e">
        <f t="shared" ca="1" si="115"/>
        <v>#N/A</v>
      </c>
      <c r="K930" s="307"/>
      <c r="L930" s="307" t="e">
        <f ca="1">I930+H930+G930+#REF!+J930+K930</f>
        <v>#N/A</v>
      </c>
    </row>
    <row r="931" spans="4:12" hidden="1" x14ac:dyDescent="0.25">
      <c r="D931" s="307">
        <v>54</v>
      </c>
      <c r="E931" s="301">
        <f t="shared" ca="1" si="116"/>
        <v>45786</v>
      </c>
      <c r="F931" s="307" t="e">
        <f t="shared" ca="1" si="120"/>
        <v>#N/A</v>
      </c>
      <c r="G931" s="307" t="e">
        <f t="shared" ca="1" si="113"/>
        <v>#N/A</v>
      </c>
      <c r="H931" s="307" t="e">
        <f t="shared" ca="1" si="119"/>
        <v>#N/A</v>
      </c>
      <c r="I931" s="307" t="e">
        <f t="shared" ca="1" si="114"/>
        <v>#N/A</v>
      </c>
      <c r="J931" s="307" t="e">
        <f t="shared" ca="1" si="115"/>
        <v>#N/A</v>
      </c>
      <c r="K931" s="307"/>
      <c r="L931" s="307" t="e">
        <f ca="1">I931+H931+G931+#REF!+J931+K931</f>
        <v>#N/A</v>
      </c>
    </row>
    <row r="932" spans="4:12" hidden="1" x14ac:dyDescent="0.25">
      <c r="D932" s="307">
        <v>55</v>
      </c>
      <c r="E932" s="301">
        <f t="shared" ca="1" si="116"/>
        <v>45817</v>
      </c>
      <c r="F932" s="307" t="e">
        <f t="shared" ca="1" si="120"/>
        <v>#N/A</v>
      </c>
      <c r="G932" s="307" t="e">
        <f t="shared" ca="1" si="113"/>
        <v>#N/A</v>
      </c>
      <c r="H932" s="307" t="e">
        <f t="shared" ca="1" si="119"/>
        <v>#N/A</v>
      </c>
      <c r="I932" s="307" t="e">
        <f t="shared" ca="1" si="114"/>
        <v>#N/A</v>
      </c>
      <c r="J932" s="307" t="e">
        <f t="shared" ca="1" si="115"/>
        <v>#N/A</v>
      </c>
      <c r="K932" s="307"/>
      <c r="L932" s="307" t="e">
        <f ca="1">I932+H932+G932+#REF!+J932+K932</f>
        <v>#N/A</v>
      </c>
    </row>
    <row r="933" spans="4:12" hidden="1" x14ac:dyDescent="0.25">
      <c r="D933" s="307">
        <v>56</v>
      </c>
      <c r="E933" s="301">
        <f t="shared" ca="1" si="116"/>
        <v>45847</v>
      </c>
      <c r="F933" s="307" t="e">
        <f t="shared" ca="1" si="120"/>
        <v>#N/A</v>
      </c>
      <c r="G933" s="307" t="e">
        <f t="shared" ca="1" si="113"/>
        <v>#N/A</v>
      </c>
      <c r="H933" s="307" t="e">
        <f t="shared" ca="1" si="119"/>
        <v>#N/A</v>
      </c>
      <c r="I933" s="307" t="e">
        <f t="shared" ca="1" si="114"/>
        <v>#N/A</v>
      </c>
      <c r="J933" s="307" t="e">
        <f t="shared" ca="1" si="115"/>
        <v>#N/A</v>
      </c>
      <c r="K933" s="307"/>
      <c r="L933" s="307" t="e">
        <f ca="1">I933+H933+G933+#REF!+J933+K933</f>
        <v>#N/A</v>
      </c>
    </row>
    <row r="934" spans="4:12" hidden="1" x14ac:dyDescent="0.25">
      <c r="D934" s="307">
        <v>57</v>
      </c>
      <c r="E934" s="301">
        <f t="shared" ca="1" si="116"/>
        <v>45878</v>
      </c>
      <c r="F934" s="307" t="e">
        <f t="shared" ca="1" si="120"/>
        <v>#N/A</v>
      </c>
      <c r="G934" s="307" t="e">
        <f t="shared" ca="1" si="113"/>
        <v>#N/A</v>
      </c>
      <c r="H934" s="307" t="e">
        <f t="shared" ca="1" si="119"/>
        <v>#N/A</v>
      </c>
      <c r="I934" s="307" t="e">
        <f t="shared" ca="1" si="114"/>
        <v>#N/A</v>
      </c>
      <c r="J934" s="307" t="e">
        <f t="shared" ca="1" si="115"/>
        <v>#N/A</v>
      </c>
      <c r="K934" s="307"/>
      <c r="L934" s="307" t="e">
        <f ca="1">I934+H934+G934+#REF!+J934+K934</f>
        <v>#N/A</v>
      </c>
    </row>
    <row r="935" spans="4:12" hidden="1" x14ac:dyDescent="0.25">
      <c r="D935" s="307">
        <v>58</v>
      </c>
      <c r="E935" s="301">
        <f t="shared" ca="1" si="116"/>
        <v>45909</v>
      </c>
      <c r="F935" s="307" t="e">
        <f t="shared" ca="1" si="120"/>
        <v>#N/A</v>
      </c>
      <c r="G935" s="307" t="e">
        <f t="shared" ca="1" si="113"/>
        <v>#N/A</v>
      </c>
      <c r="H935" s="307" t="e">
        <f t="shared" ca="1" si="119"/>
        <v>#N/A</v>
      </c>
      <c r="I935" s="307" t="e">
        <f t="shared" ca="1" si="114"/>
        <v>#N/A</v>
      </c>
      <c r="J935" s="307" t="e">
        <f t="shared" ca="1" si="115"/>
        <v>#N/A</v>
      </c>
      <c r="K935" s="307"/>
      <c r="L935" s="307" t="e">
        <f ca="1">I935+H935+G935+#REF!+J935+K935</f>
        <v>#N/A</v>
      </c>
    </row>
    <row r="936" spans="4:12" hidden="1" x14ac:dyDescent="0.25">
      <c r="D936" s="307">
        <v>59</v>
      </c>
      <c r="E936" s="301">
        <f t="shared" ca="1" si="116"/>
        <v>45939</v>
      </c>
      <c r="F936" s="307" t="e">
        <f t="shared" ca="1" si="120"/>
        <v>#N/A</v>
      </c>
      <c r="G936" s="307" t="e">
        <f t="shared" ca="1" si="113"/>
        <v>#N/A</v>
      </c>
      <c r="H936" s="307" t="e">
        <f t="shared" ca="1" si="119"/>
        <v>#N/A</v>
      </c>
      <c r="I936" s="307" t="e">
        <f t="shared" ca="1" si="114"/>
        <v>#N/A</v>
      </c>
      <c r="J936" s="307" t="e">
        <f t="shared" ca="1" si="115"/>
        <v>#N/A</v>
      </c>
      <c r="K936" s="307"/>
      <c r="L936" s="307" t="e">
        <f ca="1">I936+H936+G936+#REF!+J936+K936</f>
        <v>#N/A</v>
      </c>
    </row>
    <row r="937" spans="4:12" hidden="1" x14ac:dyDescent="0.25">
      <c r="D937" s="307">
        <v>60</v>
      </c>
      <c r="E937" s="301">
        <f t="shared" ca="1" si="116"/>
        <v>45970</v>
      </c>
      <c r="F937" s="307" t="e">
        <f t="shared" ca="1" si="120"/>
        <v>#N/A</v>
      </c>
      <c r="G937" s="307" t="e">
        <f t="shared" ca="1" si="113"/>
        <v>#N/A</v>
      </c>
      <c r="H937" s="307" t="e">
        <f t="shared" ca="1" si="119"/>
        <v>#N/A</v>
      </c>
      <c r="I937" s="307" t="e">
        <f t="shared" ca="1" si="114"/>
        <v>#N/A</v>
      </c>
      <c r="J937" s="307" t="e">
        <f t="shared" ca="1" si="115"/>
        <v>#N/A</v>
      </c>
      <c r="K937" s="307"/>
      <c r="L937" s="307" t="e">
        <f ca="1">I937+H937+G937+#REF!+J937+K937</f>
        <v>#N/A</v>
      </c>
    </row>
    <row r="938" spans="4:12" hidden="1" x14ac:dyDescent="0.25"/>
    <row r="939" spans="4:12" hidden="1" x14ac:dyDescent="0.25">
      <c r="D939" s="303">
        <f ca="1">D875+1</f>
        <v>24</v>
      </c>
      <c r="E939" s="304" t="e">
        <f ca="1">VLOOKUP($D939,$A$21:$B$40,2,0)</f>
        <v>#N/A</v>
      </c>
    </row>
    <row r="940" spans="4:12" ht="45" hidden="1" x14ac:dyDescent="0.25">
      <c r="D940" s="305" t="s">
        <v>41</v>
      </c>
      <c r="E940" s="306" t="s">
        <v>42</v>
      </c>
      <c r="F940" s="305" t="s">
        <v>43</v>
      </c>
      <c r="G940" s="305" t="s">
        <v>44</v>
      </c>
      <c r="H940" s="305" t="s">
        <v>45</v>
      </c>
      <c r="I940" s="305" t="s">
        <v>46</v>
      </c>
      <c r="J940" s="305" t="s">
        <v>47</v>
      </c>
      <c r="K940" s="305" t="s">
        <v>48</v>
      </c>
      <c r="L940" s="305" t="s">
        <v>49</v>
      </c>
    </row>
    <row r="941" spans="4:12" hidden="1" x14ac:dyDescent="0.25">
      <c r="D941" s="307">
        <v>0</v>
      </c>
      <c r="E941" s="301">
        <f ca="1">DATE(2019,D939,$F$1)</f>
        <v>44174</v>
      </c>
      <c r="F941" s="307" t="e">
        <f ca="1">$B$2*E$939+$B$8*$B$2*E$939</f>
        <v>#N/A</v>
      </c>
      <c r="G941" s="307">
        <v>0</v>
      </c>
      <c r="H941" s="307">
        <v>0</v>
      </c>
      <c r="I941" s="307">
        <v>0</v>
      </c>
      <c r="J941" s="307">
        <v>0</v>
      </c>
      <c r="K941" s="307" t="e">
        <f ca="1">$B$2*$B$10*E$939</f>
        <v>#N/A</v>
      </c>
      <c r="L941" s="307" t="e">
        <f ca="1">-($F941-$B$8*$B$2*E$939-K941)</f>
        <v>#N/A</v>
      </c>
    </row>
    <row r="942" spans="4:12" hidden="1" x14ac:dyDescent="0.25">
      <c r="D942" s="307">
        <v>1</v>
      </c>
      <c r="E942" s="301">
        <f ca="1">DATE(YEAR(E941),MONTH(E941)+1,DAY(E941))</f>
        <v>44205</v>
      </c>
      <c r="F942" s="307" t="e">
        <f ca="1">F941-G942</f>
        <v>#N/A</v>
      </c>
      <c r="G942" s="307" t="e">
        <f t="shared" ref="G942:G1001" ca="1" si="121">IF(D942&lt;=$B$11,0,IF(AND(F941&gt;-0.000001,F941&lt;0.000001),0,F$941/($B$5-$B$11)))</f>
        <v>#N/A</v>
      </c>
      <c r="H942" s="307" t="e">
        <f ca="1">F941*$B$4*(E942-E941)/$B$6</f>
        <v>#N/A</v>
      </c>
      <c r="I942" s="307" t="e">
        <f t="shared" ref="I942:I1001" ca="1" si="122">IF(D942&lt;=$B$12,0,IF(F941&gt;0.000001,$B$7*$B$2*E$939,0))</f>
        <v>#N/A</v>
      </c>
      <c r="J942" s="307" t="e">
        <f t="shared" ref="J942:J1001" ca="1" si="123">IF(F941&gt;0.000001,$B$13,0)*E$939</f>
        <v>#N/A</v>
      </c>
      <c r="K942" s="307"/>
      <c r="L942" s="307" t="e">
        <f ca="1">I942+H942+G942+#REF!+J942+K942</f>
        <v>#N/A</v>
      </c>
    </row>
    <row r="943" spans="4:12" hidden="1" x14ac:dyDescent="0.25">
      <c r="D943" s="307">
        <v>2</v>
      </c>
      <c r="E943" s="301">
        <f t="shared" ref="E943:E1001" ca="1" si="124">DATE(YEAR(E942),MONTH(E942)+1,DAY(E942))</f>
        <v>44236</v>
      </c>
      <c r="F943" s="307" t="e">
        <f ca="1">F942-G943</f>
        <v>#N/A</v>
      </c>
      <c r="G943" s="307" t="e">
        <f t="shared" ca="1" si="121"/>
        <v>#N/A</v>
      </c>
      <c r="H943" s="307" t="e">
        <f t="shared" ref="H943:H944" ca="1" si="125">F942*$B$4*(E943-E942)/$B$6</f>
        <v>#N/A</v>
      </c>
      <c r="I943" s="307" t="e">
        <f t="shared" ca="1" si="122"/>
        <v>#N/A</v>
      </c>
      <c r="J943" s="307" t="e">
        <f t="shared" ca="1" si="123"/>
        <v>#N/A</v>
      </c>
      <c r="K943" s="307"/>
      <c r="L943" s="307" t="e">
        <f ca="1">I943+H943+G943+#REF!+J943+K943</f>
        <v>#N/A</v>
      </c>
    </row>
    <row r="944" spans="4:12" hidden="1" x14ac:dyDescent="0.25">
      <c r="D944" s="307">
        <v>3</v>
      </c>
      <c r="E944" s="301">
        <f t="shared" ca="1" si="124"/>
        <v>44264</v>
      </c>
      <c r="F944" s="307" t="e">
        <f ca="1">F943-G944</f>
        <v>#N/A</v>
      </c>
      <c r="G944" s="307" t="e">
        <f t="shared" ca="1" si="121"/>
        <v>#N/A</v>
      </c>
      <c r="H944" s="307" t="e">
        <f t="shared" ca="1" si="125"/>
        <v>#N/A</v>
      </c>
      <c r="I944" s="307" t="e">
        <f t="shared" ca="1" si="122"/>
        <v>#N/A</v>
      </c>
      <c r="J944" s="307" t="e">
        <f t="shared" ca="1" si="123"/>
        <v>#N/A</v>
      </c>
      <c r="K944" s="307"/>
      <c r="L944" s="307" t="e">
        <f ca="1">I944+H944+G944+#REF!+J944+K944</f>
        <v>#N/A</v>
      </c>
    </row>
    <row r="945" spans="4:12" hidden="1" x14ac:dyDescent="0.25">
      <c r="D945" s="307">
        <v>4</v>
      </c>
      <c r="E945" s="301">
        <f t="shared" ca="1" si="124"/>
        <v>44295</v>
      </c>
      <c r="F945" s="307" t="e">
        <f t="shared" ref="F945:F946" ca="1" si="126">F944-G945</f>
        <v>#N/A</v>
      </c>
      <c r="G945" s="307" t="e">
        <f t="shared" ca="1" si="121"/>
        <v>#N/A</v>
      </c>
      <c r="H945" s="307" t="e">
        <f ca="1">F944*$B$4*(E945-E944)/$B$6</f>
        <v>#N/A</v>
      </c>
      <c r="I945" s="307" t="e">
        <f t="shared" ca="1" si="122"/>
        <v>#N/A</v>
      </c>
      <c r="J945" s="307" t="e">
        <f t="shared" ca="1" si="123"/>
        <v>#N/A</v>
      </c>
      <c r="K945" s="307"/>
      <c r="L945" s="307" t="e">
        <f ca="1">I945+H945+G945+#REF!+J945+K945</f>
        <v>#N/A</v>
      </c>
    </row>
    <row r="946" spans="4:12" hidden="1" x14ac:dyDescent="0.25">
      <c r="D946" s="307">
        <v>5</v>
      </c>
      <c r="E946" s="301">
        <f t="shared" ca="1" si="124"/>
        <v>44325</v>
      </c>
      <c r="F946" s="307" t="e">
        <f t="shared" ca="1" si="126"/>
        <v>#N/A</v>
      </c>
      <c r="G946" s="307" t="e">
        <f t="shared" ca="1" si="121"/>
        <v>#N/A</v>
      </c>
      <c r="H946" s="307" t="e">
        <f ca="1">F945*$B$4*(E946-E945)/$B$6</f>
        <v>#N/A</v>
      </c>
      <c r="I946" s="307" t="e">
        <f t="shared" ca="1" si="122"/>
        <v>#N/A</v>
      </c>
      <c r="J946" s="307" t="e">
        <f t="shared" ca="1" si="123"/>
        <v>#N/A</v>
      </c>
      <c r="K946" s="307"/>
      <c r="L946" s="307" t="e">
        <f ca="1">I946+H946+G946+#REF!+J946+K946</f>
        <v>#N/A</v>
      </c>
    </row>
    <row r="947" spans="4:12" hidden="1" x14ac:dyDescent="0.25">
      <c r="D947" s="307">
        <v>6</v>
      </c>
      <c r="E947" s="301">
        <f t="shared" ca="1" si="124"/>
        <v>44356</v>
      </c>
      <c r="F947" s="307" t="e">
        <f ca="1">F946-G947</f>
        <v>#N/A</v>
      </c>
      <c r="G947" s="307" t="e">
        <f t="shared" ca="1" si="121"/>
        <v>#N/A</v>
      </c>
      <c r="H947" s="307" t="e">
        <f t="shared" ref="H947:H1001" ca="1" si="127">F946*$B$4*(E947-E946)/$B$6</f>
        <v>#N/A</v>
      </c>
      <c r="I947" s="307" t="e">
        <f t="shared" ca="1" si="122"/>
        <v>#N/A</v>
      </c>
      <c r="J947" s="307" t="e">
        <f t="shared" ca="1" si="123"/>
        <v>#N/A</v>
      </c>
      <c r="K947" s="307"/>
      <c r="L947" s="307" t="e">
        <f ca="1">I947+H947+G947+#REF!+J947+K947</f>
        <v>#N/A</v>
      </c>
    </row>
    <row r="948" spans="4:12" hidden="1" x14ac:dyDescent="0.25">
      <c r="D948" s="307">
        <v>7</v>
      </c>
      <c r="E948" s="301">
        <f t="shared" ca="1" si="124"/>
        <v>44386</v>
      </c>
      <c r="F948" s="307" t="e">
        <f t="shared" ref="F948:F1001" ca="1" si="128">F947-G948</f>
        <v>#N/A</v>
      </c>
      <c r="G948" s="307" t="e">
        <f t="shared" ca="1" si="121"/>
        <v>#N/A</v>
      </c>
      <c r="H948" s="307" t="e">
        <f t="shared" ca="1" si="127"/>
        <v>#N/A</v>
      </c>
      <c r="I948" s="307" t="e">
        <f t="shared" ca="1" si="122"/>
        <v>#N/A</v>
      </c>
      <c r="J948" s="307" t="e">
        <f t="shared" ca="1" si="123"/>
        <v>#N/A</v>
      </c>
      <c r="K948" s="307"/>
      <c r="L948" s="307" t="e">
        <f ca="1">I948+H948+G948+#REF!+J948+K948</f>
        <v>#N/A</v>
      </c>
    </row>
    <row r="949" spans="4:12" hidden="1" x14ac:dyDescent="0.25">
      <c r="D949" s="307">
        <v>8</v>
      </c>
      <c r="E949" s="301">
        <f t="shared" ca="1" si="124"/>
        <v>44417</v>
      </c>
      <c r="F949" s="307" t="e">
        <f t="shared" ca="1" si="128"/>
        <v>#N/A</v>
      </c>
      <c r="G949" s="307" t="e">
        <f t="shared" ca="1" si="121"/>
        <v>#N/A</v>
      </c>
      <c r="H949" s="307" t="e">
        <f t="shared" ca="1" si="127"/>
        <v>#N/A</v>
      </c>
      <c r="I949" s="307" t="e">
        <f t="shared" ca="1" si="122"/>
        <v>#N/A</v>
      </c>
      <c r="J949" s="307" t="e">
        <f t="shared" ca="1" si="123"/>
        <v>#N/A</v>
      </c>
      <c r="K949" s="307"/>
      <c r="L949" s="307" t="e">
        <f ca="1">I949+H949+G949+#REF!+J949+K949</f>
        <v>#N/A</v>
      </c>
    </row>
    <row r="950" spans="4:12" hidden="1" x14ac:dyDescent="0.25">
      <c r="D950" s="307">
        <v>9</v>
      </c>
      <c r="E950" s="301">
        <f t="shared" ca="1" si="124"/>
        <v>44448</v>
      </c>
      <c r="F950" s="307" t="e">
        <f t="shared" ca="1" si="128"/>
        <v>#N/A</v>
      </c>
      <c r="G950" s="307" t="e">
        <f t="shared" ca="1" si="121"/>
        <v>#N/A</v>
      </c>
      <c r="H950" s="307" t="e">
        <f t="shared" ca="1" si="127"/>
        <v>#N/A</v>
      </c>
      <c r="I950" s="307" t="e">
        <f t="shared" ca="1" si="122"/>
        <v>#N/A</v>
      </c>
      <c r="J950" s="307" t="e">
        <f t="shared" ca="1" si="123"/>
        <v>#N/A</v>
      </c>
      <c r="K950" s="307"/>
      <c r="L950" s="307" t="e">
        <f ca="1">I950+H950+G950+#REF!+J950+K950</f>
        <v>#N/A</v>
      </c>
    </row>
    <row r="951" spans="4:12" hidden="1" x14ac:dyDescent="0.25">
      <c r="D951" s="307">
        <v>10</v>
      </c>
      <c r="E951" s="301">
        <f t="shared" ca="1" si="124"/>
        <v>44478</v>
      </c>
      <c r="F951" s="307" t="e">
        <f t="shared" ca="1" si="128"/>
        <v>#N/A</v>
      </c>
      <c r="G951" s="307" t="e">
        <f t="shared" ca="1" si="121"/>
        <v>#N/A</v>
      </c>
      <c r="H951" s="307" t="e">
        <f t="shared" ca="1" si="127"/>
        <v>#N/A</v>
      </c>
      <c r="I951" s="307" t="e">
        <f t="shared" ca="1" si="122"/>
        <v>#N/A</v>
      </c>
      <c r="J951" s="307" t="e">
        <f t="shared" ca="1" si="123"/>
        <v>#N/A</v>
      </c>
      <c r="K951" s="307"/>
      <c r="L951" s="307" t="e">
        <f ca="1">I951+H951+G951+#REF!+J951+K951</f>
        <v>#N/A</v>
      </c>
    </row>
    <row r="952" spans="4:12" hidden="1" x14ac:dyDescent="0.25">
      <c r="D952" s="307">
        <v>11</v>
      </c>
      <c r="E952" s="301">
        <f t="shared" ca="1" si="124"/>
        <v>44509</v>
      </c>
      <c r="F952" s="307" t="e">
        <f t="shared" ca="1" si="128"/>
        <v>#N/A</v>
      </c>
      <c r="G952" s="307" t="e">
        <f t="shared" ca="1" si="121"/>
        <v>#N/A</v>
      </c>
      <c r="H952" s="307" t="e">
        <f t="shared" ca="1" si="127"/>
        <v>#N/A</v>
      </c>
      <c r="I952" s="307" t="e">
        <f t="shared" ca="1" si="122"/>
        <v>#N/A</v>
      </c>
      <c r="J952" s="307" t="e">
        <f t="shared" ca="1" si="123"/>
        <v>#N/A</v>
      </c>
      <c r="K952" s="307"/>
      <c r="L952" s="307" t="e">
        <f ca="1">I952+H952+G952+#REF!+J952+K952</f>
        <v>#N/A</v>
      </c>
    </row>
    <row r="953" spans="4:12" hidden="1" x14ac:dyDescent="0.25">
      <c r="D953" s="307">
        <v>12</v>
      </c>
      <c r="E953" s="301">
        <f t="shared" ca="1" si="124"/>
        <v>44539</v>
      </c>
      <c r="F953" s="307" t="e">
        <f t="shared" ca="1" si="128"/>
        <v>#N/A</v>
      </c>
      <c r="G953" s="307" t="e">
        <f t="shared" ca="1" si="121"/>
        <v>#N/A</v>
      </c>
      <c r="H953" s="307" t="e">
        <f t="shared" ca="1" si="127"/>
        <v>#N/A</v>
      </c>
      <c r="I953" s="307" t="e">
        <f t="shared" ca="1" si="122"/>
        <v>#N/A</v>
      </c>
      <c r="J953" s="307" t="e">
        <f t="shared" ca="1" si="123"/>
        <v>#N/A</v>
      </c>
      <c r="K953" s="307"/>
      <c r="L953" s="307" t="e">
        <f ca="1">I953+H953+G953+#REF!+J953+K953</f>
        <v>#N/A</v>
      </c>
    </row>
    <row r="954" spans="4:12" hidden="1" x14ac:dyDescent="0.25">
      <c r="D954" s="307">
        <v>13</v>
      </c>
      <c r="E954" s="301">
        <f t="shared" ca="1" si="124"/>
        <v>44570</v>
      </c>
      <c r="F954" s="307" t="e">
        <f t="shared" ca="1" si="128"/>
        <v>#N/A</v>
      </c>
      <c r="G954" s="307" t="e">
        <f t="shared" ca="1" si="121"/>
        <v>#N/A</v>
      </c>
      <c r="H954" s="307" t="e">
        <f t="shared" ca="1" si="127"/>
        <v>#N/A</v>
      </c>
      <c r="I954" s="307" t="e">
        <f t="shared" ca="1" si="122"/>
        <v>#N/A</v>
      </c>
      <c r="J954" s="307" t="e">
        <f t="shared" ca="1" si="123"/>
        <v>#N/A</v>
      </c>
      <c r="K954" s="307"/>
      <c r="L954" s="307" t="e">
        <f ca="1">I954+H954+G954+#REF!+J954+K954</f>
        <v>#N/A</v>
      </c>
    </row>
    <row r="955" spans="4:12" hidden="1" x14ac:dyDescent="0.25">
      <c r="D955" s="307">
        <v>14</v>
      </c>
      <c r="E955" s="301">
        <f t="shared" ca="1" si="124"/>
        <v>44601</v>
      </c>
      <c r="F955" s="307" t="e">
        <f t="shared" ca="1" si="128"/>
        <v>#N/A</v>
      </c>
      <c r="G955" s="307" t="e">
        <f t="shared" ca="1" si="121"/>
        <v>#N/A</v>
      </c>
      <c r="H955" s="307" t="e">
        <f t="shared" ca="1" si="127"/>
        <v>#N/A</v>
      </c>
      <c r="I955" s="307" t="e">
        <f t="shared" ca="1" si="122"/>
        <v>#N/A</v>
      </c>
      <c r="J955" s="307" t="e">
        <f t="shared" ca="1" si="123"/>
        <v>#N/A</v>
      </c>
      <c r="K955" s="307"/>
      <c r="L955" s="307" t="e">
        <f ca="1">I955+H955+G955+#REF!+J955+K955</f>
        <v>#N/A</v>
      </c>
    </row>
    <row r="956" spans="4:12" hidden="1" x14ac:dyDescent="0.25">
      <c r="D956" s="307">
        <v>15</v>
      </c>
      <c r="E956" s="301">
        <f t="shared" ca="1" si="124"/>
        <v>44629</v>
      </c>
      <c r="F956" s="307" t="e">
        <f t="shared" ca="1" si="128"/>
        <v>#N/A</v>
      </c>
      <c r="G956" s="307" t="e">
        <f t="shared" ca="1" si="121"/>
        <v>#N/A</v>
      </c>
      <c r="H956" s="307" t="e">
        <f t="shared" ca="1" si="127"/>
        <v>#N/A</v>
      </c>
      <c r="I956" s="307" t="e">
        <f t="shared" ca="1" si="122"/>
        <v>#N/A</v>
      </c>
      <c r="J956" s="307" t="e">
        <f t="shared" ca="1" si="123"/>
        <v>#N/A</v>
      </c>
      <c r="K956" s="307"/>
      <c r="L956" s="307" t="e">
        <f ca="1">I956+H956+G956+#REF!+J956+K956</f>
        <v>#N/A</v>
      </c>
    </row>
    <row r="957" spans="4:12" hidden="1" x14ac:dyDescent="0.25">
      <c r="D957" s="307">
        <v>16</v>
      </c>
      <c r="E957" s="301">
        <f t="shared" ca="1" si="124"/>
        <v>44660</v>
      </c>
      <c r="F957" s="307" t="e">
        <f t="shared" ca="1" si="128"/>
        <v>#N/A</v>
      </c>
      <c r="G957" s="307" t="e">
        <f t="shared" ca="1" si="121"/>
        <v>#N/A</v>
      </c>
      <c r="H957" s="307" t="e">
        <f t="shared" ca="1" si="127"/>
        <v>#N/A</v>
      </c>
      <c r="I957" s="307" t="e">
        <f t="shared" ca="1" si="122"/>
        <v>#N/A</v>
      </c>
      <c r="J957" s="307" t="e">
        <f t="shared" ca="1" si="123"/>
        <v>#N/A</v>
      </c>
      <c r="K957" s="307"/>
      <c r="L957" s="307" t="e">
        <f ca="1">I957+H957+G957+#REF!+J957+K957</f>
        <v>#N/A</v>
      </c>
    </row>
    <row r="958" spans="4:12" hidden="1" x14ac:dyDescent="0.25">
      <c r="D958" s="307">
        <v>17</v>
      </c>
      <c r="E958" s="301">
        <f t="shared" ca="1" si="124"/>
        <v>44690</v>
      </c>
      <c r="F958" s="307" t="e">
        <f t="shared" ca="1" si="128"/>
        <v>#N/A</v>
      </c>
      <c r="G958" s="307" t="e">
        <f t="shared" ca="1" si="121"/>
        <v>#N/A</v>
      </c>
      <c r="H958" s="307" t="e">
        <f t="shared" ca="1" si="127"/>
        <v>#N/A</v>
      </c>
      <c r="I958" s="307" t="e">
        <f t="shared" ca="1" si="122"/>
        <v>#N/A</v>
      </c>
      <c r="J958" s="307" t="e">
        <f t="shared" ca="1" si="123"/>
        <v>#N/A</v>
      </c>
      <c r="K958" s="307"/>
      <c r="L958" s="307" t="e">
        <f ca="1">I958+H958+G958+#REF!+J958+K958</f>
        <v>#N/A</v>
      </c>
    </row>
    <row r="959" spans="4:12" hidden="1" x14ac:dyDescent="0.25">
      <c r="D959" s="307">
        <v>18</v>
      </c>
      <c r="E959" s="301">
        <f t="shared" ca="1" si="124"/>
        <v>44721</v>
      </c>
      <c r="F959" s="307" t="e">
        <f t="shared" ca="1" si="128"/>
        <v>#N/A</v>
      </c>
      <c r="G959" s="307" t="e">
        <f t="shared" ca="1" si="121"/>
        <v>#N/A</v>
      </c>
      <c r="H959" s="307" t="e">
        <f t="shared" ca="1" si="127"/>
        <v>#N/A</v>
      </c>
      <c r="I959" s="307" t="e">
        <f t="shared" ca="1" si="122"/>
        <v>#N/A</v>
      </c>
      <c r="J959" s="307" t="e">
        <f t="shared" ca="1" si="123"/>
        <v>#N/A</v>
      </c>
      <c r="K959" s="307"/>
      <c r="L959" s="307" t="e">
        <f ca="1">I959+H959+G959+#REF!+J959+K959</f>
        <v>#N/A</v>
      </c>
    </row>
    <row r="960" spans="4:12" hidden="1" x14ac:dyDescent="0.25">
      <c r="D960" s="307">
        <v>19</v>
      </c>
      <c r="E960" s="301">
        <f t="shared" ca="1" si="124"/>
        <v>44751</v>
      </c>
      <c r="F960" s="307" t="e">
        <f t="shared" ca="1" si="128"/>
        <v>#N/A</v>
      </c>
      <c r="G960" s="307" t="e">
        <f t="shared" ca="1" si="121"/>
        <v>#N/A</v>
      </c>
      <c r="H960" s="307" t="e">
        <f t="shared" ca="1" si="127"/>
        <v>#N/A</v>
      </c>
      <c r="I960" s="307" t="e">
        <f t="shared" ca="1" si="122"/>
        <v>#N/A</v>
      </c>
      <c r="J960" s="307" t="e">
        <f t="shared" ca="1" si="123"/>
        <v>#N/A</v>
      </c>
      <c r="K960" s="307"/>
      <c r="L960" s="307" t="e">
        <f ca="1">I960+H960+G960+#REF!+J960+K960</f>
        <v>#N/A</v>
      </c>
    </row>
    <row r="961" spans="4:12" hidden="1" x14ac:dyDescent="0.25">
      <c r="D961" s="307">
        <v>20</v>
      </c>
      <c r="E961" s="301">
        <f t="shared" ca="1" si="124"/>
        <v>44782</v>
      </c>
      <c r="F961" s="307" t="e">
        <f t="shared" ca="1" si="128"/>
        <v>#N/A</v>
      </c>
      <c r="G961" s="307" t="e">
        <f t="shared" ca="1" si="121"/>
        <v>#N/A</v>
      </c>
      <c r="H961" s="307" t="e">
        <f t="shared" ca="1" si="127"/>
        <v>#N/A</v>
      </c>
      <c r="I961" s="307" t="e">
        <f t="shared" ca="1" si="122"/>
        <v>#N/A</v>
      </c>
      <c r="J961" s="307" t="e">
        <f t="shared" ca="1" si="123"/>
        <v>#N/A</v>
      </c>
      <c r="K961" s="307"/>
      <c r="L961" s="307" t="e">
        <f ca="1">I961+H961+G961+#REF!+J961+K961</f>
        <v>#N/A</v>
      </c>
    </row>
    <row r="962" spans="4:12" hidden="1" x14ac:dyDescent="0.25">
      <c r="D962" s="307">
        <v>21</v>
      </c>
      <c r="E962" s="301">
        <f t="shared" ca="1" si="124"/>
        <v>44813</v>
      </c>
      <c r="F962" s="307" t="e">
        <f t="shared" ca="1" si="128"/>
        <v>#N/A</v>
      </c>
      <c r="G962" s="307" t="e">
        <f t="shared" ca="1" si="121"/>
        <v>#N/A</v>
      </c>
      <c r="H962" s="307" t="e">
        <f t="shared" ca="1" si="127"/>
        <v>#N/A</v>
      </c>
      <c r="I962" s="307" t="e">
        <f t="shared" ca="1" si="122"/>
        <v>#N/A</v>
      </c>
      <c r="J962" s="307" t="e">
        <f t="shared" ca="1" si="123"/>
        <v>#N/A</v>
      </c>
      <c r="K962" s="307"/>
      <c r="L962" s="307" t="e">
        <f ca="1">I962+H962+G962+#REF!+J962+K962</f>
        <v>#N/A</v>
      </c>
    </row>
    <row r="963" spans="4:12" hidden="1" x14ac:dyDescent="0.25">
      <c r="D963" s="307">
        <v>22</v>
      </c>
      <c r="E963" s="301">
        <f t="shared" ca="1" si="124"/>
        <v>44843</v>
      </c>
      <c r="F963" s="307" t="e">
        <f t="shared" ca="1" si="128"/>
        <v>#N/A</v>
      </c>
      <c r="G963" s="307" t="e">
        <f t="shared" ca="1" si="121"/>
        <v>#N/A</v>
      </c>
      <c r="H963" s="307" t="e">
        <f t="shared" ca="1" si="127"/>
        <v>#N/A</v>
      </c>
      <c r="I963" s="307" t="e">
        <f t="shared" ca="1" si="122"/>
        <v>#N/A</v>
      </c>
      <c r="J963" s="307" t="e">
        <f t="shared" ca="1" si="123"/>
        <v>#N/A</v>
      </c>
      <c r="K963" s="307"/>
      <c r="L963" s="307" t="e">
        <f ca="1">I963+H963+G963+#REF!+J963+K963</f>
        <v>#N/A</v>
      </c>
    </row>
    <row r="964" spans="4:12" hidden="1" x14ac:dyDescent="0.25">
      <c r="D964" s="307">
        <v>23</v>
      </c>
      <c r="E964" s="301">
        <f t="shared" ca="1" si="124"/>
        <v>44874</v>
      </c>
      <c r="F964" s="307" t="e">
        <f t="shared" ca="1" si="128"/>
        <v>#N/A</v>
      </c>
      <c r="G964" s="307" t="e">
        <f t="shared" ca="1" si="121"/>
        <v>#N/A</v>
      </c>
      <c r="H964" s="307" t="e">
        <f t="shared" ca="1" si="127"/>
        <v>#N/A</v>
      </c>
      <c r="I964" s="307" t="e">
        <f t="shared" ca="1" si="122"/>
        <v>#N/A</v>
      </c>
      <c r="J964" s="307" t="e">
        <f t="shared" ca="1" si="123"/>
        <v>#N/A</v>
      </c>
      <c r="K964" s="307"/>
      <c r="L964" s="307" t="e">
        <f ca="1">I964+H964+G964+#REF!+J964+K964</f>
        <v>#N/A</v>
      </c>
    </row>
    <row r="965" spans="4:12" hidden="1" x14ac:dyDescent="0.25">
      <c r="D965" s="307">
        <v>24</v>
      </c>
      <c r="E965" s="301">
        <f t="shared" ca="1" si="124"/>
        <v>44904</v>
      </c>
      <c r="F965" s="307" t="e">
        <f t="shared" ca="1" si="128"/>
        <v>#N/A</v>
      </c>
      <c r="G965" s="307" t="e">
        <f t="shared" ca="1" si="121"/>
        <v>#N/A</v>
      </c>
      <c r="H965" s="307" t="e">
        <f t="shared" ca="1" si="127"/>
        <v>#N/A</v>
      </c>
      <c r="I965" s="307" t="e">
        <f t="shared" ca="1" si="122"/>
        <v>#N/A</v>
      </c>
      <c r="J965" s="307" t="e">
        <f t="shared" ca="1" si="123"/>
        <v>#N/A</v>
      </c>
      <c r="K965" s="307"/>
      <c r="L965" s="307" t="e">
        <f ca="1">I965+H965+G965+#REF!+J965+K965</f>
        <v>#N/A</v>
      </c>
    </row>
    <row r="966" spans="4:12" hidden="1" x14ac:dyDescent="0.25">
      <c r="D966" s="307">
        <v>25</v>
      </c>
      <c r="E966" s="301">
        <f t="shared" ca="1" si="124"/>
        <v>44935</v>
      </c>
      <c r="F966" s="307" t="e">
        <f t="shared" ca="1" si="128"/>
        <v>#N/A</v>
      </c>
      <c r="G966" s="307" t="e">
        <f t="shared" ca="1" si="121"/>
        <v>#N/A</v>
      </c>
      <c r="H966" s="307" t="e">
        <f t="shared" ca="1" si="127"/>
        <v>#N/A</v>
      </c>
      <c r="I966" s="307" t="e">
        <f t="shared" ca="1" si="122"/>
        <v>#N/A</v>
      </c>
      <c r="J966" s="307" t="e">
        <f t="shared" ca="1" si="123"/>
        <v>#N/A</v>
      </c>
      <c r="K966" s="307"/>
      <c r="L966" s="307" t="e">
        <f ca="1">I966+H966+G966+#REF!+J966+K966</f>
        <v>#N/A</v>
      </c>
    </row>
    <row r="967" spans="4:12" hidden="1" x14ac:dyDescent="0.25">
      <c r="D967" s="307">
        <v>26</v>
      </c>
      <c r="E967" s="301">
        <f t="shared" ca="1" si="124"/>
        <v>44966</v>
      </c>
      <c r="F967" s="307" t="e">
        <f t="shared" ca="1" si="128"/>
        <v>#N/A</v>
      </c>
      <c r="G967" s="307" t="e">
        <f t="shared" ca="1" si="121"/>
        <v>#N/A</v>
      </c>
      <c r="H967" s="307" t="e">
        <f t="shared" ca="1" si="127"/>
        <v>#N/A</v>
      </c>
      <c r="I967" s="307" t="e">
        <f t="shared" ca="1" si="122"/>
        <v>#N/A</v>
      </c>
      <c r="J967" s="307" t="e">
        <f t="shared" ca="1" si="123"/>
        <v>#N/A</v>
      </c>
      <c r="K967" s="307"/>
      <c r="L967" s="307" t="e">
        <f ca="1">I967+H967+G967+#REF!+J967+K967</f>
        <v>#N/A</v>
      </c>
    </row>
    <row r="968" spans="4:12" hidden="1" x14ac:dyDescent="0.25">
      <c r="D968" s="307">
        <v>27</v>
      </c>
      <c r="E968" s="301">
        <f t="shared" ca="1" si="124"/>
        <v>44994</v>
      </c>
      <c r="F968" s="307" t="e">
        <f t="shared" ca="1" si="128"/>
        <v>#N/A</v>
      </c>
      <c r="G968" s="307" t="e">
        <f t="shared" ca="1" si="121"/>
        <v>#N/A</v>
      </c>
      <c r="H968" s="307" t="e">
        <f t="shared" ca="1" si="127"/>
        <v>#N/A</v>
      </c>
      <c r="I968" s="307" t="e">
        <f t="shared" ca="1" si="122"/>
        <v>#N/A</v>
      </c>
      <c r="J968" s="307" t="e">
        <f t="shared" ca="1" si="123"/>
        <v>#N/A</v>
      </c>
      <c r="K968" s="307"/>
      <c r="L968" s="307" t="e">
        <f ca="1">I968+H968+G968+#REF!+J968+K968</f>
        <v>#N/A</v>
      </c>
    </row>
    <row r="969" spans="4:12" hidden="1" x14ac:dyDescent="0.25">
      <c r="D969" s="307">
        <v>28</v>
      </c>
      <c r="E969" s="301">
        <f t="shared" ca="1" si="124"/>
        <v>45025</v>
      </c>
      <c r="F969" s="307" t="e">
        <f t="shared" ca="1" si="128"/>
        <v>#N/A</v>
      </c>
      <c r="G969" s="307" t="e">
        <f t="shared" ca="1" si="121"/>
        <v>#N/A</v>
      </c>
      <c r="H969" s="307" t="e">
        <f t="shared" ca="1" si="127"/>
        <v>#N/A</v>
      </c>
      <c r="I969" s="307" t="e">
        <f t="shared" ca="1" si="122"/>
        <v>#N/A</v>
      </c>
      <c r="J969" s="307" t="e">
        <f t="shared" ca="1" si="123"/>
        <v>#N/A</v>
      </c>
      <c r="K969" s="307"/>
      <c r="L969" s="307" t="e">
        <f ca="1">I969+H969+G969+#REF!+J969+K969</f>
        <v>#N/A</v>
      </c>
    </row>
    <row r="970" spans="4:12" hidden="1" x14ac:dyDescent="0.25">
      <c r="D970" s="307">
        <v>29</v>
      </c>
      <c r="E970" s="301">
        <f t="shared" ca="1" si="124"/>
        <v>45055</v>
      </c>
      <c r="F970" s="307" t="e">
        <f t="shared" ca="1" si="128"/>
        <v>#N/A</v>
      </c>
      <c r="G970" s="307" t="e">
        <f t="shared" ca="1" si="121"/>
        <v>#N/A</v>
      </c>
      <c r="H970" s="307" t="e">
        <f t="shared" ca="1" si="127"/>
        <v>#N/A</v>
      </c>
      <c r="I970" s="307" t="e">
        <f t="shared" ca="1" si="122"/>
        <v>#N/A</v>
      </c>
      <c r="J970" s="307" t="e">
        <f t="shared" ca="1" si="123"/>
        <v>#N/A</v>
      </c>
      <c r="K970" s="307"/>
      <c r="L970" s="307" t="e">
        <f ca="1">I970+H970+G970+#REF!+J970+K970</f>
        <v>#N/A</v>
      </c>
    </row>
    <row r="971" spans="4:12" hidden="1" x14ac:dyDescent="0.25">
      <c r="D971" s="307">
        <v>30</v>
      </c>
      <c r="E971" s="301">
        <f t="shared" ca="1" si="124"/>
        <v>45086</v>
      </c>
      <c r="F971" s="307" t="e">
        <f t="shared" ca="1" si="128"/>
        <v>#N/A</v>
      </c>
      <c r="G971" s="307" t="e">
        <f t="shared" ca="1" si="121"/>
        <v>#N/A</v>
      </c>
      <c r="H971" s="307" t="e">
        <f t="shared" ca="1" si="127"/>
        <v>#N/A</v>
      </c>
      <c r="I971" s="307" t="e">
        <f t="shared" ca="1" si="122"/>
        <v>#N/A</v>
      </c>
      <c r="J971" s="307" t="e">
        <f t="shared" ca="1" si="123"/>
        <v>#N/A</v>
      </c>
      <c r="K971" s="307"/>
      <c r="L971" s="307" t="e">
        <f ca="1">I971+H971+G971+#REF!+J971+K971</f>
        <v>#N/A</v>
      </c>
    </row>
    <row r="972" spans="4:12" hidden="1" x14ac:dyDescent="0.25">
      <c r="D972" s="307">
        <v>31</v>
      </c>
      <c r="E972" s="301">
        <f t="shared" ca="1" si="124"/>
        <v>45116</v>
      </c>
      <c r="F972" s="307" t="e">
        <f t="shared" ca="1" si="128"/>
        <v>#N/A</v>
      </c>
      <c r="G972" s="307" t="e">
        <f t="shared" ca="1" si="121"/>
        <v>#N/A</v>
      </c>
      <c r="H972" s="307" t="e">
        <f t="shared" ca="1" si="127"/>
        <v>#N/A</v>
      </c>
      <c r="I972" s="307" t="e">
        <f t="shared" ca="1" si="122"/>
        <v>#N/A</v>
      </c>
      <c r="J972" s="307" t="e">
        <f t="shared" ca="1" si="123"/>
        <v>#N/A</v>
      </c>
      <c r="K972" s="307"/>
      <c r="L972" s="307" t="e">
        <f ca="1">I972+H972+G972+#REF!+J972+K972</f>
        <v>#N/A</v>
      </c>
    </row>
    <row r="973" spans="4:12" hidden="1" x14ac:dyDescent="0.25">
      <c r="D973" s="307">
        <v>32</v>
      </c>
      <c r="E973" s="301">
        <f t="shared" ca="1" si="124"/>
        <v>45147</v>
      </c>
      <c r="F973" s="307" t="e">
        <f t="shared" ca="1" si="128"/>
        <v>#N/A</v>
      </c>
      <c r="G973" s="307" t="e">
        <f t="shared" ca="1" si="121"/>
        <v>#N/A</v>
      </c>
      <c r="H973" s="307" t="e">
        <f t="shared" ca="1" si="127"/>
        <v>#N/A</v>
      </c>
      <c r="I973" s="307" t="e">
        <f t="shared" ca="1" si="122"/>
        <v>#N/A</v>
      </c>
      <c r="J973" s="307" t="e">
        <f t="shared" ca="1" si="123"/>
        <v>#N/A</v>
      </c>
      <c r="K973" s="307"/>
      <c r="L973" s="307" t="e">
        <f ca="1">I973+H973+G973+#REF!+J973+K973</f>
        <v>#N/A</v>
      </c>
    </row>
    <row r="974" spans="4:12" hidden="1" x14ac:dyDescent="0.25">
      <c r="D974" s="307">
        <v>33</v>
      </c>
      <c r="E974" s="301">
        <f t="shared" ca="1" si="124"/>
        <v>45178</v>
      </c>
      <c r="F974" s="307" t="e">
        <f t="shared" ca="1" si="128"/>
        <v>#N/A</v>
      </c>
      <c r="G974" s="307" t="e">
        <f t="shared" ca="1" si="121"/>
        <v>#N/A</v>
      </c>
      <c r="H974" s="307" t="e">
        <f t="shared" ca="1" si="127"/>
        <v>#N/A</v>
      </c>
      <c r="I974" s="307" t="e">
        <f t="shared" ca="1" si="122"/>
        <v>#N/A</v>
      </c>
      <c r="J974" s="307" t="e">
        <f t="shared" ca="1" si="123"/>
        <v>#N/A</v>
      </c>
      <c r="K974" s="307"/>
      <c r="L974" s="307" t="e">
        <f ca="1">I974+H974+G974+#REF!+J974+K974</f>
        <v>#N/A</v>
      </c>
    </row>
    <row r="975" spans="4:12" hidden="1" x14ac:dyDescent="0.25">
      <c r="D975" s="307">
        <v>34</v>
      </c>
      <c r="E975" s="301">
        <f t="shared" ca="1" si="124"/>
        <v>45208</v>
      </c>
      <c r="F975" s="307" t="e">
        <f t="shared" ca="1" si="128"/>
        <v>#N/A</v>
      </c>
      <c r="G975" s="307" t="e">
        <f t="shared" ca="1" si="121"/>
        <v>#N/A</v>
      </c>
      <c r="H975" s="307" t="e">
        <f t="shared" ca="1" si="127"/>
        <v>#N/A</v>
      </c>
      <c r="I975" s="307" t="e">
        <f t="shared" ca="1" si="122"/>
        <v>#N/A</v>
      </c>
      <c r="J975" s="307" t="e">
        <f t="shared" ca="1" si="123"/>
        <v>#N/A</v>
      </c>
      <c r="K975" s="307"/>
      <c r="L975" s="307" t="e">
        <f ca="1">I975+H975+G975+#REF!+J975+K975</f>
        <v>#N/A</v>
      </c>
    </row>
    <row r="976" spans="4:12" hidden="1" x14ac:dyDescent="0.25">
      <c r="D976" s="307">
        <v>35</v>
      </c>
      <c r="E976" s="301">
        <f t="shared" ca="1" si="124"/>
        <v>45239</v>
      </c>
      <c r="F976" s="307" t="e">
        <f t="shared" ca="1" si="128"/>
        <v>#N/A</v>
      </c>
      <c r="G976" s="307" t="e">
        <f t="shared" ca="1" si="121"/>
        <v>#N/A</v>
      </c>
      <c r="H976" s="307" t="e">
        <f t="shared" ca="1" si="127"/>
        <v>#N/A</v>
      </c>
      <c r="I976" s="307" t="e">
        <f t="shared" ca="1" si="122"/>
        <v>#N/A</v>
      </c>
      <c r="J976" s="307" t="e">
        <f t="shared" ca="1" si="123"/>
        <v>#N/A</v>
      </c>
      <c r="K976" s="307"/>
      <c r="L976" s="307" t="e">
        <f ca="1">I976+H976+G976+#REF!+J976+K976</f>
        <v>#N/A</v>
      </c>
    </row>
    <row r="977" spans="4:12" hidden="1" x14ac:dyDescent="0.25">
      <c r="D977" s="307">
        <v>36</v>
      </c>
      <c r="E977" s="301">
        <f t="shared" ca="1" si="124"/>
        <v>45269</v>
      </c>
      <c r="F977" s="307" t="e">
        <f t="shared" ca="1" si="128"/>
        <v>#N/A</v>
      </c>
      <c r="G977" s="307" t="e">
        <f t="shared" ca="1" si="121"/>
        <v>#N/A</v>
      </c>
      <c r="H977" s="307" t="e">
        <f t="shared" ca="1" si="127"/>
        <v>#N/A</v>
      </c>
      <c r="I977" s="307" t="e">
        <f t="shared" ca="1" si="122"/>
        <v>#N/A</v>
      </c>
      <c r="J977" s="307" t="e">
        <f t="shared" ca="1" si="123"/>
        <v>#N/A</v>
      </c>
      <c r="K977" s="307"/>
      <c r="L977" s="307" t="e">
        <f ca="1">I977+H977+G977+#REF!+J977+K977</f>
        <v>#N/A</v>
      </c>
    </row>
    <row r="978" spans="4:12" hidden="1" x14ac:dyDescent="0.25">
      <c r="D978" s="307">
        <v>37</v>
      </c>
      <c r="E978" s="301">
        <f t="shared" ca="1" si="124"/>
        <v>45300</v>
      </c>
      <c r="F978" s="307" t="e">
        <f t="shared" ca="1" si="128"/>
        <v>#N/A</v>
      </c>
      <c r="G978" s="307" t="e">
        <f t="shared" ca="1" si="121"/>
        <v>#N/A</v>
      </c>
      <c r="H978" s="307" t="e">
        <f t="shared" ca="1" si="127"/>
        <v>#N/A</v>
      </c>
      <c r="I978" s="307" t="e">
        <f t="shared" ca="1" si="122"/>
        <v>#N/A</v>
      </c>
      <c r="J978" s="307" t="e">
        <f t="shared" ca="1" si="123"/>
        <v>#N/A</v>
      </c>
      <c r="K978" s="307"/>
      <c r="L978" s="307" t="e">
        <f ca="1">I978+H978+G978+#REF!+J978+K978</f>
        <v>#N/A</v>
      </c>
    </row>
    <row r="979" spans="4:12" hidden="1" x14ac:dyDescent="0.25">
      <c r="D979" s="307">
        <v>38</v>
      </c>
      <c r="E979" s="301">
        <f t="shared" ca="1" si="124"/>
        <v>45331</v>
      </c>
      <c r="F979" s="307" t="e">
        <f t="shared" ca="1" si="128"/>
        <v>#N/A</v>
      </c>
      <c r="G979" s="307" t="e">
        <f t="shared" ca="1" si="121"/>
        <v>#N/A</v>
      </c>
      <c r="H979" s="307" t="e">
        <f t="shared" ca="1" si="127"/>
        <v>#N/A</v>
      </c>
      <c r="I979" s="307" t="e">
        <f t="shared" ca="1" si="122"/>
        <v>#N/A</v>
      </c>
      <c r="J979" s="307" t="e">
        <f t="shared" ca="1" si="123"/>
        <v>#N/A</v>
      </c>
      <c r="K979" s="307"/>
      <c r="L979" s="307" t="e">
        <f ca="1">I979+H979+G979+#REF!+J979+K979</f>
        <v>#N/A</v>
      </c>
    </row>
    <row r="980" spans="4:12" hidden="1" x14ac:dyDescent="0.25">
      <c r="D980" s="307">
        <v>39</v>
      </c>
      <c r="E980" s="301">
        <f t="shared" ca="1" si="124"/>
        <v>45360</v>
      </c>
      <c r="F980" s="307" t="e">
        <f t="shared" ca="1" si="128"/>
        <v>#N/A</v>
      </c>
      <c r="G980" s="307" t="e">
        <f t="shared" ca="1" si="121"/>
        <v>#N/A</v>
      </c>
      <c r="H980" s="307" t="e">
        <f t="shared" ca="1" si="127"/>
        <v>#N/A</v>
      </c>
      <c r="I980" s="307" t="e">
        <f t="shared" ca="1" si="122"/>
        <v>#N/A</v>
      </c>
      <c r="J980" s="307" t="e">
        <f t="shared" ca="1" si="123"/>
        <v>#N/A</v>
      </c>
      <c r="K980" s="307"/>
      <c r="L980" s="307" t="e">
        <f ca="1">I980+H980+G980+#REF!+J980+K980</f>
        <v>#N/A</v>
      </c>
    </row>
    <row r="981" spans="4:12" hidden="1" x14ac:dyDescent="0.25">
      <c r="D981" s="307">
        <v>40</v>
      </c>
      <c r="E981" s="301">
        <f t="shared" ca="1" si="124"/>
        <v>45391</v>
      </c>
      <c r="F981" s="307" t="e">
        <f t="shared" ca="1" si="128"/>
        <v>#N/A</v>
      </c>
      <c r="G981" s="307" t="e">
        <f t="shared" ca="1" si="121"/>
        <v>#N/A</v>
      </c>
      <c r="H981" s="307" t="e">
        <f t="shared" ca="1" si="127"/>
        <v>#N/A</v>
      </c>
      <c r="I981" s="307" t="e">
        <f t="shared" ca="1" si="122"/>
        <v>#N/A</v>
      </c>
      <c r="J981" s="307" t="e">
        <f t="shared" ca="1" si="123"/>
        <v>#N/A</v>
      </c>
      <c r="K981" s="307"/>
      <c r="L981" s="307" t="e">
        <f ca="1">I981+H981+G981+#REF!+J981+K981</f>
        <v>#N/A</v>
      </c>
    </row>
    <row r="982" spans="4:12" hidden="1" x14ac:dyDescent="0.25">
      <c r="D982" s="307">
        <v>41</v>
      </c>
      <c r="E982" s="301">
        <f t="shared" ca="1" si="124"/>
        <v>45421</v>
      </c>
      <c r="F982" s="307" t="e">
        <f t="shared" ca="1" si="128"/>
        <v>#N/A</v>
      </c>
      <c r="G982" s="307" t="e">
        <f t="shared" ca="1" si="121"/>
        <v>#N/A</v>
      </c>
      <c r="H982" s="307" t="e">
        <f t="shared" ca="1" si="127"/>
        <v>#N/A</v>
      </c>
      <c r="I982" s="307" t="e">
        <f t="shared" ca="1" si="122"/>
        <v>#N/A</v>
      </c>
      <c r="J982" s="307" t="e">
        <f t="shared" ca="1" si="123"/>
        <v>#N/A</v>
      </c>
      <c r="K982" s="307"/>
      <c r="L982" s="307" t="e">
        <f ca="1">I982+H982+G982+#REF!+J982+K982</f>
        <v>#N/A</v>
      </c>
    </row>
    <row r="983" spans="4:12" hidden="1" x14ac:dyDescent="0.25">
      <c r="D983" s="307">
        <v>42</v>
      </c>
      <c r="E983" s="301">
        <f t="shared" ca="1" si="124"/>
        <v>45452</v>
      </c>
      <c r="F983" s="307" t="e">
        <f t="shared" ca="1" si="128"/>
        <v>#N/A</v>
      </c>
      <c r="G983" s="307" t="e">
        <f t="shared" ca="1" si="121"/>
        <v>#N/A</v>
      </c>
      <c r="H983" s="307" t="e">
        <f t="shared" ca="1" si="127"/>
        <v>#N/A</v>
      </c>
      <c r="I983" s="307" t="e">
        <f t="shared" ca="1" si="122"/>
        <v>#N/A</v>
      </c>
      <c r="J983" s="307" t="e">
        <f t="shared" ca="1" si="123"/>
        <v>#N/A</v>
      </c>
      <c r="K983" s="307"/>
      <c r="L983" s="307" t="e">
        <f ca="1">I983+H983+G983+#REF!+J983+K983</f>
        <v>#N/A</v>
      </c>
    </row>
    <row r="984" spans="4:12" hidden="1" x14ac:dyDescent="0.25">
      <c r="D984" s="307">
        <v>43</v>
      </c>
      <c r="E984" s="301">
        <f t="shared" ca="1" si="124"/>
        <v>45482</v>
      </c>
      <c r="F984" s="307" t="e">
        <f t="shared" ca="1" si="128"/>
        <v>#N/A</v>
      </c>
      <c r="G984" s="307" t="e">
        <f t="shared" ca="1" si="121"/>
        <v>#N/A</v>
      </c>
      <c r="H984" s="307" t="e">
        <f t="shared" ca="1" si="127"/>
        <v>#N/A</v>
      </c>
      <c r="I984" s="307" t="e">
        <f t="shared" ca="1" si="122"/>
        <v>#N/A</v>
      </c>
      <c r="J984" s="307" t="e">
        <f t="shared" ca="1" si="123"/>
        <v>#N/A</v>
      </c>
      <c r="K984" s="307"/>
      <c r="L984" s="307" t="e">
        <f ca="1">I984+H984+G984+#REF!+J984+K984</f>
        <v>#N/A</v>
      </c>
    </row>
    <row r="985" spans="4:12" hidden="1" x14ac:dyDescent="0.25">
      <c r="D985" s="307">
        <v>44</v>
      </c>
      <c r="E985" s="301">
        <f t="shared" ca="1" si="124"/>
        <v>45513</v>
      </c>
      <c r="F985" s="307" t="e">
        <f t="shared" ca="1" si="128"/>
        <v>#N/A</v>
      </c>
      <c r="G985" s="307" t="e">
        <f t="shared" ca="1" si="121"/>
        <v>#N/A</v>
      </c>
      <c r="H985" s="307" t="e">
        <f t="shared" ca="1" si="127"/>
        <v>#N/A</v>
      </c>
      <c r="I985" s="307" t="e">
        <f t="shared" ca="1" si="122"/>
        <v>#N/A</v>
      </c>
      <c r="J985" s="307" t="e">
        <f t="shared" ca="1" si="123"/>
        <v>#N/A</v>
      </c>
      <c r="K985" s="307"/>
      <c r="L985" s="307" t="e">
        <f ca="1">I985+H985+G985+#REF!+J985+K985</f>
        <v>#N/A</v>
      </c>
    </row>
    <row r="986" spans="4:12" hidden="1" x14ac:dyDescent="0.25">
      <c r="D986" s="307">
        <v>45</v>
      </c>
      <c r="E986" s="301">
        <f t="shared" ca="1" si="124"/>
        <v>45544</v>
      </c>
      <c r="F986" s="307" t="e">
        <f t="shared" ca="1" si="128"/>
        <v>#N/A</v>
      </c>
      <c r="G986" s="307" t="e">
        <f t="shared" ca="1" si="121"/>
        <v>#N/A</v>
      </c>
      <c r="H986" s="307" t="e">
        <f t="shared" ca="1" si="127"/>
        <v>#N/A</v>
      </c>
      <c r="I986" s="307" t="e">
        <f t="shared" ca="1" si="122"/>
        <v>#N/A</v>
      </c>
      <c r="J986" s="307" t="e">
        <f t="shared" ca="1" si="123"/>
        <v>#N/A</v>
      </c>
      <c r="K986" s="307"/>
      <c r="L986" s="307" t="e">
        <f ca="1">I986+H986+G986+#REF!+J986+K986</f>
        <v>#N/A</v>
      </c>
    </row>
    <row r="987" spans="4:12" hidden="1" x14ac:dyDescent="0.25">
      <c r="D987" s="307">
        <v>46</v>
      </c>
      <c r="E987" s="301">
        <f t="shared" ca="1" si="124"/>
        <v>45574</v>
      </c>
      <c r="F987" s="307" t="e">
        <f t="shared" ca="1" si="128"/>
        <v>#N/A</v>
      </c>
      <c r="G987" s="307" t="e">
        <f t="shared" ca="1" si="121"/>
        <v>#N/A</v>
      </c>
      <c r="H987" s="307" t="e">
        <f t="shared" ca="1" si="127"/>
        <v>#N/A</v>
      </c>
      <c r="I987" s="307" t="e">
        <f t="shared" ca="1" si="122"/>
        <v>#N/A</v>
      </c>
      <c r="J987" s="307" t="e">
        <f t="shared" ca="1" si="123"/>
        <v>#N/A</v>
      </c>
      <c r="K987" s="307"/>
      <c r="L987" s="307" t="e">
        <f ca="1">I987+H987+G987+#REF!+J987+K987</f>
        <v>#N/A</v>
      </c>
    </row>
    <row r="988" spans="4:12" hidden="1" x14ac:dyDescent="0.25">
      <c r="D988" s="307">
        <v>47</v>
      </c>
      <c r="E988" s="301">
        <f t="shared" ca="1" si="124"/>
        <v>45605</v>
      </c>
      <c r="F988" s="307" t="e">
        <f t="shared" ca="1" si="128"/>
        <v>#N/A</v>
      </c>
      <c r="G988" s="307" t="e">
        <f t="shared" ca="1" si="121"/>
        <v>#N/A</v>
      </c>
      <c r="H988" s="307" t="e">
        <f t="shared" ca="1" si="127"/>
        <v>#N/A</v>
      </c>
      <c r="I988" s="307" t="e">
        <f t="shared" ca="1" si="122"/>
        <v>#N/A</v>
      </c>
      <c r="J988" s="307" t="e">
        <f t="shared" ca="1" si="123"/>
        <v>#N/A</v>
      </c>
      <c r="K988" s="307"/>
      <c r="L988" s="307" t="e">
        <f ca="1">I988+H988+G988+#REF!+J988+K988</f>
        <v>#N/A</v>
      </c>
    </row>
    <row r="989" spans="4:12" hidden="1" x14ac:dyDescent="0.25">
      <c r="D989" s="307">
        <v>48</v>
      </c>
      <c r="E989" s="301">
        <f t="shared" ca="1" si="124"/>
        <v>45635</v>
      </c>
      <c r="F989" s="307" t="e">
        <f t="shared" ca="1" si="128"/>
        <v>#N/A</v>
      </c>
      <c r="G989" s="307" t="e">
        <f t="shared" ca="1" si="121"/>
        <v>#N/A</v>
      </c>
      <c r="H989" s="307" t="e">
        <f t="shared" ca="1" si="127"/>
        <v>#N/A</v>
      </c>
      <c r="I989" s="307" t="e">
        <f t="shared" ca="1" si="122"/>
        <v>#N/A</v>
      </c>
      <c r="J989" s="307" t="e">
        <f t="shared" ca="1" si="123"/>
        <v>#N/A</v>
      </c>
      <c r="K989" s="307"/>
      <c r="L989" s="307" t="e">
        <f ca="1">I989+H989+G989+#REF!+J989+K989</f>
        <v>#N/A</v>
      </c>
    </row>
    <row r="990" spans="4:12" hidden="1" x14ac:dyDescent="0.25">
      <c r="D990" s="307">
        <v>49</v>
      </c>
      <c r="E990" s="301">
        <f t="shared" ca="1" si="124"/>
        <v>45666</v>
      </c>
      <c r="F990" s="307" t="e">
        <f t="shared" ca="1" si="128"/>
        <v>#N/A</v>
      </c>
      <c r="G990" s="307" t="e">
        <f t="shared" ca="1" si="121"/>
        <v>#N/A</v>
      </c>
      <c r="H990" s="307" t="e">
        <f t="shared" ca="1" si="127"/>
        <v>#N/A</v>
      </c>
      <c r="I990" s="307" t="e">
        <f t="shared" ca="1" si="122"/>
        <v>#N/A</v>
      </c>
      <c r="J990" s="307" t="e">
        <f t="shared" ca="1" si="123"/>
        <v>#N/A</v>
      </c>
      <c r="K990" s="307"/>
      <c r="L990" s="307" t="e">
        <f ca="1">I990+H990+G990+#REF!+J990+K990</f>
        <v>#N/A</v>
      </c>
    </row>
    <row r="991" spans="4:12" hidden="1" x14ac:dyDescent="0.25">
      <c r="D991" s="307">
        <v>50</v>
      </c>
      <c r="E991" s="301">
        <f t="shared" ca="1" si="124"/>
        <v>45697</v>
      </c>
      <c r="F991" s="307" t="e">
        <f t="shared" ca="1" si="128"/>
        <v>#N/A</v>
      </c>
      <c r="G991" s="307" t="e">
        <f t="shared" ca="1" si="121"/>
        <v>#N/A</v>
      </c>
      <c r="H991" s="307" t="e">
        <f t="shared" ca="1" si="127"/>
        <v>#N/A</v>
      </c>
      <c r="I991" s="307" t="e">
        <f t="shared" ca="1" si="122"/>
        <v>#N/A</v>
      </c>
      <c r="J991" s="307" t="e">
        <f t="shared" ca="1" si="123"/>
        <v>#N/A</v>
      </c>
      <c r="K991" s="307"/>
      <c r="L991" s="307" t="e">
        <f ca="1">I991+H991+G991+#REF!+J991+K991</f>
        <v>#N/A</v>
      </c>
    </row>
    <row r="992" spans="4:12" hidden="1" x14ac:dyDescent="0.25">
      <c r="D992" s="307">
        <v>51</v>
      </c>
      <c r="E992" s="301">
        <f t="shared" ca="1" si="124"/>
        <v>45725</v>
      </c>
      <c r="F992" s="307" t="e">
        <f t="shared" ca="1" si="128"/>
        <v>#N/A</v>
      </c>
      <c r="G992" s="307" t="e">
        <f t="shared" ca="1" si="121"/>
        <v>#N/A</v>
      </c>
      <c r="H992" s="307" t="e">
        <f t="shared" ca="1" si="127"/>
        <v>#N/A</v>
      </c>
      <c r="I992" s="307" t="e">
        <f t="shared" ca="1" si="122"/>
        <v>#N/A</v>
      </c>
      <c r="J992" s="307" t="e">
        <f t="shared" ca="1" si="123"/>
        <v>#N/A</v>
      </c>
      <c r="K992" s="307"/>
      <c r="L992" s="307" t="e">
        <f ca="1">I992+H992+G992+#REF!+J992+K992</f>
        <v>#N/A</v>
      </c>
    </row>
    <row r="993" spans="4:12" hidden="1" x14ac:dyDescent="0.25">
      <c r="D993" s="307">
        <v>52</v>
      </c>
      <c r="E993" s="301">
        <f t="shared" ca="1" si="124"/>
        <v>45756</v>
      </c>
      <c r="F993" s="307" t="e">
        <f t="shared" ca="1" si="128"/>
        <v>#N/A</v>
      </c>
      <c r="G993" s="307" t="e">
        <f t="shared" ca="1" si="121"/>
        <v>#N/A</v>
      </c>
      <c r="H993" s="307" t="e">
        <f t="shared" ca="1" si="127"/>
        <v>#N/A</v>
      </c>
      <c r="I993" s="307" t="e">
        <f t="shared" ca="1" si="122"/>
        <v>#N/A</v>
      </c>
      <c r="J993" s="307" t="e">
        <f t="shared" ca="1" si="123"/>
        <v>#N/A</v>
      </c>
      <c r="K993" s="307"/>
      <c r="L993" s="307" t="e">
        <f ca="1">I993+H993+G993+#REF!+J993+K993</f>
        <v>#N/A</v>
      </c>
    </row>
    <row r="994" spans="4:12" hidden="1" x14ac:dyDescent="0.25">
      <c r="D994" s="307">
        <v>53</v>
      </c>
      <c r="E994" s="301">
        <f t="shared" ca="1" si="124"/>
        <v>45786</v>
      </c>
      <c r="F994" s="307" t="e">
        <f t="shared" ca="1" si="128"/>
        <v>#N/A</v>
      </c>
      <c r="G994" s="307" t="e">
        <f t="shared" ca="1" si="121"/>
        <v>#N/A</v>
      </c>
      <c r="H994" s="307" t="e">
        <f t="shared" ca="1" si="127"/>
        <v>#N/A</v>
      </c>
      <c r="I994" s="307" t="e">
        <f t="shared" ca="1" si="122"/>
        <v>#N/A</v>
      </c>
      <c r="J994" s="307" t="e">
        <f t="shared" ca="1" si="123"/>
        <v>#N/A</v>
      </c>
      <c r="K994" s="307"/>
      <c r="L994" s="307" t="e">
        <f ca="1">I994+H994+G994+#REF!+J994+K994</f>
        <v>#N/A</v>
      </c>
    </row>
    <row r="995" spans="4:12" hidden="1" x14ac:dyDescent="0.25">
      <c r="D995" s="307">
        <v>54</v>
      </c>
      <c r="E995" s="301">
        <f t="shared" ca="1" si="124"/>
        <v>45817</v>
      </c>
      <c r="F995" s="307" t="e">
        <f t="shared" ca="1" si="128"/>
        <v>#N/A</v>
      </c>
      <c r="G995" s="307" t="e">
        <f t="shared" ca="1" si="121"/>
        <v>#N/A</v>
      </c>
      <c r="H995" s="307" t="e">
        <f t="shared" ca="1" si="127"/>
        <v>#N/A</v>
      </c>
      <c r="I995" s="307" t="e">
        <f t="shared" ca="1" si="122"/>
        <v>#N/A</v>
      </c>
      <c r="J995" s="307" t="e">
        <f t="shared" ca="1" si="123"/>
        <v>#N/A</v>
      </c>
      <c r="K995" s="307"/>
      <c r="L995" s="307" t="e">
        <f ca="1">I995+H995+G995+#REF!+J995+K995</f>
        <v>#N/A</v>
      </c>
    </row>
    <row r="996" spans="4:12" hidden="1" x14ac:dyDescent="0.25">
      <c r="D996" s="307">
        <v>55</v>
      </c>
      <c r="E996" s="301">
        <f t="shared" ca="1" si="124"/>
        <v>45847</v>
      </c>
      <c r="F996" s="307" t="e">
        <f t="shared" ca="1" si="128"/>
        <v>#N/A</v>
      </c>
      <c r="G996" s="307" t="e">
        <f t="shared" ca="1" si="121"/>
        <v>#N/A</v>
      </c>
      <c r="H996" s="307" t="e">
        <f t="shared" ca="1" si="127"/>
        <v>#N/A</v>
      </c>
      <c r="I996" s="307" t="e">
        <f t="shared" ca="1" si="122"/>
        <v>#N/A</v>
      </c>
      <c r="J996" s="307" t="e">
        <f t="shared" ca="1" si="123"/>
        <v>#N/A</v>
      </c>
      <c r="K996" s="307"/>
      <c r="L996" s="307" t="e">
        <f ca="1">I996+H996+G996+#REF!+J996+K996</f>
        <v>#N/A</v>
      </c>
    </row>
    <row r="997" spans="4:12" hidden="1" x14ac:dyDescent="0.25">
      <c r="D997" s="307">
        <v>56</v>
      </c>
      <c r="E997" s="301">
        <f t="shared" ca="1" si="124"/>
        <v>45878</v>
      </c>
      <c r="F997" s="307" t="e">
        <f t="shared" ca="1" si="128"/>
        <v>#N/A</v>
      </c>
      <c r="G997" s="307" t="e">
        <f t="shared" ca="1" si="121"/>
        <v>#N/A</v>
      </c>
      <c r="H997" s="307" t="e">
        <f t="shared" ca="1" si="127"/>
        <v>#N/A</v>
      </c>
      <c r="I997" s="307" t="e">
        <f t="shared" ca="1" si="122"/>
        <v>#N/A</v>
      </c>
      <c r="J997" s="307" t="e">
        <f t="shared" ca="1" si="123"/>
        <v>#N/A</v>
      </c>
      <c r="K997" s="307"/>
      <c r="L997" s="307" t="e">
        <f ca="1">I997+H997+G997+#REF!+J997+K997</f>
        <v>#N/A</v>
      </c>
    </row>
    <row r="998" spans="4:12" hidden="1" x14ac:dyDescent="0.25">
      <c r="D998" s="307">
        <v>57</v>
      </c>
      <c r="E998" s="301">
        <f t="shared" ca="1" si="124"/>
        <v>45909</v>
      </c>
      <c r="F998" s="307" t="e">
        <f t="shared" ca="1" si="128"/>
        <v>#N/A</v>
      </c>
      <c r="G998" s="307" t="e">
        <f t="shared" ca="1" si="121"/>
        <v>#N/A</v>
      </c>
      <c r="H998" s="307" t="e">
        <f t="shared" ca="1" si="127"/>
        <v>#N/A</v>
      </c>
      <c r="I998" s="307" t="e">
        <f t="shared" ca="1" si="122"/>
        <v>#N/A</v>
      </c>
      <c r="J998" s="307" t="e">
        <f t="shared" ca="1" si="123"/>
        <v>#N/A</v>
      </c>
      <c r="K998" s="307"/>
      <c r="L998" s="307" t="e">
        <f ca="1">I998+H998+G998+#REF!+J998+K998</f>
        <v>#N/A</v>
      </c>
    </row>
    <row r="999" spans="4:12" hidden="1" x14ac:dyDescent="0.25">
      <c r="D999" s="307">
        <v>58</v>
      </c>
      <c r="E999" s="301">
        <f t="shared" ca="1" si="124"/>
        <v>45939</v>
      </c>
      <c r="F999" s="307" t="e">
        <f t="shared" ca="1" si="128"/>
        <v>#N/A</v>
      </c>
      <c r="G999" s="307" t="e">
        <f t="shared" ca="1" si="121"/>
        <v>#N/A</v>
      </c>
      <c r="H999" s="307" t="e">
        <f t="shared" ca="1" si="127"/>
        <v>#N/A</v>
      </c>
      <c r="I999" s="307" t="e">
        <f t="shared" ca="1" si="122"/>
        <v>#N/A</v>
      </c>
      <c r="J999" s="307" t="e">
        <f t="shared" ca="1" si="123"/>
        <v>#N/A</v>
      </c>
      <c r="K999" s="307"/>
      <c r="L999" s="307" t="e">
        <f ca="1">I999+H999+G999+#REF!+J999+K999</f>
        <v>#N/A</v>
      </c>
    </row>
    <row r="1000" spans="4:12" hidden="1" x14ac:dyDescent="0.25">
      <c r="D1000" s="307">
        <v>59</v>
      </c>
      <c r="E1000" s="301">
        <f t="shared" ca="1" si="124"/>
        <v>45970</v>
      </c>
      <c r="F1000" s="307" t="e">
        <f t="shared" ca="1" si="128"/>
        <v>#N/A</v>
      </c>
      <c r="G1000" s="307" t="e">
        <f t="shared" ca="1" si="121"/>
        <v>#N/A</v>
      </c>
      <c r="H1000" s="307" t="e">
        <f t="shared" ca="1" si="127"/>
        <v>#N/A</v>
      </c>
      <c r="I1000" s="307" t="e">
        <f t="shared" ca="1" si="122"/>
        <v>#N/A</v>
      </c>
      <c r="J1000" s="307" t="e">
        <f t="shared" ca="1" si="123"/>
        <v>#N/A</v>
      </c>
      <c r="K1000" s="307"/>
      <c r="L1000" s="307" t="e">
        <f ca="1">I1000+H1000+G1000+#REF!+J1000+K1000</f>
        <v>#N/A</v>
      </c>
    </row>
    <row r="1001" spans="4:12" hidden="1" x14ac:dyDescent="0.25">
      <c r="D1001" s="307">
        <v>60</v>
      </c>
      <c r="E1001" s="301">
        <f t="shared" ca="1" si="124"/>
        <v>46000</v>
      </c>
      <c r="F1001" s="307" t="e">
        <f t="shared" ca="1" si="128"/>
        <v>#N/A</v>
      </c>
      <c r="G1001" s="307" t="e">
        <f t="shared" ca="1" si="121"/>
        <v>#N/A</v>
      </c>
      <c r="H1001" s="307" t="e">
        <f t="shared" ca="1" si="127"/>
        <v>#N/A</v>
      </c>
      <c r="I1001" s="307" t="e">
        <f t="shared" ca="1" si="122"/>
        <v>#N/A</v>
      </c>
      <c r="J1001" s="307" t="e">
        <f t="shared" ca="1" si="123"/>
        <v>#N/A</v>
      </c>
      <c r="K1001" s="307"/>
      <c r="L1001" s="307" t="e">
        <f ca="1">I1001+H1001+G1001+#REF!+J1001+K1001</f>
        <v>#N/A</v>
      </c>
    </row>
    <row r="1002" spans="4:12" hidden="1" x14ac:dyDescent="0.25"/>
    <row r="1003" spans="4:12" hidden="1" x14ac:dyDescent="0.25">
      <c r="D1003" s="303">
        <f ca="1">D939+1</f>
        <v>25</v>
      </c>
      <c r="E1003" s="304" t="e">
        <f ca="1">VLOOKUP($D1003,$A$21:$B$40,2,0)</f>
        <v>#N/A</v>
      </c>
    </row>
    <row r="1004" spans="4:12" ht="45" hidden="1" x14ac:dyDescent="0.25">
      <c r="D1004" s="305" t="s">
        <v>41</v>
      </c>
      <c r="E1004" s="306" t="s">
        <v>42</v>
      </c>
      <c r="F1004" s="305" t="s">
        <v>43</v>
      </c>
      <c r="G1004" s="305" t="s">
        <v>44</v>
      </c>
      <c r="H1004" s="305" t="s">
        <v>45</v>
      </c>
      <c r="I1004" s="305" t="s">
        <v>46</v>
      </c>
      <c r="J1004" s="305" t="s">
        <v>47</v>
      </c>
      <c r="K1004" s="305" t="s">
        <v>48</v>
      </c>
      <c r="L1004" s="305" t="s">
        <v>49</v>
      </c>
    </row>
    <row r="1005" spans="4:12" hidden="1" x14ac:dyDescent="0.25">
      <c r="D1005" s="307">
        <v>0</v>
      </c>
      <c r="E1005" s="301">
        <f ca="1">DATE(2019,D1003,$F$1)</f>
        <v>44205</v>
      </c>
      <c r="F1005" s="307" t="e">
        <f ca="1">$B$2*E$1003+$B$8*$B$2*E$1003</f>
        <v>#N/A</v>
      </c>
      <c r="G1005" s="307">
        <v>0</v>
      </c>
      <c r="H1005" s="307">
        <v>0</v>
      </c>
      <c r="I1005" s="307">
        <v>0</v>
      </c>
      <c r="J1005" s="307">
        <v>0</v>
      </c>
      <c r="K1005" s="307" t="e">
        <f ca="1">$B$2*$B$10*E$1003</f>
        <v>#N/A</v>
      </c>
      <c r="L1005" s="307" t="e">
        <f ca="1">-($F1005-$B$8*$B$2*E$1003-K1005)</f>
        <v>#N/A</v>
      </c>
    </row>
    <row r="1006" spans="4:12" hidden="1" x14ac:dyDescent="0.25">
      <c r="D1006" s="307">
        <v>1</v>
      </c>
      <c r="E1006" s="301">
        <f ca="1">DATE(YEAR(E1005),MONTH(E1005)+1,DAY(E1005))</f>
        <v>44236</v>
      </c>
      <c r="F1006" s="307" t="e">
        <f ca="1">F1005-G1006</f>
        <v>#N/A</v>
      </c>
      <c r="G1006" s="307" t="e">
        <f t="shared" ref="G1006:G1065" ca="1" si="129">IF(D1006&lt;=$B$11,0,IF(AND(F1005&gt;-0.000001,F1005&lt;0.000001),0,F$1005/($B$5-$B$11)))</f>
        <v>#N/A</v>
      </c>
      <c r="H1006" s="307" t="e">
        <f ca="1">F1005*$B$4*(E1006-E1005)/$B$6</f>
        <v>#N/A</v>
      </c>
      <c r="I1006" s="307" t="e">
        <f t="shared" ref="I1006:I1065" ca="1" si="130">IF(D1006&lt;=$B$12,0,IF(F1005&gt;0.000001,$B$7*$B$2*E$1003,0))</f>
        <v>#N/A</v>
      </c>
      <c r="J1006" s="307" t="e">
        <f t="shared" ref="J1006:J1065" ca="1" si="131">IF(F1005&gt;0.000001,$B$13,0)*E$1003</f>
        <v>#N/A</v>
      </c>
      <c r="K1006" s="307"/>
      <c r="L1006" s="307" t="e">
        <f ca="1">I1006+H1006+G1006+#REF!+J1006+K1006</f>
        <v>#N/A</v>
      </c>
    </row>
    <row r="1007" spans="4:12" hidden="1" x14ac:dyDescent="0.25">
      <c r="D1007" s="307">
        <v>2</v>
      </c>
      <c r="E1007" s="301">
        <f t="shared" ref="E1007:E1065" ca="1" si="132">DATE(YEAR(E1006),MONTH(E1006)+1,DAY(E1006))</f>
        <v>44264</v>
      </c>
      <c r="F1007" s="307" t="e">
        <f ca="1">F1006-G1007</f>
        <v>#N/A</v>
      </c>
      <c r="G1007" s="307" t="e">
        <f t="shared" ca="1" si="129"/>
        <v>#N/A</v>
      </c>
      <c r="H1007" s="307" t="e">
        <f t="shared" ref="H1007:H1008" ca="1" si="133">F1006*$B$4*(E1007-E1006)/$B$6</f>
        <v>#N/A</v>
      </c>
      <c r="I1007" s="307" t="e">
        <f t="shared" ca="1" si="130"/>
        <v>#N/A</v>
      </c>
      <c r="J1007" s="307" t="e">
        <f t="shared" ca="1" si="131"/>
        <v>#N/A</v>
      </c>
      <c r="K1007" s="307"/>
      <c r="L1007" s="307" t="e">
        <f ca="1">I1007+H1007+G1007+#REF!+J1007+K1007</f>
        <v>#N/A</v>
      </c>
    </row>
    <row r="1008" spans="4:12" hidden="1" x14ac:dyDescent="0.25">
      <c r="D1008" s="307">
        <v>3</v>
      </c>
      <c r="E1008" s="301">
        <f t="shared" ca="1" si="132"/>
        <v>44295</v>
      </c>
      <c r="F1008" s="307" t="e">
        <f ca="1">F1007-G1008</f>
        <v>#N/A</v>
      </c>
      <c r="G1008" s="307" t="e">
        <f t="shared" ca="1" si="129"/>
        <v>#N/A</v>
      </c>
      <c r="H1008" s="307" t="e">
        <f t="shared" ca="1" si="133"/>
        <v>#N/A</v>
      </c>
      <c r="I1008" s="307" t="e">
        <f t="shared" ca="1" si="130"/>
        <v>#N/A</v>
      </c>
      <c r="J1008" s="307" t="e">
        <f t="shared" ca="1" si="131"/>
        <v>#N/A</v>
      </c>
      <c r="K1008" s="307"/>
      <c r="L1008" s="307" t="e">
        <f ca="1">I1008+H1008+G1008+#REF!+J1008+K1008</f>
        <v>#N/A</v>
      </c>
    </row>
    <row r="1009" spans="4:12" hidden="1" x14ac:dyDescent="0.25">
      <c r="D1009" s="307">
        <v>4</v>
      </c>
      <c r="E1009" s="301">
        <f t="shared" ca="1" si="132"/>
        <v>44325</v>
      </c>
      <c r="F1009" s="307" t="e">
        <f t="shared" ref="F1009:F1010" ca="1" si="134">F1008-G1009</f>
        <v>#N/A</v>
      </c>
      <c r="G1009" s="307" t="e">
        <f t="shared" ca="1" si="129"/>
        <v>#N/A</v>
      </c>
      <c r="H1009" s="307" t="e">
        <f ca="1">F1008*$B$4*(E1009-E1008)/$B$6</f>
        <v>#N/A</v>
      </c>
      <c r="I1009" s="307" t="e">
        <f t="shared" ca="1" si="130"/>
        <v>#N/A</v>
      </c>
      <c r="J1009" s="307" t="e">
        <f t="shared" ca="1" si="131"/>
        <v>#N/A</v>
      </c>
      <c r="K1009" s="307"/>
      <c r="L1009" s="307" t="e">
        <f ca="1">I1009+H1009+G1009+#REF!+J1009+K1009</f>
        <v>#N/A</v>
      </c>
    </row>
    <row r="1010" spans="4:12" hidden="1" x14ac:dyDescent="0.25">
      <c r="D1010" s="307">
        <v>5</v>
      </c>
      <c r="E1010" s="301">
        <f t="shared" ca="1" si="132"/>
        <v>44356</v>
      </c>
      <c r="F1010" s="307" t="e">
        <f t="shared" ca="1" si="134"/>
        <v>#N/A</v>
      </c>
      <c r="G1010" s="307" t="e">
        <f t="shared" ca="1" si="129"/>
        <v>#N/A</v>
      </c>
      <c r="H1010" s="307" t="e">
        <f ca="1">F1009*$B$4*(E1010-E1009)/$B$6</f>
        <v>#N/A</v>
      </c>
      <c r="I1010" s="307" t="e">
        <f t="shared" ca="1" si="130"/>
        <v>#N/A</v>
      </c>
      <c r="J1010" s="307" t="e">
        <f t="shared" ca="1" si="131"/>
        <v>#N/A</v>
      </c>
      <c r="K1010" s="307"/>
      <c r="L1010" s="307" t="e">
        <f ca="1">I1010+H1010+G1010+#REF!+J1010+K1010</f>
        <v>#N/A</v>
      </c>
    </row>
    <row r="1011" spans="4:12" hidden="1" x14ac:dyDescent="0.25">
      <c r="D1011" s="307">
        <v>6</v>
      </c>
      <c r="E1011" s="301">
        <f t="shared" ca="1" si="132"/>
        <v>44386</v>
      </c>
      <c r="F1011" s="307" t="e">
        <f ca="1">F1010-G1011</f>
        <v>#N/A</v>
      </c>
      <c r="G1011" s="307" t="e">
        <f t="shared" ca="1" si="129"/>
        <v>#N/A</v>
      </c>
      <c r="H1011" s="307" t="e">
        <f t="shared" ref="H1011:H1065" ca="1" si="135">F1010*$B$4*(E1011-E1010)/$B$6</f>
        <v>#N/A</v>
      </c>
      <c r="I1011" s="307" t="e">
        <f t="shared" ca="1" si="130"/>
        <v>#N/A</v>
      </c>
      <c r="J1011" s="307" t="e">
        <f t="shared" ca="1" si="131"/>
        <v>#N/A</v>
      </c>
      <c r="K1011" s="307"/>
      <c r="L1011" s="307" t="e">
        <f ca="1">I1011+H1011+G1011+#REF!+J1011+K1011</f>
        <v>#N/A</v>
      </c>
    </row>
    <row r="1012" spans="4:12" hidden="1" x14ac:dyDescent="0.25">
      <c r="D1012" s="307">
        <v>7</v>
      </c>
      <c r="E1012" s="301">
        <f t="shared" ca="1" si="132"/>
        <v>44417</v>
      </c>
      <c r="F1012" s="307" t="e">
        <f t="shared" ref="F1012:F1065" ca="1" si="136">F1011-G1012</f>
        <v>#N/A</v>
      </c>
      <c r="G1012" s="307" t="e">
        <f t="shared" ca="1" si="129"/>
        <v>#N/A</v>
      </c>
      <c r="H1012" s="307" t="e">
        <f t="shared" ca="1" si="135"/>
        <v>#N/A</v>
      </c>
      <c r="I1012" s="307" t="e">
        <f t="shared" ca="1" si="130"/>
        <v>#N/A</v>
      </c>
      <c r="J1012" s="307" t="e">
        <f t="shared" ca="1" si="131"/>
        <v>#N/A</v>
      </c>
      <c r="K1012" s="307"/>
      <c r="L1012" s="307" t="e">
        <f ca="1">I1012+H1012+G1012+#REF!+J1012+K1012</f>
        <v>#N/A</v>
      </c>
    </row>
    <row r="1013" spans="4:12" hidden="1" x14ac:dyDescent="0.25">
      <c r="D1013" s="307">
        <v>8</v>
      </c>
      <c r="E1013" s="301">
        <f t="shared" ca="1" si="132"/>
        <v>44448</v>
      </c>
      <c r="F1013" s="307" t="e">
        <f t="shared" ca="1" si="136"/>
        <v>#N/A</v>
      </c>
      <c r="G1013" s="307" t="e">
        <f t="shared" ca="1" si="129"/>
        <v>#N/A</v>
      </c>
      <c r="H1013" s="307" t="e">
        <f t="shared" ca="1" si="135"/>
        <v>#N/A</v>
      </c>
      <c r="I1013" s="307" t="e">
        <f t="shared" ca="1" si="130"/>
        <v>#N/A</v>
      </c>
      <c r="J1013" s="307" t="e">
        <f t="shared" ca="1" si="131"/>
        <v>#N/A</v>
      </c>
      <c r="K1013" s="307"/>
      <c r="L1013" s="307" t="e">
        <f ca="1">I1013+H1013+G1013+#REF!+J1013+K1013</f>
        <v>#N/A</v>
      </c>
    </row>
    <row r="1014" spans="4:12" hidden="1" x14ac:dyDescent="0.25">
      <c r="D1014" s="307">
        <v>9</v>
      </c>
      <c r="E1014" s="301">
        <f t="shared" ca="1" si="132"/>
        <v>44478</v>
      </c>
      <c r="F1014" s="307" t="e">
        <f t="shared" ca="1" si="136"/>
        <v>#N/A</v>
      </c>
      <c r="G1014" s="307" t="e">
        <f t="shared" ca="1" si="129"/>
        <v>#N/A</v>
      </c>
      <c r="H1014" s="307" t="e">
        <f t="shared" ca="1" si="135"/>
        <v>#N/A</v>
      </c>
      <c r="I1014" s="307" t="e">
        <f t="shared" ca="1" si="130"/>
        <v>#N/A</v>
      </c>
      <c r="J1014" s="307" t="e">
        <f t="shared" ca="1" si="131"/>
        <v>#N/A</v>
      </c>
      <c r="K1014" s="307"/>
      <c r="L1014" s="307" t="e">
        <f ca="1">I1014+H1014+G1014+#REF!+J1014+K1014</f>
        <v>#N/A</v>
      </c>
    </row>
    <row r="1015" spans="4:12" hidden="1" x14ac:dyDescent="0.25">
      <c r="D1015" s="307">
        <v>10</v>
      </c>
      <c r="E1015" s="301">
        <f t="shared" ca="1" si="132"/>
        <v>44509</v>
      </c>
      <c r="F1015" s="307" t="e">
        <f t="shared" ca="1" si="136"/>
        <v>#N/A</v>
      </c>
      <c r="G1015" s="307" t="e">
        <f t="shared" ca="1" si="129"/>
        <v>#N/A</v>
      </c>
      <c r="H1015" s="307" t="e">
        <f t="shared" ca="1" si="135"/>
        <v>#N/A</v>
      </c>
      <c r="I1015" s="307" t="e">
        <f t="shared" ca="1" si="130"/>
        <v>#N/A</v>
      </c>
      <c r="J1015" s="307" t="e">
        <f t="shared" ca="1" si="131"/>
        <v>#N/A</v>
      </c>
      <c r="K1015" s="307"/>
      <c r="L1015" s="307" t="e">
        <f ca="1">I1015+H1015+G1015+#REF!+J1015+K1015</f>
        <v>#N/A</v>
      </c>
    </row>
    <row r="1016" spans="4:12" hidden="1" x14ac:dyDescent="0.25">
      <c r="D1016" s="307">
        <v>11</v>
      </c>
      <c r="E1016" s="301">
        <f t="shared" ca="1" si="132"/>
        <v>44539</v>
      </c>
      <c r="F1016" s="307" t="e">
        <f t="shared" ca="1" si="136"/>
        <v>#N/A</v>
      </c>
      <c r="G1016" s="307" t="e">
        <f t="shared" ca="1" si="129"/>
        <v>#N/A</v>
      </c>
      <c r="H1016" s="307" t="e">
        <f t="shared" ca="1" si="135"/>
        <v>#N/A</v>
      </c>
      <c r="I1016" s="307" t="e">
        <f t="shared" ca="1" si="130"/>
        <v>#N/A</v>
      </c>
      <c r="J1016" s="307" t="e">
        <f t="shared" ca="1" si="131"/>
        <v>#N/A</v>
      </c>
      <c r="K1016" s="307"/>
      <c r="L1016" s="307" t="e">
        <f ca="1">I1016+H1016+G1016+#REF!+J1016+K1016</f>
        <v>#N/A</v>
      </c>
    </row>
    <row r="1017" spans="4:12" hidden="1" x14ac:dyDescent="0.25">
      <c r="D1017" s="307">
        <v>12</v>
      </c>
      <c r="E1017" s="301">
        <f t="shared" ca="1" si="132"/>
        <v>44570</v>
      </c>
      <c r="F1017" s="307" t="e">
        <f t="shared" ca="1" si="136"/>
        <v>#N/A</v>
      </c>
      <c r="G1017" s="307" t="e">
        <f t="shared" ca="1" si="129"/>
        <v>#N/A</v>
      </c>
      <c r="H1017" s="307" t="e">
        <f t="shared" ca="1" si="135"/>
        <v>#N/A</v>
      </c>
      <c r="I1017" s="307" t="e">
        <f t="shared" ca="1" si="130"/>
        <v>#N/A</v>
      </c>
      <c r="J1017" s="307" t="e">
        <f t="shared" ca="1" si="131"/>
        <v>#N/A</v>
      </c>
      <c r="K1017" s="307"/>
      <c r="L1017" s="307" t="e">
        <f ca="1">I1017+H1017+G1017+#REF!+J1017+K1017</f>
        <v>#N/A</v>
      </c>
    </row>
    <row r="1018" spans="4:12" hidden="1" x14ac:dyDescent="0.25">
      <c r="D1018" s="307">
        <v>13</v>
      </c>
      <c r="E1018" s="301">
        <f t="shared" ca="1" si="132"/>
        <v>44601</v>
      </c>
      <c r="F1018" s="307" t="e">
        <f t="shared" ca="1" si="136"/>
        <v>#N/A</v>
      </c>
      <c r="G1018" s="307" t="e">
        <f t="shared" ca="1" si="129"/>
        <v>#N/A</v>
      </c>
      <c r="H1018" s="307" t="e">
        <f t="shared" ca="1" si="135"/>
        <v>#N/A</v>
      </c>
      <c r="I1018" s="307" t="e">
        <f t="shared" ca="1" si="130"/>
        <v>#N/A</v>
      </c>
      <c r="J1018" s="307" t="e">
        <f t="shared" ca="1" si="131"/>
        <v>#N/A</v>
      </c>
      <c r="K1018" s="307"/>
      <c r="L1018" s="307" t="e">
        <f ca="1">I1018+H1018+G1018+#REF!+J1018+K1018</f>
        <v>#N/A</v>
      </c>
    </row>
    <row r="1019" spans="4:12" hidden="1" x14ac:dyDescent="0.25">
      <c r="D1019" s="307">
        <v>14</v>
      </c>
      <c r="E1019" s="301">
        <f t="shared" ca="1" si="132"/>
        <v>44629</v>
      </c>
      <c r="F1019" s="307" t="e">
        <f t="shared" ca="1" si="136"/>
        <v>#N/A</v>
      </c>
      <c r="G1019" s="307" t="e">
        <f t="shared" ca="1" si="129"/>
        <v>#N/A</v>
      </c>
      <c r="H1019" s="307" t="e">
        <f t="shared" ca="1" si="135"/>
        <v>#N/A</v>
      </c>
      <c r="I1019" s="307" t="e">
        <f t="shared" ca="1" si="130"/>
        <v>#N/A</v>
      </c>
      <c r="J1019" s="307" t="e">
        <f t="shared" ca="1" si="131"/>
        <v>#N/A</v>
      </c>
      <c r="K1019" s="307"/>
      <c r="L1019" s="307" t="e">
        <f ca="1">I1019+H1019+G1019+#REF!+J1019+K1019</f>
        <v>#N/A</v>
      </c>
    </row>
    <row r="1020" spans="4:12" hidden="1" x14ac:dyDescent="0.25">
      <c r="D1020" s="307">
        <v>15</v>
      </c>
      <c r="E1020" s="301">
        <f t="shared" ca="1" si="132"/>
        <v>44660</v>
      </c>
      <c r="F1020" s="307" t="e">
        <f t="shared" ca="1" si="136"/>
        <v>#N/A</v>
      </c>
      <c r="G1020" s="307" t="e">
        <f t="shared" ca="1" si="129"/>
        <v>#N/A</v>
      </c>
      <c r="H1020" s="307" t="e">
        <f t="shared" ca="1" si="135"/>
        <v>#N/A</v>
      </c>
      <c r="I1020" s="307" t="e">
        <f t="shared" ca="1" si="130"/>
        <v>#N/A</v>
      </c>
      <c r="J1020" s="307" t="e">
        <f t="shared" ca="1" si="131"/>
        <v>#N/A</v>
      </c>
      <c r="K1020" s="307"/>
      <c r="L1020" s="307" t="e">
        <f ca="1">I1020+H1020+G1020+#REF!+J1020+K1020</f>
        <v>#N/A</v>
      </c>
    </row>
    <row r="1021" spans="4:12" hidden="1" x14ac:dyDescent="0.25">
      <c r="D1021" s="307">
        <v>16</v>
      </c>
      <c r="E1021" s="301">
        <f t="shared" ca="1" si="132"/>
        <v>44690</v>
      </c>
      <c r="F1021" s="307" t="e">
        <f t="shared" ca="1" si="136"/>
        <v>#N/A</v>
      </c>
      <c r="G1021" s="307" t="e">
        <f t="shared" ca="1" si="129"/>
        <v>#N/A</v>
      </c>
      <c r="H1021" s="307" t="e">
        <f t="shared" ca="1" si="135"/>
        <v>#N/A</v>
      </c>
      <c r="I1021" s="307" t="e">
        <f t="shared" ca="1" si="130"/>
        <v>#N/A</v>
      </c>
      <c r="J1021" s="307" t="e">
        <f t="shared" ca="1" si="131"/>
        <v>#N/A</v>
      </c>
      <c r="K1021" s="307"/>
      <c r="L1021" s="307" t="e">
        <f ca="1">I1021+H1021+G1021+#REF!+J1021+K1021</f>
        <v>#N/A</v>
      </c>
    </row>
    <row r="1022" spans="4:12" hidden="1" x14ac:dyDescent="0.25">
      <c r="D1022" s="307">
        <v>17</v>
      </c>
      <c r="E1022" s="301">
        <f t="shared" ca="1" si="132"/>
        <v>44721</v>
      </c>
      <c r="F1022" s="307" t="e">
        <f t="shared" ca="1" si="136"/>
        <v>#N/A</v>
      </c>
      <c r="G1022" s="307" t="e">
        <f t="shared" ca="1" si="129"/>
        <v>#N/A</v>
      </c>
      <c r="H1022" s="307" t="e">
        <f t="shared" ca="1" si="135"/>
        <v>#N/A</v>
      </c>
      <c r="I1022" s="307" t="e">
        <f t="shared" ca="1" si="130"/>
        <v>#N/A</v>
      </c>
      <c r="J1022" s="307" t="e">
        <f t="shared" ca="1" si="131"/>
        <v>#N/A</v>
      </c>
      <c r="K1022" s="307"/>
      <c r="L1022" s="307" t="e">
        <f ca="1">I1022+H1022+G1022+#REF!+J1022+K1022</f>
        <v>#N/A</v>
      </c>
    </row>
    <row r="1023" spans="4:12" hidden="1" x14ac:dyDescent="0.25">
      <c r="D1023" s="307">
        <v>18</v>
      </c>
      <c r="E1023" s="301">
        <f t="shared" ca="1" si="132"/>
        <v>44751</v>
      </c>
      <c r="F1023" s="307" t="e">
        <f t="shared" ca="1" si="136"/>
        <v>#N/A</v>
      </c>
      <c r="G1023" s="307" t="e">
        <f t="shared" ca="1" si="129"/>
        <v>#N/A</v>
      </c>
      <c r="H1023" s="307" t="e">
        <f t="shared" ca="1" si="135"/>
        <v>#N/A</v>
      </c>
      <c r="I1023" s="307" t="e">
        <f t="shared" ca="1" si="130"/>
        <v>#N/A</v>
      </c>
      <c r="J1023" s="307" t="e">
        <f t="shared" ca="1" si="131"/>
        <v>#N/A</v>
      </c>
      <c r="K1023" s="307"/>
      <c r="L1023" s="307" t="e">
        <f ca="1">I1023+H1023+G1023+#REF!+J1023+K1023</f>
        <v>#N/A</v>
      </c>
    </row>
    <row r="1024" spans="4:12" hidden="1" x14ac:dyDescent="0.25">
      <c r="D1024" s="307">
        <v>19</v>
      </c>
      <c r="E1024" s="301">
        <f t="shared" ca="1" si="132"/>
        <v>44782</v>
      </c>
      <c r="F1024" s="307" t="e">
        <f t="shared" ca="1" si="136"/>
        <v>#N/A</v>
      </c>
      <c r="G1024" s="307" t="e">
        <f t="shared" ca="1" si="129"/>
        <v>#N/A</v>
      </c>
      <c r="H1024" s="307" t="e">
        <f t="shared" ca="1" si="135"/>
        <v>#N/A</v>
      </c>
      <c r="I1024" s="307" t="e">
        <f t="shared" ca="1" si="130"/>
        <v>#N/A</v>
      </c>
      <c r="J1024" s="307" t="e">
        <f t="shared" ca="1" si="131"/>
        <v>#N/A</v>
      </c>
      <c r="K1024" s="307"/>
      <c r="L1024" s="307" t="e">
        <f ca="1">I1024+H1024+G1024+#REF!+J1024+K1024</f>
        <v>#N/A</v>
      </c>
    </row>
    <row r="1025" spans="4:12" hidden="1" x14ac:dyDescent="0.25">
      <c r="D1025" s="307">
        <v>20</v>
      </c>
      <c r="E1025" s="301">
        <f t="shared" ca="1" si="132"/>
        <v>44813</v>
      </c>
      <c r="F1025" s="307" t="e">
        <f t="shared" ca="1" si="136"/>
        <v>#N/A</v>
      </c>
      <c r="G1025" s="307" t="e">
        <f t="shared" ca="1" si="129"/>
        <v>#N/A</v>
      </c>
      <c r="H1025" s="307" t="e">
        <f t="shared" ca="1" si="135"/>
        <v>#N/A</v>
      </c>
      <c r="I1025" s="307" t="e">
        <f t="shared" ca="1" si="130"/>
        <v>#N/A</v>
      </c>
      <c r="J1025" s="307" t="e">
        <f t="shared" ca="1" si="131"/>
        <v>#N/A</v>
      </c>
      <c r="K1025" s="307"/>
      <c r="L1025" s="307" t="e">
        <f ca="1">I1025+H1025+G1025+#REF!+J1025+K1025</f>
        <v>#N/A</v>
      </c>
    </row>
    <row r="1026" spans="4:12" hidden="1" x14ac:dyDescent="0.25">
      <c r="D1026" s="307">
        <v>21</v>
      </c>
      <c r="E1026" s="301">
        <f t="shared" ca="1" si="132"/>
        <v>44843</v>
      </c>
      <c r="F1026" s="307" t="e">
        <f t="shared" ca="1" si="136"/>
        <v>#N/A</v>
      </c>
      <c r="G1026" s="307" t="e">
        <f t="shared" ca="1" si="129"/>
        <v>#N/A</v>
      </c>
      <c r="H1026" s="307" t="e">
        <f t="shared" ca="1" si="135"/>
        <v>#N/A</v>
      </c>
      <c r="I1026" s="307" t="e">
        <f t="shared" ca="1" si="130"/>
        <v>#N/A</v>
      </c>
      <c r="J1026" s="307" t="e">
        <f t="shared" ca="1" si="131"/>
        <v>#N/A</v>
      </c>
      <c r="K1026" s="307"/>
      <c r="L1026" s="307" t="e">
        <f ca="1">I1026+H1026+G1026+#REF!+J1026+K1026</f>
        <v>#N/A</v>
      </c>
    </row>
    <row r="1027" spans="4:12" hidden="1" x14ac:dyDescent="0.25">
      <c r="D1027" s="307">
        <v>22</v>
      </c>
      <c r="E1027" s="301">
        <f t="shared" ca="1" si="132"/>
        <v>44874</v>
      </c>
      <c r="F1027" s="307" t="e">
        <f t="shared" ca="1" si="136"/>
        <v>#N/A</v>
      </c>
      <c r="G1027" s="307" t="e">
        <f t="shared" ca="1" si="129"/>
        <v>#N/A</v>
      </c>
      <c r="H1027" s="307" t="e">
        <f t="shared" ca="1" si="135"/>
        <v>#N/A</v>
      </c>
      <c r="I1027" s="307" t="e">
        <f t="shared" ca="1" si="130"/>
        <v>#N/A</v>
      </c>
      <c r="J1027" s="307" t="e">
        <f t="shared" ca="1" si="131"/>
        <v>#N/A</v>
      </c>
      <c r="K1027" s="307"/>
      <c r="L1027" s="307" t="e">
        <f ca="1">I1027+H1027+G1027+#REF!+J1027+K1027</f>
        <v>#N/A</v>
      </c>
    </row>
    <row r="1028" spans="4:12" hidden="1" x14ac:dyDescent="0.25">
      <c r="D1028" s="307">
        <v>23</v>
      </c>
      <c r="E1028" s="301">
        <f t="shared" ca="1" si="132"/>
        <v>44904</v>
      </c>
      <c r="F1028" s="307" t="e">
        <f t="shared" ca="1" si="136"/>
        <v>#N/A</v>
      </c>
      <c r="G1028" s="307" t="e">
        <f t="shared" ca="1" si="129"/>
        <v>#N/A</v>
      </c>
      <c r="H1028" s="307" t="e">
        <f t="shared" ca="1" si="135"/>
        <v>#N/A</v>
      </c>
      <c r="I1028" s="307" t="e">
        <f t="shared" ca="1" si="130"/>
        <v>#N/A</v>
      </c>
      <c r="J1028" s="307" t="e">
        <f t="shared" ca="1" si="131"/>
        <v>#N/A</v>
      </c>
      <c r="K1028" s="307"/>
      <c r="L1028" s="307" t="e">
        <f ca="1">I1028+H1028+G1028+#REF!+J1028+K1028</f>
        <v>#N/A</v>
      </c>
    </row>
    <row r="1029" spans="4:12" hidden="1" x14ac:dyDescent="0.25">
      <c r="D1029" s="307">
        <v>24</v>
      </c>
      <c r="E1029" s="301">
        <f t="shared" ca="1" si="132"/>
        <v>44935</v>
      </c>
      <c r="F1029" s="307" t="e">
        <f t="shared" ca="1" si="136"/>
        <v>#N/A</v>
      </c>
      <c r="G1029" s="307" t="e">
        <f t="shared" ca="1" si="129"/>
        <v>#N/A</v>
      </c>
      <c r="H1029" s="307" t="e">
        <f t="shared" ca="1" si="135"/>
        <v>#N/A</v>
      </c>
      <c r="I1029" s="307" t="e">
        <f t="shared" ca="1" si="130"/>
        <v>#N/A</v>
      </c>
      <c r="J1029" s="307" t="e">
        <f t="shared" ca="1" si="131"/>
        <v>#N/A</v>
      </c>
      <c r="K1029" s="307"/>
      <c r="L1029" s="307" t="e">
        <f ca="1">I1029+H1029+G1029+#REF!+J1029+K1029</f>
        <v>#N/A</v>
      </c>
    </row>
    <row r="1030" spans="4:12" hidden="1" x14ac:dyDescent="0.25">
      <c r="D1030" s="307">
        <v>25</v>
      </c>
      <c r="E1030" s="301">
        <f t="shared" ca="1" si="132"/>
        <v>44966</v>
      </c>
      <c r="F1030" s="307" t="e">
        <f t="shared" ca="1" si="136"/>
        <v>#N/A</v>
      </c>
      <c r="G1030" s="307" t="e">
        <f t="shared" ca="1" si="129"/>
        <v>#N/A</v>
      </c>
      <c r="H1030" s="307" t="e">
        <f t="shared" ca="1" si="135"/>
        <v>#N/A</v>
      </c>
      <c r="I1030" s="307" t="e">
        <f t="shared" ca="1" si="130"/>
        <v>#N/A</v>
      </c>
      <c r="J1030" s="307" t="e">
        <f t="shared" ca="1" si="131"/>
        <v>#N/A</v>
      </c>
      <c r="K1030" s="307"/>
      <c r="L1030" s="307" t="e">
        <f ca="1">I1030+H1030+G1030+#REF!+J1030+K1030</f>
        <v>#N/A</v>
      </c>
    </row>
    <row r="1031" spans="4:12" hidden="1" x14ac:dyDescent="0.25">
      <c r="D1031" s="307">
        <v>26</v>
      </c>
      <c r="E1031" s="301">
        <f t="shared" ca="1" si="132"/>
        <v>44994</v>
      </c>
      <c r="F1031" s="307" t="e">
        <f t="shared" ca="1" si="136"/>
        <v>#N/A</v>
      </c>
      <c r="G1031" s="307" t="e">
        <f t="shared" ca="1" si="129"/>
        <v>#N/A</v>
      </c>
      <c r="H1031" s="307" t="e">
        <f t="shared" ca="1" si="135"/>
        <v>#N/A</v>
      </c>
      <c r="I1031" s="307" t="e">
        <f t="shared" ca="1" si="130"/>
        <v>#N/A</v>
      </c>
      <c r="J1031" s="307" t="e">
        <f t="shared" ca="1" si="131"/>
        <v>#N/A</v>
      </c>
      <c r="K1031" s="307"/>
      <c r="L1031" s="307" t="e">
        <f ca="1">I1031+H1031+G1031+#REF!+J1031+K1031</f>
        <v>#N/A</v>
      </c>
    </row>
    <row r="1032" spans="4:12" hidden="1" x14ac:dyDescent="0.25">
      <c r="D1032" s="307">
        <v>27</v>
      </c>
      <c r="E1032" s="301">
        <f t="shared" ca="1" si="132"/>
        <v>45025</v>
      </c>
      <c r="F1032" s="307" t="e">
        <f t="shared" ca="1" si="136"/>
        <v>#N/A</v>
      </c>
      <c r="G1032" s="307" t="e">
        <f t="shared" ca="1" si="129"/>
        <v>#N/A</v>
      </c>
      <c r="H1032" s="307" t="e">
        <f t="shared" ca="1" si="135"/>
        <v>#N/A</v>
      </c>
      <c r="I1032" s="307" t="e">
        <f t="shared" ca="1" si="130"/>
        <v>#N/A</v>
      </c>
      <c r="J1032" s="307" t="e">
        <f t="shared" ca="1" si="131"/>
        <v>#N/A</v>
      </c>
      <c r="K1032" s="307"/>
      <c r="L1032" s="307" t="e">
        <f ca="1">I1032+H1032+G1032+#REF!+J1032+K1032</f>
        <v>#N/A</v>
      </c>
    </row>
    <row r="1033" spans="4:12" hidden="1" x14ac:dyDescent="0.25">
      <c r="D1033" s="307">
        <v>28</v>
      </c>
      <c r="E1033" s="301">
        <f t="shared" ca="1" si="132"/>
        <v>45055</v>
      </c>
      <c r="F1033" s="307" t="e">
        <f t="shared" ca="1" si="136"/>
        <v>#N/A</v>
      </c>
      <c r="G1033" s="307" t="e">
        <f t="shared" ca="1" si="129"/>
        <v>#N/A</v>
      </c>
      <c r="H1033" s="307" t="e">
        <f t="shared" ca="1" si="135"/>
        <v>#N/A</v>
      </c>
      <c r="I1033" s="307" t="e">
        <f t="shared" ca="1" si="130"/>
        <v>#N/A</v>
      </c>
      <c r="J1033" s="307" t="e">
        <f t="shared" ca="1" si="131"/>
        <v>#N/A</v>
      </c>
      <c r="K1033" s="307"/>
      <c r="L1033" s="307" t="e">
        <f ca="1">I1033+H1033+G1033+#REF!+J1033+K1033</f>
        <v>#N/A</v>
      </c>
    </row>
    <row r="1034" spans="4:12" hidden="1" x14ac:dyDescent="0.25">
      <c r="D1034" s="307">
        <v>29</v>
      </c>
      <c r="E1034" s="301">
        <f t="shared" ca="1" si="132"/>
        <v>45086</v>
      </c>
      <c r="F1034" s="307" t="e">
        <f t="shared" ca="1" si="136"/>
        <v>#N/A</v>
      </c>
      <c r="G1034" s="307" t="e">
        <f t="shared" ca="1" si="129"/>
        <v>#N/A</v>
      </c>
      <c r="H1034" s="307" t="e">
        <f t="shared" ca="1" si="135"/>
        <v>#N/A</v>
      </c>
      <c r="I1034" s="307" t="e">
        <f t="shared" ca="1" si="130"/>
        <v>#N/A</v>
      </c>
      <c r="J1034" s="307" t="e">
        <f t="shared" ca="1" si="131"/>
        <v>#N/A</v>
      </c>
      <c r="K1034" s="307"/>
      <c r="L1034" s="307" t="e">
        <f ca="1">I1034+H1034+G1034+#REF!+J1034+K1034</f>
        <v>#N/A</v>
      </c>
    </row>
    <row r="1035" spans="4:12" hidden="1" x14ac:dyDescent="0.25">
      <c r="D1035" s="307">
        <v>30</v>
      </c>
      <c r="E1035" s="301">
        <f t="shared" ca="1" si="132"/>
        <v>45116</v>
      </c>
      <c r="F1035" s="307" t="e">
        <f t="shared" ca="1" si="136"/>
        <v>#N/A</v>
      </c>
      <c r="G1035" s="307" t="e">
        <f t="shared" ca="1" si="129"/>
        <v>#N/A</v>
      </c>
      <c r="H1035" s="307" t="e">
        <f t="shared" ca="1" si="135"/>
        <v>#N/A</v>
      </c>
      <c r="I1035" s="307" t="e">
        <f t="shared" ca="1" si="130"/>
        <v>#N/A</v>
      </c>
      <c r="J1035" s="307" t="e">
        <f t="shared" ca="1" si="131"/>
        <v>#N/A</v>
      </c>
      <c r="K1035" s="307"/>
      <c r="L1035" s="307" t="e">
        <f ca="1">I1035+H1035+G1035+#REF!+J1035+K1035</f>
        <v>#N/A</v>
      </c>
    </row>
    <row r="1036" spans="4:12" hidden="1" x14ac:dyDescent="0.25">
      <c r="D1036" s="307">
        <v>31</v>
      </c>
      <c r="E1036" s="301">
        <f t="shared" ca="1" si="132"/>
        <v>45147</v>
      </c>
      <c r="F1036" s="307" t="e">
        <f t="shared" ca="1" si="136"/>
        <v>#N/A</v>
      </c>
      <c r="G1036" s="307" t="e">
        <f t="shared" ca="1" si="129"/>
        <v>#N/A</v>
      </c>
      <c r="H1036" s="307" t="e">
        <f t="shared" ca="1" si="135"/>
        <v>#N/A</v>
      </c>
      <c r="I1036" s="307" t="e">
        <f t="shared" ca="1" si="130"/>
        <v>#N/A</v>
      </c>
      <c r="J1036" s="307" t="e">
        <f t="shared" ca="1" si="131"/>
        <v>#N/A</v>
      </c>
      <c r="K1036" s="307"/>
      <c r="L1036" s="307" t="e">
        <f ca="1">I1036+H1036+G1036+#REF!+J1036+K1036</f>
        <v>#N/A</v>
      </c>
    </row>
    <row r="1037" spans="4:12" hidden="1" x14ac:dyDescent="0.25">
      <c r="D1037" s="307">
        <v>32</v>
      </c>
      <c r="E1037" s="301">
        <f t="shared" ca="1" si="132"/>
        <v>45178</v>
      </c>
      <c r="F1037" s="307" t="e">
        <f t="shared" ca="1" si="136"/>
        <v>#N/A</v>
      </c>
      <c r="G1037" s="307" t="e">
        <f t="shared" ca="1" si="129"/>
        <v>#N/A</v>
      </c>
      <c r="H1037" s="307" t="e">
        <f t="shared" ca="1" si="135"/>
        <v>#N/A</v>
      </c>
      <c r="I1037" s="307" t="e">
        <f t="shared" ca="1" si="130"/>
        <v>#N/A</v>
      </c>
      <c r="J1037" s="307" t="e">
        <f t="shared" ca="1" si="131"/>
        <v>#N/A</v>
      </c>
      <c r="K1037" s="307"/>
      <c r="L1037" s="307" t="e">
        <f ca="1">I1037+H1037+G1037+#REF!+J1037+K1037</f>
        <v>#N/A</v>
      </c>
    </row>
    <row r="1038" spans="4:12" hidden="1" x14ac:dyDescent="0.25">
      <c r="D1038" s="307">
        <v>33</v>
      </c>
      <c r="E1038" s="301">
        <f t="shared" ca="1" si="132"/>
        <v>45208</v>
      </c>
      <c r="F1038" s="307" t="e">
        <f t="shared" ca="1" si="136"/>
        <v>#N/A</v>
      </c>
      <c r="G1038" s="307" t="e">
        <f t="shared" ca="1" si="129"/>
        <v>#N/A</v>
      </c>
      <c r="H1038" s="307" t="e">
        <f t="shared" ca="1" si="135"/>
        <v>#N/A</v>
      </c>
      <c r="I1038" s="307" t="e">
        <f t="shared" ca="1" si="130"/>
        <v>#N/A</v>
      </c>
      <c r="J1038" s="307" t="e">
        <f t="shared" ca="1" si="131"/>
        <v>#N/A</v>
      </c>
      <c r="K1038" s="307"/>
      <c r="L1038" s="307" t="e">
        <f ca="1">I1038+H1038+G1038+#REF!+J1038+K1038</f>
        <v>#N/A</v>
      </c>
    </row>
    <row r="1039" spans="4:12" hidden="1" x14ac:dyDescent="0.25">
      <c r="D1039" s="307">
        <v>34</v>
      </c>
      <c r="E1039" s="301">
        <f t="shared" ca="1" si="132"/>
        <v>45239</v>
      </c>
      <c r="F1039" s="307" t="e">
        <f t="shared" ca="1" si="136"/>
        <v>#N/A</v>
      </c>
      <c r="G1039" s="307" t="e">
        <f t="shared" ca="1" si="129"/>
        <v>#N/A</v>
      </c>
      <c r="H1039" s="307" t="e">
        <f t="shared" ca="1" si="135"/>
        <v>#N/A</v>
      </c>
      <c r="I1039" s="307" t="e">
        <f t="shared" ca="1" si="130"/>
        <v>#N/A</v>
      </c>
      <c r="J1039" s="307" t="e">
        <f t="shared" ca="1" si="131"/>
        <v>#N/A</v>
      </c>
      <c r="K1039" s="307"/>
      <c r="L1039" s="307" t="e">
        <f ca="1">I1039+H1039+G1039+#REF!+J1039+K1039</f>
        <v>#N/A</v>
      </c>
    </row>
    <row r="1040" spans="4:12" hidden="1" x14ac:dyDescent="0.25">
      <c r="D1040" s="307">
        <v>35</v>
      </c>
      <c r="E1040" s="301">
        <f t="shared" ca="1" si="132"/>
        <v>45269</v>
      </c>
      <c r="F1040" s="307" t="e">
        <f t="shared" ca="1" si="136"/>
        <v>#N/A</v>
      </c>
      <c r="G1040" s="307" t="e">
        <f t="shared" ca="1" si="129"/>
        <v>#N/A</v>
      </c>
      <c r="H1040" s="307" t="e">
        <f t="shared" ca="1" si="135"/>
        <v>#N/A</v>
      </c>
      <c r="I1040" s="307" t="e">
        <f t="shared" ca="1" si="130"/>
        <v>#N/A</v>
      </c>
      <c r="J1040" s="307" t="e">
        <f t="shared" ca="1" si="131"/>
        <v>#N/A</v>
      </c>
      <c r="K1040" s="307"/>
      <c r="L1040" s="307" t="e">
        <f ca="1">I1040+H1040+G1040+#REF!+J1040+K1040</f>
        <v>#N/A</v>
      </c>
    </row>
    <row r="1041" spans="4:12" hidden="1" x14ac:dyDescent="0.25">
      <c r="D1041" s="307">
        <v>36</v>
      </c>
      <c r="E1041" s="301">
        <f t="shared" ca="1" si="132"/>
        <v>45300</v>
      </c>
      <c r="F1041" s="307" t="e">
        <f t="shared" ca="1" si="136"/>
        <v>#N/A</v>
      </c>
      <c r="G1041" s="307" t="e">
        <f t="shared" ca="1" si="129"/>
        <v>#N/A</v>
      </c>
      <c r="H1041" s="307" t="e">
        <f t="shared" ca="1" si="135"/>
        <v>#N/A</v>
      </c>
      <c r="I1041" s="307" t="e">
        <f t="shared" ca="1" si="130"/>
        <v>#N/A</v>
      </c>
      <c r="J1041" s="307" t="e">
        <f t="shared" ca="1" si="131"/>
        <v>#N/A</v>
      </c>
      <c r="K1041" s="307"/>
      <c r="L1041" s="307" t="e">
        <f ca="1">I1041+H1041+G1041+#REF!+J1041+K1041</f>
        <v>#N/A</v>
      </c>
    </row>
    <row r="1042" spans="4:12" hidden="1" x14ac:dyDescent="0.25">
      <c r="D1042" s="307">
        <v>37</v>
      </c>
      <c r="E1042" s="301">
        <f t="shared" ca="1" si="132"/>
        <v>45331</v>
      </c>
      <c r="F1042" s="307" t="e">
        <f t="shared" ca="1" si="136"/>
        <v>#N/A</v>
      </c>
      <c r="G1042" s="307" t="e">
        <f t="shared" ca="1" si="129"/>
        <v>#N/A</v>
      </c>
      <c r="H1042" s="307" t="e">
        <f t="shared" ca="1" si="135"/>
        <v>#N/A</v>
      </c>
      <c r="I1042" s="307" t="e">
        <f t="shared" ca="1" si="130"/>
        <v>#N/A</v>
      </c>
      <c r="J1042" s="307" t="e">
        <f t="shared" ca="1" si="131"/>
        <v>#N/A</v>
      </c>
      <c r="K1042" s="307"/>
      <c r="L1042" s="307" t="e">
        <f ca="1">I1042+H1042+G1042+#REF!+J1042+K1042</f>
        <v>#N/A</v>
      </c>
    </row>
    <row r="1043" spans="4:12" hidden="1" x14ac:dyDescent="0.25">
      <c r="D1043" s="307">
        <v>38</v>
      </c>
      <c r="E1043" s="301">
        <f t="shared" ca="1" si="132"/>
        <v>45360</v>
      </c>
      <c r="F1043" s="307" t="e">
        <f t="shared" ca="1" si="136"/>
        <v>#N/A</v>
      </c>
      <c r="G1043" s="307" t="e">
        <f t="shared" ca="1" si="129"/>
        <v>#N/A</v>
      </c>
      <c r="H1043" s="307" t="e">
        <f t="shared" ca="1" si="135"/>
        <v>#N/A</v>
      </c>
      <c r="I1043" s="307" t="e">
        <f t="shared" ca="1" si="130"/>
        <v>#N/A</v>
      </c>
      <c r="J1043" s="307" t="e">
        <f t="shared" ca="1" si="131"/>
        <v>#N/A</v>
      </c>
      <c r="K1043" s="307"/>
      <c r="L1043" s="307" t="e">
        <f ca="1">I1043+H1043+G1043+#REF!+J1043+K1043</f>
        <v>#N/A</v>
      </c>
    </row>
    <row r="1044" spans="4:12" hidden="1" x14ac:dyDescent="0.25">
      <c r="D1044" s="307">
        <v>39</v>
      </c>
      <c r="E1044" s="301">
        <f t="shared" ca="1" si="132"/>
        <v>45391</v>
      </c>
      <c r="F1044" s="307" t="e">
        <f t="shared" ca="1" si="136"/>
        <v>#N/A</v>
      </c>
      <c r="G1044" s="307" t="e">
        <f t="shared" ca="1" si="129"/>
        <v>#N/A</v>
      </c>
      <c r="H1044" s="307" t="e">
        <f t="shared" ca="1" si="135"/>
        <v>#N/A</v>
      </c>
      <c r="I1044" s="307" t="e">
        <f t="shared" ca="1" si="130"/>
        <v>#N/A</v>
      </c>
      <c r="J1044" s="307" t="e">
        <f t="shared" ca="1" si="131"/>
        <v>#N/A</v>
      </c>
      <c r="K1044" s="307"/>
      <c r="L1044" s="307" t="e">
        <f ca="1">I1044+H1044+G1044+#REF!+J1044+K1044</f>
        <v>#N/A</v>
      </c>
    </row>
    <row r="1045" spans="4:12" hidden="1" x14ac:dyDescent="0.25">
      <c r="D1045" s="307">
        <v>40</v>
      </c>
      <c r="E1045" s="301">
        <f t="shared" ca="1" si="132"/>
        <v>45421</v>
      </c>
      <c r="F1045" s="307" t="e">
        <f t="shared" ca="1" si="136"/>
        <v>#N/A</v>
      </c>
      <c r="G1045" s="307" t="e">
        <f t="shared" ca="1" si="129"/>
        <v>#N/A</v>
      </c>
      <c r="H1045" s="307" t="e">
        <f t="shared" ca="1" si="135"/>
        <v>#N/A</v>
      </c>
      <c r="I1045" s="307" t="e">
        <f t="shared" ca="1" si="130"/>
        <v>#N/A</v>
      </c>
      <c r="J1045" s="307" t="e">
        <f t="shared" ca="1" si="131"/>
        <v>#N/A</v>
      </c>
      <c r="K1045" s="307"/>
      <c r="L1045" s="307" t="e">
        <f ca="1">I1045+H1045+G1045+#REF!+J1045+K1045</f>
        <v>#N/A</v>
      </c>
    </row>
    <row r="1046" spans="4:12" hidden="1" x14ac:dyDescent="0.25">
      <c r="D1046" s="307">
        <v>41</v>
      </c>
      <c r="E1046" s="301">
        <f t="shared" ca="1" si="132"/>
        <v>45452</v>
      </c>
      <c r="F1046" s="307" t="e">
        <f t="shared" ca="1" si="136"/>
        <v>#N/A</v>
      </c>
      <c r="G1046" s="307" t="e">
        <f t="shared" ca="1" si="129"/>
        <v>#N/A</v>
      </c>
      <c r="H1046" s="307" t="e">
        <f t="shared" ca="1" si="135"/>
        <v>#N/A</v>
      </c>
      <c r="I1046" s="307" t="e">
        <f t="shared" ca="1" si="130"/>
        <v>#N/A</v>
      </c>
      <c r="J1046" s="307" t="e">
        <f t="shared" ca="1" si="131"/>
        <v>#N/A</v>
      </c>
      <c r="K1046" s="307"/>
      <c r="L1046" s="307" t="e">
        <f ca="1">I1046+H1046+G1046+#REF!+J1046+K1046</f>
        <v>#N/A</v>
      </c>
    </row>
    <row r="1047" spans="4:12" hidden="1" x14ac:dyDescent="0.25">
      <c r="D1047" s="307">
        <v>42</v>
      </c>
      <c r="E1047" s="301">
        <f t="shared" ca="1" si="132"/>
        <v>45482</v>
      </c>
      <c r="F1047" s="307" t="e">
        <f t="shared" ca="1" si="136"/>
        <v>#N/A</v>
      </c>
      <c r="G1047" s="307" t="e">
        <f t="shared" ca="1" si="129"/>
        <v>#N/A</v>
      </c>
      <c r="H1047" s="307" t="e">
        <f t="shared" ca="1" si="135"/>
        <v>#N/A</v>
      </c>
      <c r="I1047" s="307" t="e">
        <f t="shared" ca="1" si="130"/>
        <v>#N/A</v>
      </c>
      <c r="J1047" s="307" t="e">
        <f t="shared" ca="1" si="131"/>
        <v>#N/A</v>
      </c>
      <c r="K1047" s="307"/>
      <c r="L1047" s="307" t="e">
        <f ca="1">I1047+H1047+G1047+#REF!+J1047+K1047</f>
        <v>#N/A</v>
      </c>
    </row>
    <row r="1048" spans="4:12" hidden="1" x14ac:dyDescent="0.25">
      <c r="D1048" s="307">
        <v>43</v>
      </c>
      <c r="E1048" s="301">
        <f t="shared" ca="1" si="132"/>
        <v>45513</v>
      </c>
      <c r="F1048" s="307" t="e">
        <f t="shared" ca="1" si="136"/>
        <v>#N/A</v>
      </c>
      <c r="G1048" s="307" t="e">
        <f t="shared" ca="1" si="129"/>
        <v>#N/A</v>
      </c>
      <c r="H1048" s="307" t="e">
        <f t="shared" ca="1" si="135"/>
        <v>#N/A</v>
      </c>
      <c r="I1048" s="307" t="e">
        <f t="shared" ca="1" si="130"/>
        <v>#N/A</v>
      </c>
      <c r="J1048" s="307" t="e">
        <f t="shared" ca="1" si="131"/>
        <v>#N/A</v>
      </c>
      <c r="K1048" s="307"/>
      <c r="L1048" s="307" t="e">
        <f ca="1">I1048+H1048+G1048+#REF!+J1048+K1048</f>
        <v>#N/A</v>
      </c>
    </row>
    <row r="1049" spans="4:12" hidden="1" x14ac:dyDescent="0.25">
      <c r="D1049" s="307">
        <v>44</v>
      </c>
      <c r="E1049" s="301">
        <f t="shared" ca="1" si="132"/>
        <v>45544</v>
      </c>
      <c r="F1049" s="307" t="e">
        <f t="shared" ca="1" si="136"/>
        <v>#N/A</v>
      </c>
      <c r="G1049" s="307" t="e">
        <f t="shared" ca="1" si="129"/>
        <v>#N/A</v>
      </c>
      <c r="H1049" s="307" t="e">
        <f t="shared" ca="1" si="135"/>
        <v>#N/A</v>
      </c>
      <c r="I1049" s="307" t="e">
        <f t="shared" ca="1" si="130"/>
        <v>#N/A</v>
      </c>
      <c r="J1049" s="307" t="e">
        <f t="shared" ca="1" si="131"/>
        <v>#N/A</v>
      </c>
      <c r="K1049" s="307"/>
      <c r="L1049" s="307" t="e">
        <f ca="1">I1049+H1049+G1049+#REF!+J1049+K1049</f>
        <v>#N/A</v>
      </c>
    </row>
    <row r="1050" spans="4:12" hidden="1" x14ac:dyDescent="0.25">
      <c r="D1050" s="307">
        <v>45</v>
      </c>
      <c r="E1050" s="301">
        <f t="shared" ca="1" si="132"/>
        <v>45574</v>
      </c>
      <c r="F1050" s="307" t="e">
        <f t="shared" ca="1" si="136"/>
        <v>#N/A</v>
      </c>
      <c r="G1050" s="307" t="e">
        <f t="shared" ca="1" si="129"/>
        <v>#N/A</v>
      </c>
      <c r="H1050" s="307" t="e">
        <f t="shared" ca="1" si="135"/>
        <v>#N/A</v>
      </c>
      <c r="I1050" s="307" t="e">
        <f t="shared" ca="1" si="130"/>
        <v>#N/A</v>
      </c>
      <c r="J1050" s="307" t="e">
        <f t="shared" ca="1" si="131"/>
        <v>#N/A</v>
      </c>
      <c r="K1050" s="307"/>
      <c r="L1050" s="307" t="e">
        <f ca="1">I1050+H1050+G1050+#REF!+J1050+K1050</f>
        <v>#N/A</v>
      </c>
    </row>
    <row r="1051" spans="4:12" hidden="1" x14ac:dyDescent="0.25">
      <c r="D1051" s="307">
        <v>46</v>
      </c>
      <c r="E1051" s="301">
        <f t="shared" ca="1" si="132"/>
        <v>45605</v>
      </c>
      <c r="F1051" s="307" t="e">
        <f t="shared" ca="1" si="136"/>
        <v>#N/A</v>
      </c>
      <c r="G1051" s="307" t="e">
        <f t="shared" ca="1" si="129"/>
        <v>#N/A</v>
      </c>
      <c r="H1051" s="307" t="e">
        <f t="shared" ca="1" si="135"/>
        <v>#N/A</v>
      </c>
      <c r="I1051" s="307" t="e">
        <f t="shared" ca="1" si="130"/>
        <v>#N/A</v>
      </c>
      <c r="J1051" s="307" t="e">
        <f t="shared" ca="1" si="131"/>
        <v>#N/A</v>
      </c>
      <c r="K1051" s="307"/>
      <c r="L1051" s="307" t="e">
        <f ca="1">I1051+H1051+G1051+#REF!+J1051+K1051</f>
        <v>#N/A</v>
      </c>
    </row>
    <row r="1052" spans="4:12" hidden="1" x14ac:dyDescent="0.25">
      <c r="D1052" s="307">
        <v>47</v>
      </c>
      <c r="E1052" s="301">
        <f t="shared" ca="1" si="132"/>
        <v>45635</v>
      </c>
      <c r="F1052" s="307" t="e">
        <f t="shared" ca="1" si="136"/>
        <v>#N/A</v>
      </c>
      <c r="G1052" s="307" t="e">
        <f t="shared" ca="1" si="129"/>
        <v>#N/A</v>
      </c>
      <c r="H1052" s="307" t="e">
        <f t="shared" ca="1" si="135"/>
        <v>#N/A</v>
      </c>
      <c r="I1052" s="307" t="e">
        <f t="shared" ca="1" si="130"/>
        <v>#N/A</v>
      </c>
      <c r="J1052" s="307" t="e">
        <f t="shared" ca="1" si="131"/>
        <v>#N/A</v>
      </c>
      <c r="K1052" s="307"/>
      <c r="L1052" s="307" t="e">
        <f ca="1">I1052+H1052+G1052+#REF!+J1052+K1052</f>
        <v>#N/A</v>
      </c>
    </row>
    <row r="1053" spans="4:12" hidden="1" x14ac:dyDescent="0.25">
      <c r="D1053" s="307">
        <v>48</v>
      </c>
      <c r="E1053" s="301">
        <f t="shared" ca="1" si="132"/>
        <v>45666</v>
      </c>
      <c r="F1053" s="307" t="e">
        <f t="shared" ca="1" si="136"/>
        <v>#N/A</v>
      </c>
      <c r="G1053" s="307" t="e">
        <f t="shared" ca="1" si="129"/>
        <v>#N/A</v>
      </c>
      <c r="H1053" s="307" t="e">
        <f t="shared" ca="1" si="135"/>
        <v>#N/A</v>
      </c>
      <c r="I1053" s="307" t="e">
        <f t="shared" ca="1" si="130"/>
        <v>#N/A</v>
      </c>
      <c r="J1053" s="307" t="e">
        <f t="shared" ca="1" si="131"/>
        <v>#N/A</v>
      </c>
      <c r="K1053" s="307"/>
      <c r="L1053" s="307" t="e">
        <f ca="1">I1053+H1053+G1053+#REF!+J1053+K1053</f>
        <v>#N/A</v>
      </c>
    </row>
    <row r="1054" spans="4:12" hidden="1" x14ac:dyDescent="0.25">
      <c r="D1054" s="307">
        <v>49</v>
      </c>
      <c r="E1054" s="301">
        <f t="shared" ca="1" si="132"/>
        <v>45697</v>
      </c>
      <c r="F1054" s="307" t="e">
        <f t="shared" ca="1" si="136"/>
        <v>#N/A</v>
      </c>
      <c r="G1054" s="307" t="e">
        <f t="shared" ca="1" si="129"/>
        <v>#N/A</v>
      </c>
      <c r="H1054" s="307" t="e">
        <f t="shared" ca="1" si="135"/>
        <v>#N/A</v>
      </c>
      <c r="I1054" s="307" t="e">
        <f t="shared" ca="1" si="130"/>
        <v>#N/A</v>
      </c>
      <c r="J1054" s="307" t="e">
        <f t="shared" ca="1" si="131"/>
        <v>#N/A</v>
      </c>
      <c r="K1054" s="307"/>
      <c r="L1054" s="307" t="e">
        <f ca="1">I1054+H1054+G1054+#REF!+J1054+K1054</f>
        <v>#N/A</v>
      </c>
    </row>
    <row r="1055" spans="4:12" hidden="1" x14ac:dyDescent="0.25">
      <c r="D1055" s="307">
        <v>50</v>
      </c>
      <c r="E1055" s="301">
        <f t="shared" ca="1" si="132"/>
        <v>45725</v>
      </c>
      <c r="F1055" s="307" t="e">
        <f t="shared" ca="1" si="136"/>
        <v>#N/A</v>
      </c>
      <c r="G1055" s="307" t="e">
        <f t="shared" ca="1" si="129"/>
        <v>#N/A</v>
      </c>
      <c r="H1055" s="307" t="e">
        <f t="shared" ca="1" si="135"/>
        <v>#N/A</v>
      </c>
      <c r="I1055" s="307" t="e">
        <f t="shared" ca="1" si="130"/>
        <v>#N/A</v>
      </c>
      <c r="J1055" s="307" t="e">
        <f t="shared" ca="1" si="131"/>
        <v>#N/A</v>
      </c>
      <c r="K1055" s="307"/>
      <c r="L1055" s="307" t="e">
        <f ca="1">I1055+H1055+G1055+#REF!+J1055+K1055</f>
        <v>#N/A</v>
      </c>
    </row>
    <row r="1056" spans="4:12" hidden="1" x14ac:dyDescent="0.25">
      <c r="D1056" s="307">
        <v>51</v>
      </c>
      <c r="E1056" s="301">
        <f t="shared" ca="1" si="132"/>
        <v>45756</v>
      </c>
      <c r="F1056" s="307" t="e">
        <f t="shared" ca="1" si="136"/>
        <v>#N/A</v>
      </c>
      <c r="G1056" s="307" t="e">
        <f t="shared" ca="1" si="129"/>
        <v>#N/A</v>
      </c>
      <c r="H1056" s="307" t="e">
        <f t="shared" ca="1" si="135"/>
        <v>#N/A</v>
      </c>
      <c r="I1056" s="307" t="e">
        <f t="shared" ca="1" si="130"/>
        <v>#N/A</v>
      </c>
      <c r="J1056" s="307" t="e">
        <f t="shared" ca="1" si="131"/>
        <v>#N/A</v>
      </c>
      <c r="K1056" s="307"/>
      <c r="L1056" s="307" t="e">
        <f ca="1">I1056+H1056+G1056+#REF!+J1056+K1056</f>
        <v>#N/A</v>
      </c>
    </row>
    <row r="1057" spans="4:12" hidden="1" x14ac:dyDescent="0.25">
      <c r="D1057" s="307">
        <v>52</v>
      </c>
      <c r="E1057" s="301">
        <f t="shared" ca="1" si="132"/>
        <v>45786</v>
      </c>
      <c r="F1057" s="307" t="e">
        <f t="shared" ca="1" si="136"/>
        <v>#N/A</v>
      </c>
      <c r="G1057" s="307" t="e">
        <f t="shared" ca="1" si="129"/>
        <v>#N/A</v>
      </c>
      <c r="H1057" s="307" t="e">
        <f t="shared" ca="1" si="135"/>
        <v>#N/A</v>
      </c>
      <c r="I1057" s="307" t="e">
        <f t="shared" ca="1" si="130"/>
        <v>#N/A</v>
      </c>
      <c r="J1057" s="307" t="e">
        <f t="shared" ca="1" si="131"/>
        <v>#N/A</v>
      </c>
      <c r="K1057" s="307"/>
      <c r="L1057" s="307" t="e">
        <f ca="1">I1057+H1057+G1057+#REF!+J1057+K1057</f>
        <v>#N/A</v>
      </c>
    </row>
    <row r="1058" spans="4:12" hidden="1" x14ac:dyDescent="0.25">
      <c r="D1058" s="307">
        <v>53</v>
      </c>
      <c r="E1058" s="301">
        <f t="shared" ca="1" si="132"/>
        <v>45817</v>
      </c>
      <c r="F1058" s="307" t="e">
        <f t="shared" ca="1" si="136"/>
        <v>#N/A</v>
      </c>
      <c r="G1058" s="307" t="e">
        <f t="shared" ca="1" si="129"/>
        <v>#N/A</v>
      </c>
      <c r="H1058" s="307" t="e">
        <f t="shared" ca="1" si="135"/>
        <v>#N/A</v>
      </c>
      <c r="I1058" s="307" t="e">
        <f t="shared" ca="1" si="130"/>
        <v>#N/A</v>
      </c>
      <c r="J1058" s="307" t="e">
        <f t="shared" ca="1" si="131"/>
        <v>#N/A</v>
      </c>
      <c r="K1058" s="307"/>
      <c r="L1058" s="307" t="e">
        <f ca="1">I1058+H1058+G1058+#REF!+J1058+K1058</f>
        <v>#N/A</v>
      </c>
    </row>
    <row r="1059" spans="4:12" hidden="1" x14ac:dyDescent="0.25">
      <c r="D1059" s="307">
        <v>54</v>
      </c>
      <c r="E1059" s="301">
        <f t="shared" ca="1" si="132"/>
        <v>45847</v>
      </c>
      <c r="F1059" s="307" t="e">
        <f t="shared" ca="1" si="136"/>
        <v>#N/A</v>
      </c>
      <c r="G1059" s="307" t="e">
        <f t="shared" ca="1" si="129"/>
        <v>#N/A</v>
      </c>
      <c r="H1059" s="307" t="e">
        <f t="shared" ca="1" si="135"/>
        <v>#N/A</v>
      </c>
      <c r="I1059" s="307" t="e">
        <f t="shared" ca="1" si="130"/>
        <v>#N/A</v>
      </c>
      <c r="J1059" s="307" t="e">
        <f t="shared" ca="1" si="131"/>
        <v>#N/A</v>
      </c>
      <c r="K1059" s="307"/>
      <c r="L1059" s="307" t="e">
        <f ca="1">I1059+H1059+G1059+#REF!+J1059+K1059</f>
        <v>#N/A</v>
      </c>
    </row>
    <row r="1060" spans="4:12" hidden="1" x14ac:dyDescent="0.25">
      <c r="D1060" s="307">
        <v>55</v>
      </c>
      <c r="E1060" s="301">
        <f t="shared" ca="1" si="132"/>
        <v>45878</v>
      </c>
      <c r="F1060" s="307" t="e">
        <f t="shared" ca="1" si="136"/>
        <v>#N/A</v>
      </c>
      <c r="G1060" s="307" t="e">
        <f t="shared" ca="1" si="129"/>
        <v>#N/A</v>
      </c>
      <c r="H1060" s="307" t="e">
        <f t="shared" ca="1" si="135"/>
        <v>#N/A</v>
      </c>
      <c r="I1060" s="307" t="e">
        <f t="shared" ca="1" si="130"/>
        <v>#N/A</v>
      </c>
      <c r="J1060" s="307" t="e">
        <f t="shared" ca="1" si="131"/>
        <v>#N/A</v>
      </c>
      <c r="K1060" s="307"/>
      <c r="L1060" s="307" t="e">
        <f ca="1">I1060+H1060+G1060+#REF!+J1060+K1060</f>
        <v>#N/A</v>
      </c>
    </row>
    <row r="1061" spans="4:12" hidden="1" x14ac:dyDescent="0.25">
      <c r="D1061" s="307">
        <v>56</v>
      </c>
      <c r="E1061" s="301">
        <f t="shared" ca="1" si="132"/>
        <v>45909</v>
      </c>
      <c r="F1061" s="307" t="e">
        <f t="shared" ca="1" si="136"/>
        <v>#N/A</v>
      </c>
      <c r="G1061" s="307" t="e">
        <f t="shared" ca="1" si="129"/>
        <v>#N/A</v>
      </c>
      <c r="H1061" s="307" t="e">
        <f t="shared" ca="1" si="135"/>
        <v>#N/A</v>
      </c>
      <c r="I1061" s="307" t="e">
        <f t="shared" ca="1" si="130"/>
        <v>#N/A</v>
      </c>
      <c r="J1061" s="307" t="e">
        <f t="shared" ca="1" si="131"/>
        <v>#N/A</v>
      </c>
      <c r="K1061" s="307"/>
      <c r="L1061" s="307" t="e">
        <f ca="1">I1061+H1061+G1061+#REF!+J1061+K1061</f>
        <v>#N/A</v>
      </c>
    </row>
    <row r="1062" spans="4:12" hidden="1" x14ac:dyDescent="0.25">
      <c r="D1062" s="307">
        <v>57</v>
      </c>
      <c r="E1062" s="301">
        <f t="shared" ca="1" si="132"/>
        <v>45939</v>
      </c>
      <c r="F1062" s="307" t="e">
        <f t="shared" ca="1" si="136"/>
        <v>#N/A</v>
      </c>
      <c r="G1062" s="307" t="e">
        <f t="shared" ca="1" si="129"/>
        <v>#N/A</v>
      </c>
      <c r="H1062" s="307" t="e">
        <f t="shared" ca="1" si="135"/>
        <v>#N/A</v>
      </c>
      <c r="I1062" s="307" t="e">
        <f t="shared" ca="1" si="130"/>
        <v>#N/A</v>
      </c>
      <c r="J1062" s="307" t="e">
        <f t="shared" ca="1" si="131"/>
        <v>#N/A</v>
      </c>
      <c r="K1062" s="307"/>
      <c r="L1062" s="307" t="e">
        <f ca="1">I1062+H1062+G1062+#REF!+J1062+K1062</f>
        <v>#N/A</v>
      </c>
    </row>
    <row r="1063" spans="4:12" hidden="1" x14ac:dyDescent="0.25">
      <c r="D1063" s="307">
        <v>58</v>
      </c>
      <c r="E1063" s="301">
        <f t="shared" ca="1" si="132"/>
        <v>45970</v>
      </c>
      <c r="F1063" s="307" t="e">
        <f t="shared" ca="1" si="136"/>
        <v>#N/A</v>
      </c>
      <c r="G1063" s="307" t="e">
        <f t="shared" ca="1" si="129"/>
        <v>#N/A</v>
      </c>
      <c r="H1063" s="307" t="e">
        <f t="shared" ca="1" si="135"/>
        <v>#N/A</v>
      </c>
      <c r="I1063" s="307" t="e">
        <f t="shared" ca="1" si="130"/>
        <v>#N/A</v>
      </c>
      <c r="J1063" s="307" t="e">
        <f t="shared" ca="1" si="131"/>
        <v>#N/A</v>
      </c>
      <c r="K1063" s="307"/>
      <c r="L1063" s="307" t="e">
        <f ca="1">I1063+H1063+G1063+#REF!+J1063+K1063</f>
        <v>#N/A</v>
      </c>
    </row>
    <row r="1064" spans="4:12" hidden="1" x14ac:dyDescent="0.25">
      <c r="D1064" s="307">
        <v>59</v>
      </c>
      <c r="E1064" s="301">
        <f t="shared" ca="1" si="132"/>
        <v>46000</v>
      </c>
      <c r="F1064" s="307" t="e">
        <f t="shared" ca="1" si="136"/>
        <v>#N/A</v>
      </c>
      <c r="G1064" s="307" t="e">
        <f t="shared" ca="1" si="129"/>
        <v>#N/A</v>
      </c>
      <c r="H1064" s="307" t="e">
        <f t="shared" ca="1" si="135"/>
        <v>#N/A</v>
      </c>
      <c r="I1064" s="307" t="e">
        <f t="shared" ca="1" si="130"/>
        <v>#N/A</v>
      </c>
      <c r="J1064" s="307" t="e">
        <f t="shared" ca="1" si="131"/>
        <v>#N/A</v>
      </c>
      <c r="K1064" s="307"/>
      <c r="L1064" s="307" t="e">
        <f ca="1">I1064+H1064+G1064+#REF!+J1064+K1064</f>
        <v>#N/A</v>
      </c>
    </row>
    <row r="1065" spans="4:12" hidden="1" x14ac:dyDescent="0.25">
      <c r="D1065" s="307">
        <v>60</v>
      </c>
      <c r="E1065" s="301">
        <f t="shared" ca="1" si="132"/>
        <v>46031</v>
      </c>
      <c r="F1065" s="307" t="e">
        <f t="shared" ca="1" si="136"/>
        <v>#N/A</v>
      </c>
      <c r="G1065" s="307" t="e">
        <f t="shared" ca="1" si="129"/>
        <v>#N/A</v>
      </c>
      <c r="H1065" s="307" t="e">
        <f t="shared" ca="1" si="135"/>
        <v>#N/A</v>
      </c>
      <c r="I1065" s="307" t="e">
        <f t="shared" ca="1" si="130"/>
        <v>#N/A</v>
      </c>
      <c r="J1065" s="307" t="e">
        <f t="shared" ca="1" si="131"/>
        <v>#N/A</v>
      </c>
      <c r="K1065" s="307"/>
      <c r="L1065" s="307" t="e">
        <f ca="1">I1065+H1065+G1065+#REF!+J1065+K1065</f>
        <v>#N/A</v>
      </c>
    </row>
    <row r="1066" spans="4:12" hidden="1" x14ac:dyDescent="0.25"/>
    <row r="1067" spans="4:12" hidden="1" x14ac:dyDescent="0.25">
      <c r="D1067" s="303">
        <f ca="1">D1003+1</f>
        <v>26</v>
      </c>
      <c r="E1067" s="304" t="e">
        <f ca="1">VLOOKUP($D1067,$A$21:$B$40,2,0)</f>
        <v>#N/A</v>
      </c>
    </row>
    <row r="1068" spans="4:12" ht="45" hidden="1" x14ac:dyDescent="0.25">
      <c r="D1068" s="305" t="s">
        <v>41</v>
      </c>
      <c r="E1068" s="306" t="s">
        <v>42</v>
      </c>
      <c r="F1068" s="305" t="s">
        <v>43</v>
      </c>
      <c r="G1068" s="305" t="s">
        <v>44</v>
      </c>
      <c r="H1068" s="305" t="s">
        <v>45</v>
      </c>
      <c r="I1068" s="305" t="s">
        <v>46</v>
      </c>
      <c r="J1068" s="305" t="s">
        <v>47</v>
      </c>
      <c r="K1068" s="305" t="s">
        <v>48</v>
      </c>
      <c r="L1068" s="305" t="s">
        <v>49</v>
      </c>
    </row>
    <row r="1069" spans="4:12" hidden="1" x14ac:dyDescent="0.25">
      <c r="D1069" s="307">
        <v>0</v>
      </c>
      <c r="E1069" s="301">
        <f ca="1">DATE(2019,D1067,$F$1)</f>
        <v>44236</v>
      </c>
      <c r="F1069" s="307" t="e">
        <f ca="1">$B$2*E$1067+$B$8*$B$2*E$1067</f>
        <v>#N/A</v>
      </c>
      <c r="G1069" s="307">
        <v>0</v>
      </c>
      <c r="H1069" s="307">
        <v>0</v>
      </c>
      <c r="I1069" s="307">
        <v>0</v>
      </c>
      <c r="J1069" s="307">
        <v>0</v>
      </c>
      <c r="K1069" s="307" t="e">
        <f ca="1">$B$2*$B$10*E$1067</f>
        <v>#N/A</v>
      </c>
      <c r="L1069" s="307" t="e">
        <f ca="1">-($F1069-$B$8*$B$2*E$1067-K1069)</f>
        <v>#N/A</v>
      </c>
    </row>
    <row r="1070" spans="4:12" hidden="1" x14ac:dyDescent="0.25">
      <c r="D1070" s="307">
        <v>1</v>
      </c>
      <c r="E1070" s="301">
        <f ca="1">DATE(YEAR(E1069),MONTH(E1069)+1,DAY(E1069))</f>
        <v>44264</v>
      </c>
      <c r="F1070" s="307" t="e">
        <f ca="1">F1069-G1070</f>
        <v>#N/A</v>
      </c>
      <c r="G1070" s="307" t="e">
        <f t="shared" ref="G1070:G1129" ca="1" si="137">IF(D1070&lt;=$B$11,0,IF(AND(F1069&gt;-0.000001,F1069&lt;0.000001),0,F$1069/($B$5-$B$11)))</f>
        <v>#N/A</v>
      </c>
      <c r="H1070" s="307" t="e">
        <f ca="1">F1069*$B$4*(E1070-E1069)/$B$6</f>
        <v>#N/A</v>
      </c>
      <c r="I1070" s="307" t="e">
        <f t="shared" ref="I1070:I1129" ca="1" si="138">IF(D1070&lt;=$B$12,0,IF(F1069&gt;0.000001,$B$7*$B$2*E$1067,0))</f>
        <v>#N/A</v>
      </c>
      <c r="J1070" s="307" t="e">
        <f t="shared" ref="J1070:J1129" ca="1" si="139">IF(F1069&gt;0.000001,$B$13,0)*E$1067</f>
        <v>#N/A</v>
      </c>
      <c r="K1070" s="307"/>
      <c r="L1070" s="307" t="e">
        <f ca="1">I1070+H1070+G1070+#REF!+J1070+K1070</f>
        <v>#N/A</v>
      </c>
    </row>
    <row r="1071" spans="4:12" hidden="1" x14ac:dyDescent="0.25">
      <c r="D1071" s="307">
        <v>2</v>
      </c>
      <c r="E1071" s="301">
        <f t="shared" ref="E1071:E1129" ca="1" si="140">DATE(YEAR(E1070),MONTH(E1070)+1,DAY(E1070))</f>
        <v>44295</v>
      </c>
      <c r="F1071" s="307" t="e">
        <f ca="1">F1070-G1071</f>
        <v>#N/A</v>
      </c>
      <c r="G1071" s="307" t="e">
        <f t="shared" ca="1" si="137"/>
        <v>#N/A</v>
      </c>
      <c r="H1071" s="307" t="e">
        <f t="shared" ref="H1071:H1072" ca="1" si="141">F1070*$B$4*(E1071-E1070)/$B$6</f>
        <v>#N/A</v>
      </c>
      <c r="I1071" s="307" t="e">
        <f t="shared" ca="1" si="138"/>
        <v>#N/A</v>
      </c>
      <c r="J1071" s="307" t="e">
        <f t="shared" ca="1" si="139"/>
        <v>#N/A</v>
      </c>
      <c r="K1071" s="307"/>
      <c r="L1071" s="307" t="e">
        <f ca="1">I1071+H1071+G1071+#REF!+J1071+K1071</f>
        <v>#N/A</v>
      </c>
    </row>
    <row r="1072" spans="4:12" hidden="1" x14ac:dyDescent="0.25">
      <c r="D1072" s="307">
        <v>3</v>
      </c>
      <c r="E1072" s="301">
        <f t="shared" ca="1" si="140"/>
        <v>44325</v>
      </c>
      <c r="F1072" s="307" t="e">
        <f ca="1">F1071-G1072</f>
        <v>#N/A</v>
      </c>
      <c r="G1072" s="307" t="e">
        <f t="shared" ca="1" si="137"/>
        <v>#N/A</v>
      </c>
      <c r="H1072" s="307" t="e">
        <f t="shared" ca="1" si="141"/>
        <v>#N/A</v>
      </c>
      <c r="I1072" s="307" t="e">
        <f t="shared" ca="1" si="138"/>
        <v>#N/A</v>
      </c>
      <c r="J1072" s="307" t="e">
        <f t="shared" ca="1" si="139"/>
        <v>#N/A</v>
      </c>
      <c r="K1072" s="307"/>
      <c r="L1072" s="307" t="e">
        <f ca="1">I1072+H1072+G1072+#REF!+J1072+K1072</f>
        <v>#N/A</v>
      </c>
    </row>
    <row r="1073" spans="4:12" hidden="1" x14ac:dyDescent="0.25">
      <c r="D1073" s="307">
        <v>4</v>
      </c>
      <c r="E1073" s="301">
        <f t="shared" ca="1" si="140"/>
        <v>44356</v>
      </c>
      <c r="F1073" s="307" t="e">
        <f t="shared" ref="F1073:F1074" ca="1" si="142">F1072-G1073</f>
        <v>#N/A</v>
      </c>
      <c r="G1073" s="307" t="e">
        <f t="shared" ca="1" si="137"/>
        <v>#N/A</v>
      </c>
      <c r="H1073" s="307" t="e">
        <f ca="1">F1072*$B$4*(E1073-E1072)/$B$6</f>
        <v>#N/A</v>
      </c>
      <c r="I1073" s="307" t="e">
        <f t="shared" ca="1" si="138"/>
        <v>#N/A</v>
      </c>
      <c r="J1073" s="307" t="e">
        <f t="shared" ca="1" si="139"/>
        <v>#N/A</v>
      </c>
      <c r="K1073" s="307"/>
      <c r="L1073" s="307" t="e">
        <f ca="1">I1073+H1073+G1073+#REF!+J1073+K1073</f>
        <v>#N/A</v>
      </c>
    </row>
    <row r="1074" spans="4:12" hidden="1" x14ac:dyDescent="0.25">
      <c r="D1074" s="307">
        <v>5</v>
      </c>
      <c r="E1074" s="301">
        <f t="shared" ca="1" si="140"/>
        <v>44386</v>
      </c>
      <c r="F1074" s="307" t="e">
        <f t="shared" ca="1" si="142"/>
        <v>#N/A</v>
      </c>
      <c r="G1074" s="307" t="e">
        <f t="shared" ca="1" si="137"/>
        <v>#N/A</v>
      </c>
      <c r="H1074" s="307" t="e">
        <f ca="1">F1073*$B$4*(E1074-E1073)/$B$6</f>
        <v>#N/A</v>
      </c>
      <c r="I1074" s="307" t="e">
        <f t="shared" ca="1" si="138"/>
        <v>#N/A</v>
      </c>
      <c r="J1074" s="307" t="e">
        <f t="shared" ca="1" si="139"/>
        <v>#N/A</v>
      </c>
      <c r="K1074" s="307"/>
      <c r="L1074" s="307" t="e">
        <f ca="1">I1074+H1074+G1074+#REF!+J1074+K1074</f>
        <v>#N/A</v>
      </c>
    </row>
    <row r="1075" spans="4:12" hidden="1" x14ac:dyDescent="0.25">
      <c r="D1075" s="307">
        <v>6</v>
      </c>
      <c r="E1075" s="301">
        <f t="shared" ca="1" si="140"/>
        <v>44417</v>
      </c>
      <c r="F1075" s="307" t="e">
        <f ca="1">F1074-G1075</f>
        <v>#N/A</v>
      </c>
      <c r="G1075" s="307" t="e">
        <f t="shared" ca="1" si="137"/>
        <v>#N/A</v>
      </c>
      <c r="H1075" s="307" t="e">
        <f t="shared" ref="H1075:H1129" ca="1" si="143">F1074*$B$4*(E1075-E1074)/$B$6</f>
        <v>#N/A</v>
      </c>
      <c r="I1075" s="307" t="e">
        <f t="shared" ca="1" si="138"/>
        <v>#N/A</v>
      </c>
      <c r="J1075" s="307" t="e">
        <f t="shared" ca="1" si="139"/>
        <v>#N/A</v>
      </c>
      <c r="K1075" s="307"/>
      <c r="L1075" s="307" t="e">
        <f ca="1">I1075+H1075+G1075+#REF!+J1075+K1075</f>
        <v>#N/A</v>
      </c>
    </row>
    <row r="1076" spans="4:12" hidden="1" x14ac:dyDescent="0.25">
      <c r="D1076" s="307">
        <v>7</v>
      </c>
      <c r="E1076" s="301">
        <f t="shared" ca="1" si="140"/>
        <v>44448</v>
      </c>
      <c r="F1076" s="307" t="e">
        <f t="shared" ref="F1076:F1129" ca="1" si="144">F1075-G1076</f>
        <v>#N/A</v>
      </c>
      <c r="G1076" s="307" t="e">
        <f t="shared" ca="1" si="137"/>
        <v>#N/A</v>
      </c>
      <c r="H1076" s="307" t="e">
        <f t="shared" ca="1" si="143"/>
        <v>#N/A</v>
      </c>
      <c r="I1076" s="307" t="e">
        <f t="shared" ca="1" si="138"/>
        <v>#N/A</v>
      </c>
      <c r="J1076" s="307" t="e">
        <f t="shared" ca="1" si="139"/>
        <v>#N/A</v>
      </c>
      <c r="K1076" s="307"/>
      <c r="L1076" s="307" t="e">
        <f ca="1">I1076+H1076+G1076+#REF!+J1076+K1076</f>
        <v>#N/A</v>
      </c>
    </row>
    <row r="1077" spans="4:12" hidden="1" x14ac:dyDescent="0.25">
      <c r="D1077" s="307">
        <v>8</v>
      </c>
      <c r="E1077" s="301">
        <f t="shared" ca="1" si="140"/>
        <v>44478</v>
      </c>
      <c r="F1077" s="307" t="e">
        <f t="shared" ca="1" si="144"/>
        <v>#N/A</v>
      </c>
      <c r="G1077" s="307" t="e">
        <f t="shared" ca="1" si="137"/>
        <v>#N/A</v>
      </c>
      <c r="H1077" s="307" t="e">
        <f t="shared" ca="1" si="143"/>
        <v>#N/A</v>
      </c>
      <c r="I1077" s="307" t="e">
        <f t="shared" ca="1" si="138"/>
        <v>#N/A</v>
      </c>
      <c r="J1077" s="307" t="e">
        <f t="shared" ca="1" si="139"/>
        <v>#N/A</v>
      </c>
      <c r="K1077" s="307"/>
      <c r="L1077" s="307" t="e">
        <f ca="1">I1077+H1077+G1077+#REF!+J1077+K1077</f>
        <v>#N/A</v>
      </c>
    </row>
    <row r="1078" spans="4:12" hidden="1" x14ac:dyDescent="0.25">
      <c r="D1078" s="307">
        <v>9</v>
      </c>
      <c r="E1078" s="301">
        <f t="shared" ca="1" si="140"/>
        <v>44509</v>
      </c>
      <c r="F1078" s="307" t="e">
        <f t="shared" ca="1" si="144"/>
        <v>#N/A</v>
      </c>
      <c r="G1078" s="307" t="e">
        <f t="shared" ca="1" si="137"/>
        <v>#N/A</v>
      </c>
      <c r="H1078" s="307" t="e">
        <f t="shared" ca="1" si="143"/>
        <v>#N/A</v>
      </c>
      <c r="I1078" s="307" t="e">
        <f t="shared" ca="1" si="138"/>
        <v>#N/A</v>
      </c>
      <c r="J1078" s="307" t="e">
        <f t="shared" ca="1" si="139"/>
        <v>#N/A</v>
      </c>
      <c r="K1078" s="307"/>
      <c r="L1078" s="307" t="e">
        <f ca="1">I1078+H1078+G1078+#REF!+J1078+K1078</f>
        <v>#N/A</v>
      </c>
    </row>
    <row r="1079" spans="4:12" hidden="1" x14ac:dyDescent="0.25">
      <c r="D1079" s="307">
        <v>10</v>
      </c>
      <c r="E1079" s="301">
        <f t="shared" ca="1" si="140"/>
        <v>44539</v>
      </c>
      <c r="F1079" s="307" t="e">
        <f t="shared" ca="1" si="144"/>
        <v>#N/A</v>
      </c>
      <c r="G1079" s="307" t="e">
        <f t="shared" ca="1" si="137"/>
        <v>#N/A</v>
      </c>
      <c r="H1079" s="307" t="e">
        <f t="shared" ca="1" si="143"/>
        <v>#N/A</v>
      </c>
      <c r="I1079" s="307" t="e">
        <f t="shared" ca="1" si="138"/>
        <v>#N/A</v>
      </c>
      <c r="J1079" s="307" t="e">
        <f t="shared" ca="1" si="139"/>
        <v>#N/A</v>
      </c>
      <c r="K1079" s="307"/>
      <c r="L1079" s="307" t="e">
        <f ca="1">I1079+H1079+G1079+#REF!+J1079+K1079</f>
        <v>#N/A</v>
      </c>
    </row>
    <row r="1080" spans="4:12" hidden="1" x14ac:dyDescent="0.25">
      <c r="D1080" s="307">
        <v>11</v>
      </c>
      <c r="E1080" s="301">
        <f t="shared" ca="1" si="140"/>
        <v>44570</v>
      </c>
      <c r="F1080" s="307" t="e">
        <f t="shared" ca="1" si="144"/>
        <v>#N/A</v>
      </c>
      <c r="G1080" s="307" t="e">
        <f t="shared" ca="1" si="137"/>
        <v>#N/A</v>
      </c>
      <c r="H1080" s="307" t="e">
        <f t="shared" ca="1" si="143"/>
        <v>#N/A</v>
      </c>
      <c r="I1080" s="307" t="e">
        <f t="shared" ca="1" si="138"/>
        <v>#N/A</v>
      </c>
      <c r="J1080" s="307" t="e">
        <f t="shared" ca="1" si="139"/>
        <v>#N/A</v>
      </c>
      <c r="K1080" s="307"/>
      <c r="L1080" s="307" t="e">
        <f ca="1">I1080+H1080+G1080+#REF!+J1080+K1080</f>
        <v>#N/A</v>
      </c>
    </row>
    <row r="1081" spans="4:12" hidden="1" x14ac:dyDescent="0.25">
      <c r="D1081" s="307">
        <v>12</v>
      </c>
      <c r="E1081" s="301">
        <f t="shared" ca="1" si="140"/>
        <v>44601</v>
      </c>
      <c r="F1081" s="307" t="e">
        <f t="shared" ca="1" si="144"/>
        <v>#N/A</v>
      </c>
      <c r="G1081" s="307" t="e">
        <f t="shared" ca="1" si="137"/>
        <v>#N/A</v>
      </c>
      <c r="H1081" s="307" t="e">
        <f t="shared" ca="1" si="143"/>
        <v>#N/A</v>
      </c>
      <c r="I1081" s="307" t="e">
        <f t="shared" ca="1" si="138"/>
        <v>#N/A</v>
      </c>
      <c r="J1081" s="307" t="e">
        <f t="shared" ca="1" si="139"/>
        <v>#N/A</v>
      </c>
      <c r="K1081" s="307"/>
      <c r="L1081" s="307" t="e">
        <f ca="1">I1081+H1081+G1081+#REF!+J1081+K1081</f>
        <v>#N/A</v>
      </c>
    </row>
    <row r="1082" spans="4:12" hidden="1" x14ac:dyDescent="0.25">
      <c r="D1082" s="307">
        <v>13</v>
      </c>
      <c r="E1082" s="301">
        <f t="shared" ca="1" si="140"/>
        <v>44629</v>
      </c>
      <c r="F1082" s="307" t="e">
        <f t="shared" ca="1" si="144"/>
        <v>#N/A</v>
      </c>
      <c r="G1082" s="307" t="e">
        <f t="shared" ca="1" si="137"/>
        <v>#N/A</v>
      </c>
      <c r="H1082" s="307" t="e">
        <f t="shared" ca="1" si="143"/>
        <v>#N/A</v>
      </c>
      <c r="I1082" s="307" t="e">
        <f t="shared" ca="1" si="138"/>
        <v>#N/A</v>
      </c>
      <c r="J1082" s="307" t="e">
        <f t="shared" ca="1" si="139"/>
        <v>#N/A</v>
      </c>
      <c r="K1082" s="307"/>
      <c r="L1082" s="307" t="e">
        <f ca="1">I1082+H1082+G1082+#REF!+J1082+K1082</f>
        <v>#N/A</v>
      </c>
    </row>
    <row r="1083" spans="4:12" hidden="1" x14ac:dyDescent="0.25">
      <c r="D1083" s="307">
        <v>14</v>
      </c>
      <c r="E1083" s="301">
        <f t="shared" ca="1" si="140"/>
        <v>44660</v>
      </c>
      <c r="F1083" s="307" t="e">
        <f t="shared" ca="1" si="144"/>
        <v>#N/A</v>
      </c>
      <c r="G1083" s="307" t="e">
        <f t="shared" ca="1" si="137"/>
        <v>#N/A</v>
      </c>
      <c r="H1083" s="307" t="e">
        <f t="shared" ca="1" si="143"/>
        <v>#N/A</v>
      </c>
      <c r="I1083" s="307" t="e">
        <f t="shared" ca="1" si="138"/>
        <v>#N/A</v>
      </c>
      <c r="J1083" s="307" t="e">
        <f t="shared" ca="1" si="139"/>
        <v>#N/A</v>
      </c>
      <c r="K1083" s="307"/>
      <c r="L1083" s="307" t="e">
        <f ca="1">I1083+H1083+G1083+#REF!+J1083+K1083</f>
        <v>#N/A</v>
      </c>
    </row>
    <row r="1084" spans="4:12" hidden="1" x14ac:dyDescent="0.25">
      <c r="D1084" s="307">
        <v>15</v>
      </c>
      <c r="E1084" s="301">
        <f t="shared" ca="1" si="140"/>
        <v>44690</v>
      </c>
      <c r="F1084" s="307" t="e">
        <f t="shared" ca="1" si="144"/>
        <v>#N/A</v>
      </c>
      <c r="G1084" s="307" t="e">
        <f t="shared" ca="1" si="137"/>
        <v>#N/A</v>
      </c>
      <c r="H1084" s="307" t="e">
        <f t="shared" ca="1" si="143"/>
        <v>#N/A</v>
      </c>
      <c r="I1084" s="307" t="e">
        <f t="shared" ca="1" si="138"/>
        <v>#N/A</v>
      </c>
      <c r="J1084" s="307" t="e">
        <f t="shared" ca="1" si="139"/>
        <v>#N/A</v>
      </c>
      <c r="K1084" s="307"/>
      <c r="L1084" s="307" t="e">
        <f ca="1">I1084+H1084+G1084+#REF!+J1084+K1084</f>
        <v>#N/A</v>
      </c>
    </row>
    <row r="1085" spans="4:12" hidden="1" x14ac:dyDescent="0.25">
      <c r="D1085" s="307">
        <v>16</v>
      </c>
      <c r="E1085" s="301">
        <f t="shared" ca="1" si="140"/>
        <v>44721</v>
      </c>
      <c r="F1085" s="307" t="e">
        <f t="shared" ca="1" si="144"/>
        <v>#N/A</v>
      </c>
      <c r="G1085" s="307" t="e">
        <f t="shared" ca="1" si="137"/>
        <v>#N/A</v>
      </c>
      <c r="H1085" s="307" t="e">
        <f t="shared" ca="1" si="143"/>
        <v>#N/A</v>
      </c>
      <c r="I1085" s="307" t="e">
        <f t="shared" ca="1" si="138"/>
        <v>#N/A</v>
      </c>
      <c r="J1085" s="307" t="e">
        <f t="shared" ca="1" si="139"/>
        <v>#N/A</v>
      </c>
      <c r="K1085" s="307"/>
      <c r="L1085" s="307" t="e">
        <f ca="1">I1085+H1085+G1085+#REF!+J1085+K1085</f>
        <v>#N/A</v>
      </c>
    </row>
    <row r="1086" spans="4:12" hidden="1" x14ac:dyDescent="0.25">
      <c r="D1086" s="307">
        <v>17</v>
      </c>
      <c r="E1086" s="301">
        <f t="shared" ca="1" si="140"/>
        <v>44751</v>
      </c>
      <c r="F1086" s="307" t="e">
        <f t="shared" ca="1" si="144"/>
        <v>#N/A</v>
      </c>
      <c r="G1086" s="307" t="e">
        <f t="shared" ca="1" si="137"/>
        <v>#N/A</v>
      </c>
      <c r="H1086" s="307" t="e">
        <f t="shared" ca="1" si="143"/>
        <v>#N/A</v>
      </c>
      <c r="I1086" s="307" t="e">
        <f t="shared" ca="1" si="138"/>
        <v>#N/A</v>
      </c>
      <c r="J1086" s="307" t="e">
        <f t="shared" ca="1" si="139"/>
        <v>#N/A</v>
      </c>
      <c r="K1086" s="307"/>
      <c r="L1086" s="307" t="e">
        <f ca="1">I1086+H1086+G1086+#REF!+J1086+K1086</f>
        <v>#N/A</v>
      </c>
    </row>
    <row r="1087" spans="4:12" hidden="1" x14ac:dyDescent="0.25">
      <c r="D1087" s="307">
        <v>18</v>
      </c>
      <c r="E1087" s="301">
        <f t="shared" ca="1" si="140"/>
        <v>44782</v>
      </c>
      <c r="F1087" s="307" t="e">
        <f t="shared" ca="1" si="144"/>
        <v>#N/A</v>
      </c>
      <c r="G1087" s="307" t="e">
        <f t="shared" ca="1" si="137"/>
        <v>#N/A</v>
      </c>
      <c r="H1087" s="307" t="e">
        <f t="shared" ca="1" si="143"/>
        <v>#N/A</v>
      </c>
      <c r="I1087" s="307" t="e">
        <f t="shared" ca="1" si="138"/>
        <v>#N/A</v>
      </c>
      <c r="J1087" s="307" t="e">
        <f t="shared" ca="1" si="139"/>
        <v>#N/A</v>
      </c>
      <c r="K1087" s="307"/>
      <c r="L1087" s="307" t="e">
        <f ca="1">I1087+H1087+G1087+#REF!+J1087+K1087</f>
        <v>#N/A</v>
      </c>
    </row>
    <row r="1088" spans="4:12" hidden="1" x14ac:dyDescent="0.25">
      <c r="D1088" s="307">
        <v>19</v>
      </c>
      <c r="E1088" s="301">
        <f t="shared" ca="1" si="140"/>
        <v>44813</v>
      </c>
      <c r="F1088" s="307" t="e">
        <f t="shared" ca="1" si="144"/>
        <v>#N/A</v>
      </c>
      <c r="G1088" s="307" t="e">
        <f t="shared" ca="1" si="137"/>
        <v>#N/A</v>
      </c>
      <c r="H1088" s="307" t="e">
        <f t="shared" ca="1" si="143"/>
        <v>#N/A</v>
      </c>
      <c r="I1088" s="307" t="e">
        <f t="shared" ca="1" si="138"/>
        <v>#N/A</v>
      </c>
      <c r="J1088" s="307" t="e">
        <f t="shared" ca="1" si="139"/>
        <v>#N/A</v>
      </c>
      <c r="K1088" s="307"/>
      <c r="L1088" s="307" t="e">
        <f ca="1">I1088+H1088+G1088+#REF!+J1088+K1088</f>
        <v>#N/A</v>
      </c>
    </row>
    <row r="1089" spans="4:12" hidden="1" x14ac:dyDescent="0.25">
      <c r="D1089" s="307">
        <v>20</v>
      </c>
      <c r="E1089" s="301">
        <f t="shared" ca="1" si="140"/>
        <v>44843</v>
      </c>
      <c r="F1089" s="307" t="e">
        <f t="shared" ca="1" si="144"/>
        <v>#N/A</v>
      </c>
      <c r="G1089" s="307" t="e">
        <f t="shared" ca="1" si="137"/>
        <v>#N/A</v>
      </c>
      <c r="H1089" s="307" t="e">
        <f t="shared" ca="1" si="143"/>
        <v>#N/A</v>
      </c>
      <c r="I1089" s="307" t="e">
        <f t="shared" ca="1" si="138"/>
        <v>#N/A</v>
      </c>
      <c r="J1089" s="307" t="e">
        <f t="shared" ca="1" si="139"/>
        <v>#N/A</v>
      </c>
      <c r="K1089" s="307"/>
      <c r="L1089" s="307" t="e">
        <f ca="1">I1089+H1089+G1089+#REF!+J1089+K1089</f>
        <v>#N/A</v>
      </c>
    </row>
    <row r="1090" spans="4:12" hidden="1" x14ac:dyDescent="0.25">
      <c r="D1090" s="307">
        <v>21</v>
      </c>
      <c r="E1090" s="301">
        <f t="shared" ca="1" si="140"/>
        <v>44874</v>
      </c>
      <c r="F1090" s="307" t="e">
        <f t="shared" ca="1" si="144"/>
        <v>#N/A</v>
      </c>
      <c r="G1090" s="307" t="e">
        <f t="shared" ca="1" si="137"/>
        <v>#N/A</v>
      </c>
      <c r="H1090" s="307" t="e">
        <f t="shared" ca="1" si="143"/>
        <v>#N/A</v>
      </c>
      <c r="I1090" s="307" t="e">
        <f t="shared" ca="1" si="138"/>
        <v>#N/A</v>
      </c>
      <c r="J1090" s="307" t="e">
        <f t="shared" ca="1" si="139"/>
        <v>#N/A</v>
      </c>
      <c r="K1090" s="307"/>
      <c r="L1090" s="307" t="e">
        <f ca="1">I1090+H1090+G1090+#REF!+J1090+K1090</f>
        <v>#N/A</v>
      </c>
    </row>
    <row r="1091" spans="4:12" hidden="1" x14ac:dyDescent="0.25">
      <c r="D1091" s="307">
        <v>22</v>
      </c>
      <c r="E1091" s="301">
        <f t="shared" ca="1" si="140"/>
        <v>44904</v>
      </c>
      <c r="F1091" s="307" t="e">
        <f t="shared" ca="1" si="144"/>
        <v>#N/A</v>
      </c>
      <c r="G1091" s="307" t="e">
        <f t="shared" ca="1" si="137"/>
        <v>#N/A</v>
      </c>
      <c r="H1091" s="307" t="e">
        <f t="shared" ca="1" si="143"/>
        <v>#N/A</v>
      </c>
      <c r="I1091" s="307" t="e">
        <f t="shared" ca="1" si="138"/>
        <v>#N/A</v>
      </c>
      <c r="J1091" s="307" t="e">
        <f t="shared" ca="1" si="139"/>
        <v>#N/A</v>
      </c>
      <c r="K1091" s="307"/>
      <c r="L1091" s="307" t="e">
        <f ca="1">I1091+H1091+G1091+#REF!+J1091+K1091</f>
        <v>#N/A</v>
      </c>
    </row>
    <row r="1092" spans="4:12" hidden="1" x14ac:dyDescent="0.25">
      <c r="D1092" s="307">
        <v>23</v>
      </c>
      <c r="E1092" s="301">
        <f t="shared" ca="1" si="140"/>
        <v>44935</v>
      </c>
      <c r="F1092" s="307" t="e">
        <f t="shared" ca="1" si="144"/>
        <v>#N/A</v>
      </c>
      <c r="G1092" s="307" t="e">
        <f t="shared" ca="1" si="137"/>
        <v>#N/A</v>
      </c>
      <c r="H1092" s="307" t="e">
        <f t="shared" ca="1" si="143"/>
        <v>#N/A</v>
      </c>
      <c r="I1092" s="307" t="e">
        <f t="shared" ca="1" si="138"/>
        <v>#N/A</v>
      </c>
      <c r="J1092" s="307" t="e">
        <f t="shared" ca="1" si="139"/>
        <v>#N/A</v>
      </c>
      <c r="K1092" s="307"/>
      <c r="L1092" s="307" t="e">
        <f ca="1">I1092+H1092+G1092+#REF!+J1092+K1092</f>
        <v>#N/A</v>
      </c>
    </row>
    <row r="1093" spans="4:12" hidden="1" x14ac:dyDescent="0.25">
      <c r="D1093" s="307">
        <v>24</v>
      </c>
      <c r="E1093" s="301">
        <f t="shared" ca="1" si="140"/>
        <v>44966</v>
      </c>
      <c r="F1093" s="307" t="e">
        <f t="shared" ca="1" si="144"/>
        <v>#N/A</v>
      </c>
      <c r="G1093" s="307" t="e">
        <f t="shared" ca="1" si="137"/>
        <v>#N/A</v>
      </c>
      <c r="H1093" s="307" t="e">
        <f t="shared" ca="1" si="143"/>
        <v>#N/A</v>
      </c>
      <c r="I1093" s="307" t="e">
        <f t="shared" ca="1" si="138"/>
        <v>#N/A</v>
      </c>
      <c r="J1093" s="307" t="e">
        <f t="shared" ca="1" si="139"/>
        <v>#N/A</v>
      </c>
      <c r="K1093" s="307"/>
      <c r="L1093" s="307" t="e">
        <f ca="1">I1093+H1093+G1093+#REF!+J1093+K1093</f>
        <v>#N/A</v>
      </c>
    </row>
    <row r="1094" spans="4:12" hidden="1" x14ac:dyDescent="0.25">
      <c r="D1094" s="307">
        <v>25</v>
      </c>
      <c r="E1094" s="301">
        <f t="shared" ca="1" si="140"/>
        <v>44994</v>
      </c>
      <c r="F1094" s="307" t="e">
        <f t="shared" ca="1" si="144"/>
        <v>#N/A</v>
      </c>
      <c r="G1094" s="307" t="e">
        <f t="shared" ca="1" si="137"/>
        <v>#N/A</v>
      </c>
      <c r="H1094" s="307" t="e">
        <f t="shared" ca="1" si="143"/>
        <v>#N/A</v>
      </c>
      <c r="I1094" s="307" t="e">
        <f t="shared" ca="1" si="138"/>
        <v>#N/A</v>
      </c>
      <c r="J1094" s="307" t="e">
        <f t="shared" ca="1" si="139"/>
        <v>#N/A</v>
      </c>
      <c r="K1094" s="307"/>
      <c r="L1094" s="307" t="e">
        <f ca="1">I1094+H1094+G1094+#REF!+J1094+K1094</f>
        <v>#N/A</v>
      </c>
    </row>
    <row r="1095" spans="4:12" hidden="1" x14ac:dyDescent="0.25">
      <c r="D1095" s="307">
        <v>26</v>
      </c>
      <c r="E1095" s="301">
        <f t="shared" ca="1" si="140"/>
        <v>45025</v>
      </c>
      <c r="F1095" s="307" t="e">
        <f t="shared" ca="1" si="144"/>
        <v>#N/A</v>
      </c>
      <c r="G1095" s="307" t="e">
        <f t="shared" ca="1" si="137"/>
        <v>#N/A</v>
      </c>
      <c r="H1095" s="307" t="e">
        <f t="shared" ca="1" si="143"/>
        <v>#N/A</v>
      </c>
      <c r="I1095" s="307" t="e">
        <f t="shared" ca="1" si="138"/>
        <v>#N/A</v>
      </c>
      <c r="J1095" s="307" t="e">
        <f t="shared" ca="1" si="139"/>
        <v>#N/A</v>
      </c>
      <c r="K1095" s="307"/>
      <c r="L1095" s="307" t="e">
        <f ca="1">I1095+H1095+G1095+#REF!+J1095+K1095</f>
        <v>#N/A</v>
      </c>
    </row>
    <row r="1096" spans="4:12" hidden="1" x14ac:dyDescent="0.25">
      <c r="D1096" s="307">
        <v>27</v>
      </c>
      <c r="E1096" s="301">
        <f t="shared" ca="1" si="140"/>
        <v>45055</v>
      </c>
      <c r="F1096" s="307" t="e">
        <f t="shared" ca="1" si="144"/>
        <v>#N/A</v>
      </c>
      <c r="G1096" s="307" t="e">
        <f t="shared" ca="1" si="137"/>
        <v>#N/A</v>
      </c>
      <c r="H1096" s="307" t="e">
        <f t="shared" ca="1" si="143"/>
        <v>#N/A</v>
      </c>
      <c r="I1096" s="307" t="e">
        <f t="shared" ca="1" si="138"/>
        <v>#N/A</v>
      </c>
      <c r="J1096" s="307" t="e">
        <f t="shared" ca="1" si="139"/>
        <v>#N/A</v>
      </c>
      <c r="K1096" s="307"/>
      <c r="L1096" s="307" t="e">
        <f ca="1">I1096+H1096+G1096+#REF!+J1096+K1096</f>
        <v>#N/A</v>
      </c>
    </row>
    <row r="1097" spans="4:12" hidden="1" x14ac:dyDescent="0.25">
      <c r="D1097" s="307">
        <v>28</v>
      </c>
      <c r="E1097" s="301">
        <f t="shared" ca="1" si="140"/>
        <v>45086</v>
      </c>
      <c r="F1097" s="307" t="e">
        <f t="shared" ca="1" si="144"/>
        <v>#N/A</v>
      </c>
      <c r="G1097" s="307" t="e">
        <f t="shared" ca="1" si="137"/>
        <v>#N/A</v>
      </c>
      <c r="H1097" s="307" t="e">
        <f t="shared" ca="1" si="143"/>
        <v>#N/A</v>
      </c>
      <c r="I1097" s="307" t="e">
        <f t="shared" ca="1" si="138"/>
        <v>#N/A</v>
      </c>
      <c r="J1097" s="307" t="e">
        <f t="shared" ca="1" si="139"/>
        <v>#N/A</v>
      </c>
      <c r="K1097" s="307"/>
      <c r="L1097" s="307" t="e">
        <f ca="1">I1097+H1097+G1097+#REF!+J1097+K1097</f>
        <v>#N/A</v>
      </c>
    </row>
    <row r="1098" spans="4:12" hidden="1" x14ac:dyDescent="0.25">
      <c r="D1098" s="307">
        <v>29</v>
      </c>
      <c r="E1098" s="301">
        <f t="shared" ca="1" si="140"/>
        <v>45116</v>
      </c>
      <c r="F1098" s="307" t="e">
        <f t="shared" ca="1" si="144"/>
        <v>#N/A</v>
      </c>
      <c r="G1098" s="307" t="e">
        <f t="shared" ca="1" si="137"/>
        <v>#N/A</v>
      </c>
      <c r="H1098" s="307" t="e">
        <f t="shared" ca="1" si="143"/>
        <v>#N/A</v>
      </c>
      <c r="I1098" s="307" t="e">
        <f t="shared" ca="1" si="138"/>
        <v>#N/A</v>
      </c>
      <c r="J1098" s="307" t="e">
        <f t="shared" ca="1" si="139"/>
        <v>#N/A</v>
      </c>
      <c r="K1098" s="307"/>
      <c r="L1098" s="307" t="e">
        <f ca="1">I1098+H1098+G1098+#REF!+J1098+K1098</f>
        <v>#N/A</v>
      </c>
    </row>
    <row r="1099" spans="4:12" hidden="1" x14ac:dyDescent="0.25">
      <c r="D1099" s="307">
        <v>30</v>
      </c>
      <c r="E1099" s="301">
        <f t="shared" ca="1" si="140"/>
        <v>45147</v>
      </c>
      <c r="F1099" s="307" t="e">
        <f t="shared" ca="1" si="144"/>
        <v>#N/A</v>
      </c>
      <c r="G1099" s="307" t="e">
        <f t="shared" ca="1" si="137"/>
        <v>#N/A</v>
      </c>
      <c r="H1099" s="307" t="e">
        <f t="shared" ca="1" si="143"/>
        <v>#N/A</v>
      </c>
      <c r="I1099" s="307" t="e">
        <f t="shared" ca="1" si="138"/>
        <v>#N/A</v>
      </c>
      <c r="J1099" s="307" t="e">
        <f t="shared" ca="1" si="139"/>
        <v>#N/A</v>
      </c>
      <c r="K1099" s="307"/>
      <c r="L1099" s="307" t="e">
        <f ca="1">I1099+H1099+G1099+#REF!+J1099+K1099</f>
        <v>#N/A</v>
      </c>
    </row>
    <row r="1100" spans="4:12" hidden="1" x14ac:dyDescent="0.25">
      <c r="D1100" s="307">
        <v>31</v>
      </c>
      <c r="E1100" s="301">
        <f t="shared" ca="1" si="140"/>
        <v>45178</v>
      </c>
      <c r="F1100" s="307" t="e">
        <f t="shared" ca="1" si="144"/>
        <v>#N/A</v>
      </c>
      <c r="G1100" s="307" t="e">
        <f t="shared" ca="1" si="137"/>
        <v>#N/A</v>
      </c>
      <c r="H1100" s="307" t="e">
        <f t="shared" ca="1" si="143"/>
        <v>#N/A</v>
      </c>
      <c r="I1100" s="307" t="e">
        <f t="shared" ca="1" si="138"/>
        <v>#N/A</v>
      </c>
      <c r="J1100" s="307" t="e">
        <f t="shared" ca="1" si="139"/>
        <v>#N/A</v>
      </c>
      <c r="K1100" s="307"/>
      <c r="L1100" s="307" t="e">
        <f ca="1">I1100+H1100+G1100+#REF!+J1100+K1100</f>
        <v>#N/A</v>
      </c>
    </row>
    <row r="1101" spans="4:12" hidden="1" x14ac:dyDescent="0.25">
      <c r="D1101" s="307">
        <v>32</v>
      </c>
      <c r="E1101" s="301">
        <f t="shared" ca="1" si="140"/>
        <v>45208</v>
      </c>
      <c r="F1101" s="307" t="e">
        <f t="shared" ca="1" si="144"/>
        <v>#N/A</v>
      </c>
      <c r="G1101" s="307" t="e">
        <f t="shared" ca="1" si="137"/>
        <v>#N/A</v>
      </c>
      <c r="H1101" s="307" t="e">
        <f t="shared" ca="1" si="143"/>
        <v>#N/A</v>
      </c>
      <c r="I1101" s="307" t="e">
        <f t="shared" ca="1" si="138"/>
        <v>#N/A</v>
      </c>
      <c r="J1101" s="307" t="e">
        <f t="shared" ca="1" si="139"/>
        <v>#N/A</v>
      </c>
      <c r="K1101" s="307"/>
      <c r="L1101" s="307" t="e">
        <f ca="1">I1101+H1101+G1101+#REF!+J1101+K1101</f>
        <v>#N/A</v>
      </c>
    </row>
    <row r="1102" spans="4:12" hidden="1" x14ac:dyDescent="0.25">
      <c r="D1102" s="307">
        <v>33</v>
      </c>
      <c r="E1102" s="301">
        <f t="shared" ca="1" si="140"/>
        <v>45239</v>
      </c>
      <c r="F1102" s="307" t="e">
        <f t="shared" ca="1" si="144"/>
        <v>#N/A</v>
      </c>
      <c r="G1102" s="307" t="e">
        <f t="shared" ca="1" si="137"/>
        <v>#N/A</v>
      </c>
      <c r="H1102" s="307" t="e">
        <f t="shared" ca="1" si="143"/>
        <v>#N/A</v>
      </c>
      <c r="I1102" s="307" t="e">
        <f t="shared" ca="1" si="138"/>
        <v>#N/A</v>
      </c>
      <c r="J1102" s="307" t="e">
        <f t="shared" ca="1" si="139"/>
        <v>#N/A</v>
      </c>
      <c r="K1102" s="307"/>
      <c r="L1102" s="307" t="e">
        <f ca="1">I1102+H1102+G1102+#REF!+J1102+K1102</f>
        <v>#N/A</v>
      </c>
    </row>
    <row r="1103" spans="4:12" hidden="1" x14ac:dyDescent="0.25">
      <c r="D1103" s="307">
        <v>34</v>
      </c>
      <c r="E1103" s="301">
        <f t="shared" ca="1" si="140"/>
        <v>45269</v>
      </c>
      <c r="F1103" s="307" t="e">
        <f t="shared" ca="1" si="144"/>
        <v>#N/A</v>
      </c>
      <c r="G1103" s="307" t="e">
        <f t="shared" ca="1" si="137"/>
        <v>#N/A</v>
      </c>
      <c r="H1103" s="307" t="e">
        <f t="shared" ca="1" si="143"/>
        <v>#N/A</v>
      </c>
      <c r="I1103" s="307" t="e">
        <f t="shared" ca="1" si="138"/>
        <v>#N/A</v>
      </c>
      <c r="J1103" s="307" t="e">
        <f t="shared" ca="1" si="139"/>
        <v>#N/A</v>
      </c>
      <c r="K1103" s="307"/>
      <c r="L1103" s="307" t="e">
        <f ca="1">I1103+H1103+G1103+#REF!+J1103+K1103</f>
        <v>#N/A</v>
      </c>
    </row>
    <row r="1104" spans="4:12" hidden="1" x14ac:dyDescent="0.25">
      <c r="D1104" s="307">
        <v>35</v>
      </c>
      <c r="E1104" s="301">
        <f t="shared" ca="1" si="140"/>
        <v>45300</v>
      </c>
      <c r="F1104" s="307" t="e">
        <f t="shared" ca="1" si="144"/>
        <v>#N/A</v>
      </c>
      <c r="G1104" s="307" t="e">
        <f t="shared" ca="1" si="137"/>
        <v>#N/A</v>
      </c>
      <c r="H1104" s="307" t="e">
        <f t="shared" ca="1" si="143"/>
        <v>#N/A</v>
      </c>
      <c r="I1104" s="307" t="e">
        <f t="shared" ca="1" si="138"/>
        <v>#N/A</v>
      </c>
      <c r="J1104" s="307" t="e">
        <f t="shared" ca="1" si="139"/>
        <v>#N/A</v>
      </c>
      <c r="K1104" s="307"/>
      <c r="L1104" s="307" t="e">
        <f ca="1">I1104+H1104+G1104+#REF!+J1104+K1104</f>
        <v>#N/A</v>
      </c>
    </row>
    <row r="1105" spans="4:12" hidden="1" x14ac:dyDescent="0.25">
      <c r="D1105" s="307">
        <v>36</v>
      </c>
      <c r="E1105" s="301">
        <f t="shared" ca="1" si="140"/>
        <v>45331</v>
      </c>
      <c r="F1105" s="307" t="e">
        <f t="shared" ca="1" si="144"/>
        <v>#N/A</v>
      </c>
      <c r="G1105" s="307" t="e">
        <f t="shared" ca="1" si="137"/>
        <v>#N/A</v>
      </c>
      <c r="H1105" s="307" t="e">
        <f t="shared" ca="1" si="143"/>
        <v>#N/A</v>
      </c>
      <c r="I1105" s="307" t="e">
        <f t="shared" ca="1" si="138"/>
        <v>#N/A</v>
      </c>
      <c r="J1105" s="307" t="e">
        <f t="shared" ca="1" si="139"/>
        <v>#N/A</v>
      </c>
      <c r="K1105" s="307"/>
      <c r="L1105" s="307" t="e">
        <f ca="1">I1105+H1105+G1105+#REF!+J1105+K1105</f>
        <v>#N/A</v>
      </c>
    </row>
    <row r="1106" spans="4:12" hidden="1" x14ac:dyDescent="0.25">
      <c r="D1106" s="307">
        <v>37</v>
      </c>
      <c r="E1106" s="301">
        <f t="shared" ca="1" si="140"/>
        <v>45360</v>
      </c>
      <c r="F1106" s="307" t="e">
        <f t="shared" ca="1" si="144"/>
        <v>#N/A</v>
      </c>
      <c r="G1106" s="307" t="e">
        <f t="shared" ca="1" si="137"/>
        <v>#N/A</v>
      </c>
      <c r="H1106" s="307" t="e">
        <f t="shared" ca="1" si="143"/>
        <v>#N/A</v>
      </c>
      <c r="I1106" s="307" t="e">
        <f t="shared" ca="1" si="138"/>
        <v>#N/A</v>
      </c>
      <c r="J1106" s="307" t="e">
        <f t="shared" ca="1" si="139"/>
        <v>#N/A</v>
      </c>
      <c r="K1106" s="307"/>
      <c r="L1106" s="307" t="e">
        <f ca="1">I1106+H1106+G1106+#REF!+J1106+K1106</f>
        <v>#N/A</v>
      </c>
    </row>
    <row r="1107" spans="4:12" hidden="1" x14ac:dyDescent="0.25">
      <c r="D1107" s="307">
        <v>38</v>
      </c>
      <c r="E1107" s="301">
        <f t="shared" ca="1" si="140"/>
        <v>45391</v>
      </c>
      <c r="F1107" s="307" t="e">
        <f t="shared" ca="1" si="144"/>
        <v>#N/A</v>
      </c>
      <c r="G1107" s="307" t="e">
        <f t="shared" ca="1" si="137"/>
        <v>#N/A</v>
      </c>
      <c r="H1107" s="307" t="e">
        <f t="shared" ca="1" si="143"/>
        <v>#N/A</v>
      </c>
      <c r="I1107" s="307" t="e">
        <f t="shared" ca="1" si="138"/>
        <v>#N/A</v>
      </c>
      <c r="J1107" s="307" t="e">
        <f t="shared" ca="1" si="139"/>
        <v>#N/A</v>
      </c>
      <c r="K1107" s="307"/>
      <c r="L1107" s="307" t="e">
        <f ca="1">I1107+H1107+G1107+#REF!+J1107+K1107</f>
        <v>#N/A</v>
      </c>
    </row>
    <row r="1108" spans="4:12" hidden="1" x14ac:dyDescent="0.25">
      <c r="D1108" s="307">
        <v>39</v>
      </c>
      <c r="E1108" s="301">
        <f t="shared" ca="1" si="140"/>
        <v>45421</v>
      </c>
      <c r="F1108" s="307" t="e">
        <f t="shared" ca="1" si="144"/>
        <v>#N/A</v>
      </c>
      <c r="G1108" s="307" t="e">
        <f t="shared" ca="1" si="137"/>
        <v>#N/A</v>
      </c>
      <c r="H1108" s="307" t="e">
        <f t="shared" ca="1" si="143"/>
        <v>#N/A</v>
      </c>
      <c r="I1108" s="307" t="e">
        <f t="shared" ca="1" si="138"/>
        <v>#N/A</v>
      </c>
      <c r="J1108" s="307" t="e">
        <f t="shared" ca="1" si="139"/>
        <v>#N/A</v>
      </c>
      <c r="K1108" s="307"/>
      <c r="L1108" s="307" t="e">
        <f ca="1">I1108+H1108+G1108+#REF!+J1108+K1108</f>
        <v>#N/A</v>
      </c>
    </row>
    <row r="1109" spans="4:12" hidden="1" x14ac:dyDescent="0.25">
      <c r="D1109" s="307">
        <v>40</v>
      </c>
      <c r="E1109" s="301">
        <f t="shared" ca="1" si="140"/>
        <v>45452</v>
      </c>
      <c r="F1109" s="307" t="e">
        <f t="shared" ca="1" si="144"/>
        <v>#N/A</v>
      </c>
      <c r="G1109" s="307" t="e">
        <f t="shared" ca="1" si="137"/>
        <v>#N/A</v>
      </c>
      <c r="H1109" s="307" t="e">
        <f t="shared" ca="1" si="143"/>
        <v>#N/A</v>
      </c>
      <c r="I1109" s="307" t="e">
        <f t="shared" ca="1" si="138"/>
        <v>#N/A</v>
      </c>
      <c r="J1109" s="307" t="e">
        <f t="shared" ca="1" si="139"/>
        <v>#N/A</v>
      </c>
      <c r="K1109" s="307"/>
      <c r="L1109" s="307" t="e">
        <f ca="1">I1109+H1109+G1109+#REF!+J1109+K1109</f>
        <v>#N/A</v>
      </c>
    </row>
    <row r="1110" spans="4:12" hidden="1" x14ac:dyDescent="0.25">
      <c r="D1110" s="307">
        <v>41</v>
      </c>
      <c r="E1110" s="301">
        <f t="shared" ca="1" si="140"/>
        <v>45482</v>
      </c>
      <c r="F1110" s="307" t="e">
        <f t="shared" ca="1" si="144"/>
        <v>#N/A</v>
      </c>
      <c r="G1110" s="307" t="e">
        <f t="shared" ca="1" si="137"/>
        <v>#N/A</v>
      </c>
      <c r="H1110" s="307" t="e">
        <f t="shared" ca="1" si="143"/>
        <v>#N/A</v>
      </c>
      <c r="I1110" s="307" t="e">
        <f t="shared" ca="1" si="138"/>
        <v>#N/A</v>
      </c>
      <c r="J1110" s="307" t="e">
        <f t="shared" ca="1" si="139"/>
        <v>#N/A</v>
      </c>
      <c r="K1110" s="307"/>
      <c r="L1110" s="307" t="e">
        <f ca="1">I1110+H1110+G1110+#REF!+J1110+K1110</f>
        <v>#N/A</v>
      </c>
    </row>
    <row r="1111" spans="4:12" hidden="1" x14ac:dyDescent="0.25">
      <c r="D1111" s="307">
        <v>42</v>
      </c>
      <c r="E1111" s="301">
        <f t="shared" ca="1" si="140"/>
        <v>45513</v>
      </c>
      <c r="F1111" s="307" t="e">
        <f t="shared" ca="1" si="144"/>
        <v>#N/A</v>
      </c>
      <c r="G1111" s="307" t="e">
        <f t="shared" ca="1" si="137"/>
        <v>#N/A</v>
      </c>
      <c r="H1111" s="307" t="e">
        <f t="shared" ca="1" si="143"/>
        <v>#N/A</v>
      </c>
      <c r="I1111" s="307" t="e">
        <f t="shared" ca="1" si="138"/>
        <v>#N/A</v>
      </c>
      <c r="J1111" s="307" t="e">
        <f t="shared" ca="1" si="139"/>
        <v>#N/A</v>
      </c>
      <c r="K1111" s="307"/>
      <c r="L1111" s="307" t="e">
        <f ca="1">I1111+H1111+G1111+#REF!+J1111+K1111</f>
        <v>#N/A</v>
      </c>
    </row>
    <row r="1112" spans="4:12" hidden="1" x14ac:dyDescent="0.25">
      <c r="D1112" s="307">
        <v>43</v>
      </c>
      <c r="E1112" s="301">
        <f t="shared" ca="1" si="140"/>
        <v>45544</v>
      </c>
      <c r="F1112" s="307" t="e">
        <f t="shared" ca="1" si="144"/>
        <v>#N/A</v>
      </c>
      <c r="G1112" s="307" t="e">
        <f t="shared" ca="1" si="137"/>
        <v>#N/A</v>
      </c>
      <c r="H1112" s="307" t="e">
        <f t="shared" ca="1" si="143"/>
        <v>#N/A</v>
      </c>
      <c r="I1112" s="307" t="e">
        <f t="shared" ca="1" si="138"/>
        <v>#N/A</v>
      </c>
      <c r="J1112" s="307" t="e">
        <f t="shared" ca="1" si="139"/>
        <v>#N/A</v>
      </c>
      <c r="K1112" s="307"/>
      <c r="L1112" s="307" t="e">
        <f ca="1">I1112+H1112+G1112+#REF!+J1112+K1112</f>
        <v>#N/A</v>
      </c>
    </row>
    <row r="1113" spans="4:12" hidden="1" x14ac:dyDescent="0.25">
      <c r="D1113" s="307">
        <v>44</v>
      </c>
      <c r="E1113" s="301">
        <f t="shared" ca="1" si="140"/>
        <v>45574</v>
      </c>
      <c r="F1113" s="307" t="e">
        <f t="shared" ca="1" si="144"/>
        <v>#N/A</v>
      </c>
      <c r="G1113" s="307" t="e">
        <f t="shared" ca="1" si="137"/>
        <v>#N/A</v>
      </c>
      <c r="H1113" s="307" t="e">
        <f t="shared" ca="1" si="143"/>
        <v>#N/A</v>
      </c>
      <c r="I1113" s="307" t="e">
        <f t="shared" ca="1" si="138"/>
        <v>#N/A</v>
      </c>
      <c r="J1113" s="307" t="e">
        <f t="shared" ca="1" si="139"/>
        <v>#N/A</v>
      </c>
      <c r="K1113" s="307"/>
      <c r="L1113" s="307" t="e">
        <f ca="1">I1113+H1113+G1113+#REF!+J1113+K1113</f>
        <v>#N/A</v>
      </c>
    </row>
    <row r="1114" spans="4:12" hidden="1" x14ac:dyDescent="0.25">
      <c r="D1114" s="307">
        <v>45</v>
      </c>
      <c r="E1114" s="301">
        <f t="shared" ca="1" si="140"/>
        <v>45605</v>
      </c>
      <c r="F1114" s="307" t="e">
        <f t="shared" ca="1" si="144"/>
        <v>#N/A</v>
      </c>
      <c r="G1114" s="307" t="e">
        <f t="shared" ca="1" si="137"/>
        <v>#N/A</v>
      </c>
      <c r="H1114" s="307" t="e">
        <f t="shared" ca="1" si="143"/>
        <v>#N/A</v>
      </c>
      <c r="I1114" s="307" t="e">
        <f t="shared" ca="1" si="138"/>
        <v>#N/A</v>
      </c>
      <c r="J1114" s="307" t="e">
        <f t="shared" ca="1" si="139"/>
        <v>#N/A</v>
      </c>
      <c r="K1114" s="307"/>
      <c r="L1114" s="307" t="e">
        <f ca="1">I1114+H1114+G1114+#REF!+J1114+K1114</f>
        <v>#N/A</v>
      </c>
    </row>
    <row r="1115" spans="4:12" hidden="1" x14ac:dyDescent="0.25">
      <c r="D1115" s="307">
        <v>46</v>
      </c>
      <c r="E1115" s="301">
        <f t="shared" ca="1" si="140"/>
        <v>45635</v>
      </c>
      <c r="F1115" s="307" t="e">
        <f t="shared" ca="1" si="144"/>
        <v>#N/A</v>
      </c>
      <c r="G1115" s="307" t="e">
        <f t="shared" ca="1" si="137"/>
        <v>#N/A</v>
      </c>
      <c r="H1115" s="307" t="e">
        <f t="shared" ca="1" si="143"/>
        <v>#N/A</v>
      </c>
      <c r="I1115" s="307" t="e">
        <f t="shared" ca="1" si="138"/>
        <v>#N/A</v>
      </c>
      <c r="J1115" s="307" t="e">
        <f t="shared" ca="1" si="139"/>
        <v>#N/A</v>
      </c>
      <c r="K1115" s="307"/>
      <c r="L1115" s="307" t="e">
        <f ca="1">I1115+H1115+G1115+#REF!+J1115+K1115</f>
        <v>#N/A</v>
      </c>
    </row>
    <row r="1116" spans="4:12" hidden="1" x14ac:dyDescent="0.25">
      <c r="D1116" s="307">
        <v>47</v>
      </c>
      <c r="E1116" s="301">
        <f t="shared" ca="1" si="140"/>
        <v>45666</v>
      </c>
      <c r="F1116" s="307" t="e">
        <f t="shared" ca="1" si="144"/>
        <v>#N/A</v>
      </c>
      <c r="G1116" s="307" t="e">
        <f t="shared" ca="1" si="137"/>
        <v>#N/A</v>
      </c>
      <c r="H1116" s="307" t="e">
        <f t="shared" ca="1" si="143"/>
        <v>#N/A</v>
      </c>
      <c r="I1116" s="307" t="e">
        <f t="shared" ca="1" si="138"/>
        <v>#N/A</v>
      </c>
      <c r="J1116" s="307" t="e">
        <f t="shared" ca="1" si="139"/>
        <v>#N/A</v>
      </c>
      <c r="K1116" s="307"/>
      <c r="L1116" s="307" t="e">
        <f ca="1">I1116+H1116+G1116+#REF!+J1116+K1116</f>
        <v>#N/A</v>
      </c>
    </row>
    <row r="1117" spans="4:12" hidden="1" x14ac:dyDescent="0.25">
      <c r="D1117" s="307">
        <v>48</v>
      </c>
      <c r="E1117" s="301">
        <f t="shared" ca="1" si="140"/>
        <v>45697</v>
      </c>
      <c r="F1117" s="307" t="e">
        <f t="shared" ca="1" si="144"/>
        <v>#N/A</v>
      </c>
      <c r="G1117" s="307" t="e">
        <f t="shared" ca="1" si="137"/>
        <v>#N/A</v>
      </c>
      <c r="H1117" s="307" t="e">
        <f t="shared" ca="1" si="143"/>
        <v>#N/A</v>
      </c>
      <c r="I1117" s="307" t="e">
        <f t="shared" ca="1" si="138"/>
        <v>#N/A</v>
      </c>
      <c r="J1117" s="307" t="e">
        <f t="shared" ca="1" si="139"/>
        <v>#N/A</v>
      </c>
      <c r="K1117" s="307"/>
      <c r="L1117" s="307" t="e">
        <f ca="1">I1117+H1117+G1117+#REF!+J1117+K1117</f>
        <v>#N/A</v>
      </c>
    </row>
    <row r="1118" spans="4:12" hidden="1" x14ac:dyDescent="0.25">
      <c r="D1118" s="307">
        <v>49</v>
      </c>
      <c r="E1118" s="301">
        <f t="shared" ca="1" si="140"/>
        <v>45725</v>
      </c>
      <c r="F1118" s="307" t="e">
        <f t="shared" ca="1" si="144"/>
        <v>#N/A</v>
      </c>
      <c r="G1118" s="307" t="e">
        <f t="shared" ca="1" si="137"/>
        <v>#N/A</v>
      </c>
      <c r="H1118" s="307" t="e">
        <f t="shared" ca="1" si="143"/>
        <v>#N/A</v>
      </c>
      <c r="I1118" s="307" t="e">
        <f t="shared" ca="1" si="138"/>
        <v>#N/A</v>
      </c>
      <c r="J1118" s="307" t="e">
        <f t="shared" ca="1" si="139"/>
        <v>#N/A</v>
      </c>
      <c r="K1118" s="307"/>
      <c r="L1118" s="307" t="e">
        <f ca="1">I1118+H1118+G1118+#REF!+J1118+K1118</f>
        <v>#N/A</v>
      </c>
    </row>
    <row r="1119" spans="4:12" hidden="1" x14ac:dyDescent="0.25">
      <c r="D1119" s="307">
        <v>50</v>
      </c>
      <c r="E1119" s="301">
        <f t="shared" ca="1" si="140"/>
        <v>45756</v>
      </c>
      <c r="F1119" s="307" t="e">
        <f t="shared" ca="1" si="144"/>
        <v>#N/A</v>
      </c>
      <c r="G1119" s="307" t="e">
        <f t="shared" ca="1" si="137"/>
        <v>#N/A</v>
      </c>
      <c r="H1119" s="307" t="e">
        <f t="shared" ca="1" si="143"/>
        <v>#N/A</v>
      </c>
      <c r="I1119" s="307" t="e">
        <f t="shared" ca="1" si="138"/>
        <v>#N/A</v>
      </c>
      <c r="J1119" s="307" t="e">
        <f t="shared" ca="1" si="139"/>
        <v>#N/A</v>
      </c>
      <c r="K1119" s="307"/>
      <c r="L1119" s="307" t="e">
        <f ca="1">I1119+H1119+G1119+#REF!+J1119+K1119</f>
        <v>#N/A</v>
      </c>
    </row>
    <row r="1120" spans="4:12" hidden="1" x14ac:dyDescent="0.25">
      <c r="D1120" s="307">
        <v>51</v>
      </c>
      <c r="E1120" s="301">
        <f t="shared" ca="1" si="140"/>
        <v>45786</v>
      </c>
      <c r="F1120" s="307" t="e">
        <f t="shared" ca="1" si="144"/>
        <v>#N/A</v>
      </c>
      <c r="G1120" s="307" t="e">
        <f t="shared" ca="1" si="137"/>
        <v>#N/A</v>
      </c>
      <c r="H1120" s="307" t="e">
        <f t="shared" ca="1" si="143"/>
        <v>#N/A</v>
      </c>
      <c r="I1120" s="307" t="e">
        <f t="shared" ca="1" si="138"/>
        <v>#N/A</v>
      </c>
      <c r="J1120" s="307" t="e">
        <f t="shared" ca="1" si="139"/>
        <v>#N/A</v>
      </c>
      <c r="K1120" s="307"/>
      <c r="L1120" s="307" t="e">
        <f ca="1">I1120+H1120+G1120+#REF!+J1120+K1120</f>
        <v>#N/A</v>
      </c>
    </row>
    <row r="1121" spans="4:12" hidden="1" x14ac:dyDescent="0.25">
      <c r="D1121" s="307">
        <v>52</v>
      </c>
      <c r="E1121" s="301">
        <f t="shared" ca="1" si="140"/>
        <v>45817</v>
      </c>
      <c r="F1121" s="307" t="e">
        <f t="shared" ca="1" si="144"/>
        <v>#N/A</v>
      </c>
      <c r="G1121" s="307" t="e">
        <f t="shared" ca="1" si="137"/>
        <v>#N/A</v>
      </c>
      <c r="H1121" s="307" t="e">
        <f t="shared" ca="1" si="143"/>
        <v>#N/A</v>
      </c>
      <c r="I1121" s="307" t="e">
        <f t="shared" ca="1" si="138"/>
        <v>#N/A</v>
      </c>
      <c r="J1121" s="307" t="e">
        <f t="shared" ca="1" si="139"/>
        <v>#N/A</v>
      </c>
      <c r="K1121" s="307"/>
      <c r="L1121" s="307" t="e">
        <f ca="1">I1121+H1121+G1121+#REF!+J1121+K1121</f>
        <v>#N/A</v>
      </c>
    </row>
    <row r="1122" spans="4:12" hidden="1" x14ac:dyDescent="0.25">
      <c r="D1122" s="307">
        <v>53</v>
      </c>
      <c r="E1122" s="301">
        <f t="shared" ca="1" si="140"/>
        <v>45847</v>
      </c>
      <c r="F1122" s="307" t="e">
        <f t="shared" ca="1" si="144"/>
        <v>#N/A</v>
      </c>
      <c r="G1122" s="307" t="e">
        <f t="shared" ca="1" si="137"/>
        <v>#N/A</v>
      </c>
      <c r="H1122" s="307" t="e">
        <f t="shared" ca="1" si="143"/>
        <v>#N/A</v>
      </c>
      <c r="I1122" s="307" t="e">
        <f t="shared" ca="1" si="138"/>
        <v>#N/A</v>
      </c>
      <c r="J1122" s="307" t="e">
        <f t="shared" ca="1" si="139"/>
        <v>#N/A</v>
      </c>
      <c r="K1122" s="307"/>
      <c r="L1122" s="307" t="e">
        <f ca="1">I1122+H1122+G1122+#REF!+J1122+K1122</f>
        <v>#N/A</v>
      </c>
    </row>
    <row r="1123" spans="4:12" hidden="1" x14ac:dyDescent="0.25">
      <c r="D1123" s="307">
        <v>54</v>
      </c>
      <c r="E1123" s="301">
        <f t="shared" ca="1" si="140"/>
        <v>45878</v>
      </c>
      <c r="F1123" s="307" t="e">
        <f t="shared" ca="1" si="144"/>
        <v>#N/A</v>
      </c>
      <c r="G1123" s="307" t="e">
        <f t="shared" ca="1" si="137"/>
        <v>#N/A</v>
      </c>
      <c r="H1123" s="307" t="e">
        <f t="shared" ca="1" si="143"/>
        <v>#N/A</v>
      </c>
      <c r="I1123" s="307" t="e">
        <f t="shared" ca="1" si="138"/>
        <v>#N/A</v>
      </c>
      <c r="J1123" s="307" t="e">
        <f t="shared" ca="1" si="139"/>
        <v>#N/A</v>
      </c>
      <c r="K1123" s="307"/>
      <c r="L1123" s="307" t="e">
        <f ca="1">I1123+H1123+G1123+#REF!+J1123+K1123</f>
        <v>#N/A</v>
      </c>
    </row>
    <row r="1124" spans="4:12" hidden="1" x14ac:dyDescent="0.25">
      <c r="D1124" s="307">
        <v>55</v>
      </c>
      <c r="E1124" s="301">
        <f t="shared" ca="1" si="140"/>
        <v>45909</v>
      </c>
      <c r="F1124" s="307" t="e">
        <f t="shared" ca="1" si="144"/>
        <v>#N/A</v>
      </c>
      <c r="G1124" s="307" t="e">
        <f t="shared" ca="1" si="137"/>
        <v>#N/A</v>
      </c>
      <c r="H1124" s="307" t="e">
        <f t="shared" ca="1" si="143"/>
        <v>#N/A</v>
      </c>
      <c r="I1124" s="307" t="e">
        <f t="shared" ca="1" si="138"/>
        <v>#N/A</v>
      </c>
      <c r="J1124" s="307" t="e">
        <f t="shared" ca="1" si="139"/>
        <v>#N/A</v>
      </c>
      <c r="K1124" s="307"/>
      <c r="L1124" s="307" t="e">
        <f ca="1">I1124+H1124+G1124+#REF!+J1124+K1124</f>
        <v>#N/A</v>
      </c>
    </row>
    <row r="1125" spans="4:12" hidden="1" x14ac:dyDescent="0.25">
      <c r="D1125" s="307">
        <v>56</v>
      </c>
      <c r="E1125" s="301">
        <f t="shared" ca="1" si="140"/>
        <v>45939</v>
      </c>
      <c r="F1125" s="307" t="e">
        <f t="shared" ca="1" si="144"/>
        <v>#N/A</v>
      </c>
      <c r="G1125" s="307" t="e">
        <f t="shared" ca="1" si="137"/>
        <v>#N/A</v>
      </c>
      <c r="H1125" s="307" t="e">
        <f t="shared" ca="1" si="143"/>
        <v>#N/A</v>
      </c>
      <c r="I1125" s="307" t="e">
        <f t="shared" ca="1" si="138"/>
        <v>#N/A</v>
      </c>
      <c r="J1125" s="307" t="e">
        <f t="shared" ca="1" si="139"/>
        <v>#N/A</v>
      </c>
      <c r="K1125" s="307"/>
      <c r="L1125" s="307" t="e">
        <f ca="1">I1125+H1125+G1125+#REF!+J1125+K1125</f>
        <v>#N/A</v>
      </c>
    </row>
    <row r="1126" spans="4:12" hidden="1" x14ac:dyDescent="0.25">
      <c r="D1126" s="307">
        <v>57</v>
      </c>
      <c r="E1126" s="301">
        <f t="shared" ca="1" si="140"/>
        <v>45970</v>
      </c>
      <c r="F1126" s="307" t="e">
        <f t="shared" ca="1" si="144"/>
        <v>#N/A</v>
      </c>
      <c r="G1126" s="307" t="e">
        <f t="shared" ca="1" si="137"/>
        <v>#N/A</v>
      </c>
      <c r="H1126" s="307" t="e">
        <f t="shared" ca="1" si="143"/>
        <v>#N/A</v>
      </c>
      <c r="I1126" s="307" t="e">
        <f t="shared" ca="1" si="138"/>
        <v>#N/A</v>
      </c>
      <c r="J1126" s="307" t="e">
        <f t="shared" ca="1" si="139"/>
        <v>#N/A</v>
      </c>
      <c r="K1126" s="307"/>
      <c r="L1126" s="307" t="e">
        <f ca="1">I1126+H1126+G1126+#REF!+J1126+K1126</f>
        <v>#N/A</v>
      </c>
    </row>
    <row r="1127" spans="4:12" hidden="1" x14ac:dyDescent="0.25">
      <c r="D1127" s="307">
        <v>58</v>
      </c>
      <c r="E1127" s="301">
        <f t="shared" ca="1" si="140"/>
        <v>46000</v>
      </c>
      <c r="F1127" s="307" t="e">
        <f t="shared" ca="1" si="144"/>
        <v>#N/A</v>
      </c>
      <c r="G1127" s="307" t="e">
        <f t="shared" ca="1" si="137"/>
        <v>#N/A</v>
      </c>
      <c r="H1127" s="307" t="e">
        <f t="shared" ca="1" si="143"/>
        <v>#N/A</v>
      </c>
      <c r="I1127" s="307" t="e">
        <f t="shared" ca="1" si="138"/>
        <v>#N/A</v>
      </c>
      <c r="J1127" s="307" t="e">
        <f t="shared" ca="1" si="139"/>
        <v>#N/A</v>
      </c>
      <c r="K1127" s="307"/>
      <c r="L1127" s="307" t="e">
        <f ca="1">I1127+H1127+G1127+#REF!+J1127+K1127</f>
        <v>#N/A</v>
      </c>
    </row>
    <row r="1128" spans="4:12" hidden="1" x14ac:dyDescent="0.25">
      <c r="D1128" s="307">
        <v>59</v>
      </c>
      <c r="E1128" s="301">
        <f t="shared" ca="1" si="140"/>
        <v>46031</v>
      </c>
      <c r="F1128" s="307" t="e">
        <f t="shared" ca="1" si="144"/>
        <v>#N/A</v>
      </c>
      <c r="G1128" s="307" t="e">
        <f t="shared" ca="1" si="137"/>
        <v>#N/A</v>
      </c>
      <c r="H1128" s="307" t="e">
        <f t="shared" ca="1" si="143"/>
        <v>#N/A</v>
      </c>
      <c r="I1128" s="307" t="e">
        <f t="shared" ca="1" si="138"/>
        <v>#N/A</v>
      </c>
      <c r="J1128" s="307" t="e">
        <f t="shared" ca="1" si="139"/>
        <v>#N/A</v>
      </c>
      <c r="K1128" s="307"/>
      <c r="L1128" s="307" t="e">
        <f ca="1">I1128+H1128+G1128+#REF!+J1128+K1128</f>
        <v>#N/A</v>
      </c>
    </row>
    <row r="1129" spans="4:12" hidden="1" x14ac:dyDescent="0.25">
      <c r="D1129" s="307">
        <v>60</v>
      </c>
      <c r="E1129" s="301">
        <f t="shared" ca="1" si="140"/>
        <v>46062</v>
      </c>
      <c r="F1129" s="307" t="e">
        <f t="shared" ca="1" si="144"/>
        <v>#N/A</v>
      </c>
      <c r="G1129" s="307" t="e">
        <f t="shared" ca="1" si="137"/>
        <v>#N/A</v>
      </c>
      <c r="H1129" s="307" t="e">
        <f t="shared" ca="1" si="143"/>
        <v>#N/A</v>
      </c>
      <c r="I1129" s="307" t="e">
        <f t="shared" ca="1" si="138"/>
        <v>#N/A</v>
      </c>
      <c r="J1129" s="307" t="e">
        <f t="shared" ca="1" si="139"/>
        <v>#N/A</v>
      </c>
      <c r="K1129" s="307"/>
      <c r="L1129" s="307" t="e">
        <f ca="1">I1129+H1129+G1129+#REF!+J1129+K1129</f>
        <v>#N/A</v>
      </c>
    </row>
    <row r="1130" spans="4:12" hidden="1" x14ac:dyDescent="0.25"/>
    <row r="1131" spans="4:12" hidden="1" x14ac:dyDescent="0.25">
      <c r="D1131" s="303">
        <f ca="1">D1067+1</f>
        <v>27</v>
      </c>
      <c r="E1131" s="304" t="e">
        <f ca="1">VLOOKUP($D1131,$A$21:$B$40,2,0)</f>
        <v>#N/A</v>
      </c>
    </row>
    <row r="1132" spans="4:12" ht="45" hidden="1" x14ac:dyDescent="0.25">
      <c r="D1132" s="305" t="s">
        <v>41</v>
      </c>
      <c r="E1132" s="306" t="s">
        <v>42</v>
      </c>
      <c r="F1132" s="305" t="s">
        <v>43</v>
      </c>
      <c r="G1132" s="305" t="s">
        <v>44</v>
      </c>
      <c r="H1132" s="305" t="s">
        <v>45</v>
      </c>
      <c r="I1132" s="305" t="s">
        <v>46</v>
      </c>
      <c r="J1132" s="305" t="s">
        <v>47</v>
      </c>
      <c r="K1132" s="305" t="s">
        <v>48</v>
      </c>
      <c r="L1132" s="305" t="s">
        <v>49</v>
      </c>
    </row>
    <row r="1133" spans="4:12" hidden="1" x14ac:dyDescent="0.25">
      <c r="D1133" s="307">
        <v>0</v>
      </c>
      <c r="E1133" s="301">
        <f ca="1">DATE(2019,D1131,$F$1)</f>
        <v>44264</v>
      </c>
      <c r="F1133" s="307" t="e">
        <f ca="1">$B$2*E$1131+$B$8*$B$2*E$1131</f>
        <v>#N/A</v>
      </c>
      <c r="G1133" s="307">
        <v>0</v>
      </c>
      <c r="H1133" s="307">
        <v>0</v>
      </c>
      <c r="I1133" s="307">
        <v>0</v>
      </c>
      <c r="J1133" s="307">
        <v>0</v>
      </c>
      <c r="K1133" s="307" t="e">
        <f ca="1">$B$2*$B$10*E$1131</f>
        <v>#N/A</v>
      </c>
      <c r="L1133" s="307" t="e">
        <f ca="1">-($F1133-$B$8*$B$2*E$1131-K1133)</f>
        <v>#N/A</v>
      </c>
    </row>
    <row r="1134" spans="4:12" hidden="1" x14ac:dyDescent="0.25">
      <c r="D1134" s="307">
        <v>1</v>
      </c>
      <c r="E1134" s="301">
        <f ca="1">DATE(YEAR(E1133),MONTH(E1133)+1,DAY(E1133))</f>
        <v>44295</v>
      </c>
      <c r="F1134" s="307" t="e">
        <f ca="1">F1133-G1134</f>
        <v>#N/A</v>
      </c>
      <c r="G1134" s="307" t="e">
        <f t="shared" ref="G1134:G1193" ca="1" si="145">IF(D1134&lt;=$B$11,0,IF(AND(F1133&gt;-0.000001,F1133&lt;0.000001),0,F$1133/($B$5-$B$11)))</f>
        <v>#N/A</v>
      </c>
      <c r="H1134" s="307" t="e">
        <f ca="1">F1133*$B$4*(E1134-E1133)/$B$6</f>
        <v>#N/A</v>
      </c>
      <c r="I1134" s="307" t="e">
        <f t="shared" ref="I1134:I1193" ca="1" si="146">IF(D1134&lt;=$B$12,0,IF(F1133&gt;0.000001,$B$7*$B$2*E$1131,0))</f>
        <v>#N/A</v>
      </c>
      <c r="J1134" s="307" t="e">
        <f t="shared" ref="J1134:J1193" ca="1" si="147">IF(F1133&gt;0.000001,$B$13,0)*E$1131</f>
        <v>#N/A</v>
      </c>
      <c r="K1134" s="307"/>
      <c r="L1134" s="307" t="e">
        <f ca="1">I1134+H1134+G1134+#REF!+J1134+K1134</f>
        <v>#N/A</v>
      </c>
    </row>
    <row r="1135" spans="4:12" hidden="1" x14ac:dyDescent="0.25">
      <c r="D1135" s="307">
        <v>2</v>
      </c>
      <c r="E1135" s="301">
        <f t="shared" ref="E1135:E1193" ca="1" si="148">DATE(YEAR(E1134),MONTH(E1134)+1,DAY(E1134))</f>
        <v>44325</v>
      </c>
      <c r="F1135" s="307" t="e">
        <f ca="1">F1134-G1135</f>
        <v>#N/A</v>
      </c>
      <c r="G1135" s="307" t="e">
        <f t="shared" ca="1" si="145"/>
        <v>#N/A</v>
      </c>
      <c r="H1135" s="307" t="e">
        <f t="shared" ref="H1135:H1136" ca="1" si="149">F1134*$B$4*(E1135-E1134)/$B$6</f>
        <v>#N/A</v>
      </c>
      <c r="I1135" s="307" t="e">
        <f t="shared" ca="1" si="146"/>
        <v>#N/A</v>
      </c>
      <c r="J1135" s="307" t="e">
        <f t="shared" ca="1" si="147"/>
        <v>#N/A</v>
      </c>
      <c r="K1135" s="307"/>
      <c r="L1135" s="307" t="e">
        <f ca="1">I1135+H1135+G1135+#REF!+J1135+K1135</f>
        <v>#N/A</v>
      </c>
    </row>
    <row r="1136" spans="4:12" hidden="1" x14ac:dyDescent="0.25">
      <c r="D1136" s="307">
        <v>3</v>
      </c>
      <c r="E1136" s="301">
        <f t="shared" ca="1" si="148"/>
        <v>44356</v>
      </c>
      <c r="F1136" s="307" t="e">
        <f ca="1">F1135-G1136</f>
        <v>#N/A</v>
      </c>
      <c r="G1136" s="307" t="e">
        <f t="shared" ca="1" si="145"/>
        <v>#N/A</v>
      </c>
      <c r="H1136" s="307" t="e">
        <f t="shared" ca="1" si="149"/>
        <v>#N/A</v>
      </c>
      <c r="I1136" s="307" t="e">
        <f t="shared" ca="1" si="146"/>
        <v>#N/A</v>
      </c>
      <c r="J1136" s="307" t="e">
        <f t="shared" ca="1" si="147"/>
        <v>#N/A</v>
      </c>
      <c r="K1136" s="307"/>
      <c r="L1136" s="307" t="e">
        <f ca="1">I1136+H1136+G1136+#REF!+J1136+K1136</f>
        <v>#N/A</v>
      </c>
    </row>
    <row r="1137" spans="4:12" hidden="1" x14ac:dyDescent="0.25">
      <c r="D1137" s="307">
        <v>4</v>
      </c>
      <c r="E1137" s="301">
        <f t="shared" ca="1" si="148"/>
        <v>44386</v>
      </c>
      <c r="F1137" s="307" t="e">
        <f t="shared" ref="F1137:F1138" ca="1" si="150">F1136-G1137</f>
        <v>#N/A</v>
      </c>
      <c r="G1137" s="307" t="e">
        <f t="shared" ca="1" si="145"/>
        <v>#N/A</v>
      </c>
      <c r="H1137" s="307" t="e">
        <f ca="1">F1136*$B$4*(E1137-E1136)/$B$6</f>
        <v>#N/A</v>
      </c>
      <c r="I1137" s="307" t="e">
        <f t="shared" ca="1" si="146"/>
        <v>#N/A</v>
      </c>
      <c r="J1137" s="307" t="e">
        <f t="shared" ca="1" si="147"/>
        <v>#N/A</v>
      </c>
      <c r="K1137" s="307"/>
      <c r="L1137" s="307" t="e">
        <f ca="1">I1137+H1137+G1137+#REF!+J1137+K1137</f>
        <v>#N/A</v>
      </c>
    </row>
    <row r="1138" spans="4:12" hidden="1" x14ac:dyDescent="0.25">
      <c r="D1138" s="307">
        <v>5</v>
      </c>
      <c r="E1138" s="301">
        <f t="shared" ca="1" si="148"/>
        <v>44417</v>
      </c>
      <c r="F1138" s="307" t="e">
        <f t="shared" ca="1" si="150"/>
        <v>#N/A</v>
      </c>
      <c r="G1138" s="307" t="e">
        <f t="shared" ca="1" si="145"/>
        <v>#N/A</v>
      </c>
      <c r="H1138" s="307" t="e">
        <f ca="1">F1137*$B$4*(E1138-E1137)/$B$6</f>
        <v>#N/A</v>
      </c>
      <c r="I1138" s="307" t="e">
        <f t="shared" ca="1" si="146"/>
        <v>#N/A</v>
      </c>
      <c r="J1138" s="307" t="e">
        <f t="shared" ca="1" si="147"/>
        <v>#N/A</v>
      </c>
      <c r="K1138" s="307"/>
      <c r="L1138" s="307" t="e">
        <f ca="1">I1138+H1138+G1138+#REF!+J1138+K1138</f>
        <v>#N/A</v>
      </c>
    </row>
    <row r="1139" spans="4:12" hidden="1" x14ac:dyDescent="0.25">
      <c r="D1139" s="307">
        <v>6</v>
      </c>
      <c r="E1139" s="301">
        <f t="shared" ca="1" si="148"/>
        <v>44448</v>
      </c>
      <c r="F1139" s="307" t="e">
        <f ca="1">F1138-G1139</f>
        <v>#N/A</v>
      </c>
      <c r="G1139" s="307" t="e">
        <f t="shared" ca="1" si="145"/>
        <v>#N/A</v>
      </c>
      <c r="H1139" s="307" t="e">
        <f t="shared" ref="H1139:H1193" ca="1" si="151">F1138*$B$4*(E1139-E1138)/$B$6</f>
        <v>#N/A</v>
      </c>
      <c r="I1139" s="307" t="e">
        <f t="shared" ca="1" si="146"/>
        <v>#N/A</v>
      </c>
      <c r="J1139" s="307" t="e">
        <f t="shared" ca="1" si="147"/>
        <v>#N/A</v>
      </c>
      <c r="K1139" s="307"/>
      <c r="L1139" s="307" t="e">
        <f ca="1">I1139+H1139+G1139+#REF!+J1139+K1139</f>
        <v>#N/A</v>
      </c>
    </row>
    <row r="1140" spans="4:12" hidden="1" x14ac:dyDescent="0.25">
      <c r="D1140" s="307">
        <v>7</v>
      </c>
      <c r="E1140" s="301">
        <f t="shared" ca="1" si="148"/>
        <v>44478</v>
      </c>
      <c r="F1140" s="307" t="e">
        <f t="shared" ref="F1140:F1193" ca="1" si="152">F1139-G1140</f>
        <v>#N/A</v>
      </c>
      <c r="G1140" s="307" t="e">
        <f t="shared" ca="1" si="145"/>
        <v>#N/A</v>
      </c>
      <c r="H1140" s="307" t="e">
        <f t="shared" ca="1" si="151"/>
        <v>#N/A</v>
      </c>
      <c r="I1140" s="307" t="e">
        <f t="shared" ca="1" si="146"/>
        <v>#N/A</v>
      </c>
      <c r="J1140" s="307" t="e">
        <f t="shared" ca="1" si="147"/>
        <v>#N/A</v>
      </c>
      <c r="K1140" s="307"/>
      <c r="L1140" s="307" t="e">
        <f ca="1">I1140+H1140+G1140+#REF!+J1140+K1140</f>
        <v>#N/A</v>
      </c>
    </row>
    <row r="1141" spans="4:12" hidden="1" x14ac:dyDescent="0.25">
      <c r="D1141" s="307">
        <v>8</v>
      </c>
      <c r="E1141" s="301">
        <f t="shared" ca="1" si="148"/>
        <v>44509</v>
      </c>
      <c r="F1141" s="307" t="e">
        <f t="shared" ca="1" si="152"/>
        <v>#N/A</v>
      </c>
      <c r="G1141" s="307" t="e">
        <f t="shared" ca="1" si="145"/>
        <v>#N/A</v>
      </c>
      <c r="H1141" s="307" t="e">
        <f t="shared" ca="1" si="151"/>
        <v>#N/A</v>
      </c>
      <c r="I1141" s="307" t="e">
        <f t="shared" ca="1" si="146"/>
        <v>#N/A</v>
      </c>
      <c r="J1141" s="307" t="e">
        <f t="shared" ca="1" si="147"/>
        <v>#N/A</v>
      </c>
      <c r="K1141" s="307"/>
      <c r="L1141" s="307" t="e">
        <f ca="1">I1141+H1141+G1141+#REF!+J1141+K1141</f>
        <v>#N/A</v>
      </c>
    </row>
    <row r="1142" spans="4:12" hidden="1" x14ac:dyDescent="0.25">
      <c r="D1142" s="307">
        <v>9</v>
      </c>
      <c r="E1142" s="301">
        <f t="shared" ca="1" si="148"/>
        <v>44539</v>
      </c>
      <c r="F1142" s="307" t="e">
        <f t="shared" ca="1" si="152"/>
        <v>#N/A</v>
      </c>
      <c r="G1142" s="307" t="e">
        <f t="shared" ca="1" si="145"/>
        <v>#N/A</v>
      </c>
      <c r="H1142" s="307" t="e">
        <f t="shared" ca="1" si="151"/>
        <v>#N/A</v>
      </c>
      <c r="I1142" s="307" t="e">
        <f t="shared" ca="1" si="146"/>
        <v>#N/A</v>
      </c>
      <c r="J1142" s="307" t="e">
        <f t="shared" ca="1" si="147"/>
        <v>#N/A</v>
      </c>
      <c r="K1142" s="307"/>
      <c r="L1142" s="307" t="e">
        <f ca="1">I1142+H1142+G1142+#REF!+J1142+K1142</f>
        <v>#N/A</v>
      </c>
    </row>
    <row r="1143" spans="4:12" hidden="1" x14ac:dyDescent="0.25">
      <c r="D1143" s="307">
        <v>10</v>
      </c>
      <c r="E1143" s="301">
        <f t="shared" ca="1" si="148"/>
        <v>44570</v>
      </c>
      <c r="F1143" s="307" t="e">
        <f t="shared" ca="1" si="152"/>
        <v>#N/A</v>
      </c>
      <c r="G1143" s="307" t="e">
        <f t="shared" ca="1" si="145"/>
        <v>#N/A</v>
      </c>
      <c r="H1143" s="307" t="e">
        <f t="shared" ca="1" si="151"/>
        <v>#N/A</v>
      </c>
      <c r="I1143" s="307" t="e">
        <f t="shared" ca="1" si="146"/>
        <v>#N/A</v>
      </c>
      <c r="J1143" s="307" t="e">
        <f t="shared" ca="1" si="147"/>
        <v>#N/A</v>
      </c>
      <c r="K1143" s="307"/>
      <c r="L1143" s="307" t="e">
        <f ca="1">I1143+H1143+G1143+#REF!+J1143+K1143</f>
        <v>#N/A</v>
      </c>
    </row>
    <row r="1144" spans="4:12" hidden="1" x14ac:dyDescent="0.25">
      <c r="D1144" s="307">
        <v>11</v>
      </c>
      <c r="E1144" s="301">
        <f t="shared" ca="1" si="148"/>
        <v>44601</v>
      </c>
      <c r="F1144" s="307" t="e">
        <f t="shared" ca="1" si="152"/>
        <v>#N/A</v>
      </c>
      <c r="G1144" s="307" t="e">
        <f t="shared" ca="1" si="145"/>
        <v>#N/A</v>
      </c>
      <c r="H1144" s="307" t="e">
        <f t="shared" ca="1" si="151"/>
        <v>#N/A</v>
      </c>
      <c r="I1144" s="307" t="e">
        <f t="shared" ca="1" si="146"/>
        <v>#N/A</v>
      </c>
      <c r="J1144" s="307" t="e">
        <f t="shared" ca="1" si="147"/>
        <v>#N/A</v>
      </c>
      <c r="K1144" s="307"/>
      <c r="L1144" s="307" t="e">
        <f ca="1">I1144+H1144+G1144+#REF!+J1144+K1144</f>
        <v>#N/A</v>
      </c>
    </row>
    <row r="1145" spans="4:12" hidden="1" x14ac:dyDescent="0.25">
      <c r="D1145" s="307">
        <v>12</v>
      </c>
      <c r="E1145" s="301">
        <f t="shared" ca="1" si="148"/>
        <v>44629</v>
      </c>
      <c r="F1145" s="307" t="e">
        <f t="shared" ca="1" si="152"/>
        <v>#N/A</v>
      </c>
      <c r="G1145" s="307" t="e">
        <f t="shared" ca="1" si="145"/>
        <v>#N/A</v>
      </c>
      <c r="H1145" s="307" t="e">
        <f t="shared" ca="1" si="151"/>
        <v>#N/A</v>
      </c>
      <c r="I1145" s="307" t="e">
        <f t="shared" ca="1" si="146"/>
        <v>#N/A</v>
      </c>
      <c r="J1145" s="307" t="e">
        <f t="shared" ca="1" si="147"/>
        <v>#N/A</v>
      </c>
      <c r="K1145" s="307"/>
      <c r="L1145" s="307" t="e">
        <f ca="1">I1145+H1145+G1145+#REF!+J1145+K1145</f>
        <v>#N/A</v>
      </c>
    </row>
    <row r="1146" spans="4:12" hidden="1" x14ac:dyDescent="0.25">
      <c r="D1146" s="307">
        <v>13</v>
      </c>
      <c r="E1146" s="301">
        <f t="shared" ca="1" si="148"/>
        <v>44660</v>
      </c>
      <c r="F1146" s="307" t="e">
        <f t="shared" ca="1" si="152"/>
        <v>#N/A</v>
      </c>
      <c r="G1146" s="307" t="e">
        <f t="shared" ca="1" si="145"/>
        <v>#N/A</v>
      </c>
      <c r="H1146" s="307" t="e">
        <f t="shared" ca="1" si="151"/>
        <v>#N/A</v>
      </c>
      <c r="I1146" s="307" t="e">
        <f t="shared" ca="1" si="146"/>
        <v>#N/A</v>
      </c>
      <c r="J1146" s="307" t="e">
        <f t="shared" ca="1" si="147"/>
        <v>#N/A</v>
      </c>
      <c r="K1146" s="307"/>
      <c r="L1146" s="307" t="e">
        <f ca="1">I1146+H1146+G1146+#REF!+J1146+K1146</f>
        <v>#N/A</v>
      </c>
    </row>
    <row r="1147" spans="4:12" hidden="1" x14ac:dyDescent="0.25">
      <c r="D1147" s="307">
        <v>14</v>
      </c>
      <c r="E1147" s="301">
        <f t="shared" ca="1" si="148"/>
        <v>44690</v>
      </c>
      <c r="F1147" s="307" t="e">
        <f t="shared" ca="1" si="152"/>
        <v>#N/A</v>
      </c>
      <c r="G1147" s="307" t="e">
        <f t="shared" ca="1" si="145"/>
        <v>#N/A</v>
      </c>
      <c r="H1147" s="307" t="e">
        <f t="shared" ca="1" si="151"/>
        <v>#N/A</v>
      </c>
      <c r="I1147" s="307" t="e">
        <f t="shared" ca="1" si="146"/>
        <v>#N/A</v>
      </c>
      <c r="J1147" s="307" t="e">
        <f t="shared" ca="1" si="147"/>
        <v>#N/A</v>
      </c>
      <c r="K1147" s="307"/>
      <c r="L1147" s="307" t="e">
        <f ca="1">I1147+H1147+G1147+#REF!+J1147+K1147</f>
        <v>#N/A</v>
      </c>
    </row>
    <row r="1148" spans="4:12" hidden="1" x14ac:dyDescent="0.25">
      <c r="D1148" s="307">
        <v>15</v>
      </c>
      <c r="E1148" s="301">
        <f t="shared" ca="1" si="148"/>
        <v>44721</v>
      </c>
      <c r="F1148" s="307" t="e">
        <f t="shared" ca="1" si="152"/>
        <v>#N/A</v>
      </c>
      <c r="G1148" s="307" t="e">
        <f t="shared" ca="1" si="145"/>
        <v>#N/A</v>
      </c>
      <c r="H1148" s="307" t="e">
        <f t="shared" ca="1" si="151"/>
        <v>#N/A</v>
      </c>
      <c r="I1148" s="307" t="e">
        <f t="shared" ca="1" si="146"/>
        <v>#N/A</v>
      </c>
      <c r="J1148" s="307" t="e">
        <f t="shared" ca="1" si="147"/>
        <v>#N/A</v>
      </c>
      <c r="K1148" s="307"/>
      <c r="L1148" s="307" t="e">
        <f ca="1">I1148+H1148+G1148+#REF!+J1148+K1148</f>
        <v>#N/A</v>
      </c>
    </row>
    <row r="1149" spans="4:12" hidden="1" x14ac:dyDescent="0.25">
      <c r="D1149" s="307">
        <v>16</v>
      </c>
      <c r="E1149" s="301">
        <f t="shared" ca="1" si="148"/>
        <v>44751</v>
      </c>
      <c r="F1149" s="307" t="e">
        <f t="shared" ca="1" si="152"/>
        <v>#N/A</v>
      </c>
      <c r="G1149" s="307" t="e">
        <f t="shared" ca="1" si="145"/>
        <v>#N/A</v>
      </c>
      <c r="H1149" s="307" t="e">
        <f t="shared" ca="1" si="151"/>
        <v>#N/A</v>
      </c>
      <c r="I1149" s="307" t="e">
        <f t="shared" ca="1" si="146"/>
        <v>#N/A</v>
      </c>
      <c r="J1149" s="307" t="e">
        <f t="shared" ca="1" si="147"/>
        <v>#N/A</v>
      </c>
      <c r="K1149" s="307"/>
      <c r="L1149" s="307" t="e">
        <f ca="1">I1149+H1149+G1149+#REF!+J1149+K1149</f>
        <v>#N/A</v>
      </c>
    </row>
    <row r="1150" spans="4:12" hidden="1" x14ac:dyDescent="0.25">
      <c r="D1150" s="307">
        <v>17</v>
      </c>
      <c r="E1150" s="301">
        <f t="shared" ca="1" si="148"/>
        <v>44782</v>
      </c>
      <c r="F1150" s="307" t="e">
        <f t="shared" ca="1" si="152"/>
        <v>#N/A</v>
      </c>
      <c r="G1150" s="307" t="e">
        <f t="shared" ca="1" si="145"/>
        <v>#N/A</v>
      </c>
      <c r="H1150" s="307" t="e">
        <f t="shared" ca="1" si="151"/>
        <v>#N/A</v>
      </c>
      <c r="I1150" s="307" t="e">
        <f t="shared" ca="1" si="146"/>
        <v>#N/A</v>
      </c>
      <c r="J1150" s="307" t="e">
        <f t="shared" ca="1" si="147"/>
        <v>#N/A</v>
      </c>
      <c r="K1150" s="307"/>
      <c r="L1150" s="307" t="e">
        <f ca="1">I1150+H1150+G1150+#REF!+J1150+K1150</f>
        <v>#N/A</v>
      </c>
    </row>
    <row r="1151" spans="4:12" hidden="1" x14ac:dyDescent="0.25">
      <c r="D1151" s="307">
        <v>18</v>
      </c>
      <c r="E1151" s="301">
        <f t="shared" ca="1" si="148"/>
        <v>44813</v>
      </c>
      <c r="F1151" s="307" t="e">
        <f t="shared" ca="1" si="152"/>
        <v>#N/A</v>
      </c>
      <c r="G1151" s="307" t="e">
        <f t="shared" ca="1" si="145"/>
        <v>#N/A</v>
      </c>
      <c r="H1151" s="307" t="e">
        <f t="shared" ca="1" si="151"/>
        <v>#N/A</v>
      </c>
      <c r="I1151" s="307" t="e">
        <f t="shared" ca="1" si="146"/>
        <v>#N/A</v>
      </c>
      <c r="J1151" s="307" t="e">
        <f t="shared" ca="1" si="147"/>
        <v>#N/A</v>
      </c>
      <c r="K1151" s="307"/>
      <c r="L1151" s="307" t="e">
        <f ca="1">I1151+H1151+G1151+#REF!+J1151+K1151</f>
        <v>#N/A</v>
      </c>
    </row>
    <row r="1152" spans="4:12" hidden="1" x14ac:dyDescent="0.25">
      <c r="D1152" s="307">
        <v>19</v>
      </c>
      <c r="E1152" s="301">
        <f t="shared" ca="1" si="148"/>
        <v>44843</v>
      </c>
      <c r="F1152" s="307" t="e">
        <f t="shared" ca="1" si="152"/>
        <v>#N/A</v>
      </c>
      <c r="G1152" s="307" t="e">
        <f t="shared" ca="1" si="145"/>
        <v>#N/A</v>
      </c>
      <c r="H1152" s="307" t="e">
        <f t="shared" ca="1" si="151"/>
        <v>#N/A</v>
      </c>
      <c r="I1152" s="307" t="e">
        <f t="shared" ca="1" si="146"/>
        <v>#N/A</v>
      </c>
      <c r="J1152" s="307" t="e">
        <f t="shared" ca="1" si="147"/>
        <v>#N/A</v>
      </c>
      <c r="K1152" s="307"/>
      <c r="L1152" s="307" t="e">
        <f ca="1">I1152+H1152+G1152+#REF!+J1152+K1152</f>
        <v>#N/A</v>
      </c>
    </row>
    <row r="1153" spans="4:12" hidden="1" x14ac:dyDescent="0.25">
      <c r="D1153" s="307">
        <v>20</v>
      </c>
      <c r="E1153" s="301">
        <f t="shared" ca="1" si="148"/>
        <v>44874</v>
      </c>
      <c r="F1153" s="307" t="e">
        <f t="shared" ca="1" si="152"/>
        <v>#N/A</v>
      </c>
      <c r="G1153" s="307" t="e">
        <f t="shared" ca="1" si="145"/>
        <v>#N/A</v>
      </c>
      <c r="H1153" s="307" t="e">
        <f t="shared" ca="1" si="151"/>
        <v>#N/A</v>
      </c>
      <c r="I1153" s="307" t="e">
        <f t="shared" ca="1" si="146"/>
        <v>#N/A</v>
      </c>
      <c r="J1153" s="307" t="e">
        <f t="shared" ca="1" si="147"/>
        <v>#N/A</v>
      </c>
      <c r="K1153" s="307"/>
      <c r="L1153" s="307" t="e">
        <f ca="1">I1153+H1153+G1153+#REF!+J1153+K1153</f>
        <v>#N/A</v>
      </c>
    </row>
    <row r="1154" spans="4:12" hidden="1" x14ac:dyDescent="0.25">
      <c r="D1154" s="307">
        <v>21</v>
      </c>
      <c r="E1154" s="301">
        <f t="shared" ca="1" si="148"/>
        <v>44904</v>
      </c>
      <c r="F1154" s="307" t="e">
        <f t="shared" ca="1" si="152"/>
        <v>#N/A</v>
      </c>
      <c r="G1154" s="307" t="e">
        <f t="shared" ca="1" si="145"/>
        <v>#N/A</v>
      </c>
      <c r="H1154" s="307" t="e">
        <f t="shared" ca="1" si="151"/>
        <v>#N/A</v>
      </c>
      <c r="I1154" s="307" t="e">
        <f t="shared" ca="1" si="146"/>
        <v>#N/A</v>
      </c>
      <c r="J1154" s="307" t="e">
        <f t="shared" ca="1" si="147"/>
        <v>#N/A</v>
      </c>
      <c r="K1154" s="307"/>
      <c r="L1154" s="307" t="e">
        <f ca="1">I1154+H1154+G1154+#REF!+J1154+K1154</f>
        <v>#N/A</v>
      </c>
    </row>
    <row r="1155" spans="4:12" hidden="1" x14ac:dyDescent="0.25">
      <c r="D1155" s="307">
        <v>22</v>
      </c>
      <c r="E1155" s="301">
        <f t="shared" ca="1" si="148"/>
        <v>44935</v>
      </c>
      <c r="F1155" s="307" t="e">
        <f t="shared" ca="1" si="152"/>
        <v>#N/A</v>
      </c>
      <c r="G1155" s="307" t="e">
        <f t="shared" ca="1" si="145"/>
        <v>#N/A</v>
      </c>
      <c r="H1155" s="307" t="e">
        <f t="shared" ca="1" si="151"/>
        <v>#N/A</v>
      </c>
      <c r="I1155" s="307" t="e">
        <f t="shared" ca="1" si="146"/>
        <v>#N/A</v>
      </c>
      <c r="J1155" s="307" t="e">
        <f t="shared" ca="1" si="147"/>
        <v>#N/A</v>
      </c>
      <c r="K1155" s="307"/>
      <c r="L1155" s="307" t="e">
        <f ca="1">I1155+H1155+G1155+#REF!+J1155+K1155</f>
        <v>#N/A</v>
      </c>
    </row>
    <row r="1156" spans="4:12" hidden="1" x14ac:dyDescent="0.25">
      <c r="D1156" s="307">
        <v>23</v>
      </c>
      <c r="E1156" s="301">
        <f t="shared" ca="1" si="148"/>
        <v>44966</v>
      </c>
      <c r="F1156" s="307" t="e">
        <f t="shared" ca="1" si="152"/>
        <v>#N/A</v>
      </c>
      <c r="G1156" s="307" t="e">
        <f t="shared" ca="1" si="145"/>
        <v>#N/A</v>
      </c>
      <c r="H1156" s="307" t="e">
        <f t="shared" ca="1" si="151"/>
        <v>#N/A</v>
      </c>
      <c r="I1156" s="307" t="e">
        <f t="shared" ca="1" si="146"/>
        <v>#N/A</v>
      </c>
      <c r="J1156" s="307" t="e">
        <f t="shared" ca="1" si="147"/>
        <v>#N/A</v>
      </c>
      <c r="K1156" s="307"/>
      <c r="L1156" s="307" t="e">
        <f ca="1">I1156+H1156+G1156+#REF!+J1156+K1156</f>
        <v>#N/A</v>
      </c>
    </row>
    <row r="1157" spans="4:12" hidden="1" x14ac:dyDescent="0.25">
      <c r="D1157" s="307">
        <v>24</v>
      </c>
      <c r="E1157" s="301">
        <f t="shared" ca="1" si="148"/>
        <v>44994</v>
      </c>
      <c r="F1157" s="307" t="e">
        <f t="shared" ca="1" si="152"/>
        <v>#N/A</v>
      </c>
      <c r="G1157" s="307" t="e">
        <f t="shared" ca="1" si="145"/>
        <v>#N/A</v>
      </c>
      <c r="H1157" s="307" t="e">
        <f t="shared" ca="1" si="151"/>
        <v>#N/A</v>
      </c>
      <c r="I1157" s="307" t="e">
        <f t="shared" ca="1" si="146"/>
        <v>#N/A</v>
      </c>
      <c r="J1157" s="307" t="e">
        <f t="shared" ca="1" si="147"/>
        <v>#N/A</v>
      </c>
      <c r="K1157" s="307"/>
      <c r="L1157" s="307" t="e">
        <f ca="1">I1157+H1157+G1157+#REF!+J1157+K1157</f>
        <v>#N/A</v>
      </c>
    </row>
    <row r="1158" spans="4:12" hidden="1" x14ac:dyDescent="0.25">
      <c r="D1158" s="307">
        <v>25</v>
      </c>
      <c r="E1158" s="301">
        <f t="shared" ca="1" si="148"/>
        <v>45025</v>
      </c>
      <c r="F1158" s="307" t="e">
        <f t="shared" ca="1" si="152"/>
        <v>#N/A</v>
      </c>
      <c r="G1158" s="307" t="e">
        <f t="shared" ca="1" si="145"/>
        <v>#N/A</v>
      </c>
      <c r="H1158" s="307" t="e">
        <f t="shared" ca="1" si="151"/>
        <v>#N/A</v>
      </c>
      <c r="I1158" s="307" t="e">
        <f t="shared" ca="1" si="146"/>
        <v>#N/A</v>
      </c>
      <c r="J1158" s="307" t="e">
        <f t="shared" ca="1" si="147"/>
        <v>#N/A</v>
      </c>
      <c r="K1158" s="307"/>
      <c r="L1158" s="307" t="e">
        <f ca="1">I1158+H1158+G1158+#REF!+J1158+K1158</f>
        <v>#N/A</v>
      </c>
    </row>
    <row r="1159" spans="4:12" hidden="1" x14ac:dyDescent="0.25">
      <c r="D1159" s="307">
        <v>26</v>
      </c>
      <c r="E1159" s="301">
        <f t="shared" ca="1" si="148"/>
        <v>45055</v>
      </c>
      <c r="F1159" s="307" t="e">
        <f t="shared" ca="1" si="152"/>
        <v>#N/A</v>
      </c>
      <c r="G1159" s="307" t="e">
        <f t="shared" ca="1" si="145"/>
        <v>#N/A</v>
      </c>
      <c r="H1159" s="307" t="e">
        <f t="shared" ca="1" si="151"/>
        <v>#N/A</v>
      </c>
      <c r="I1159" s="307" t="e">
        <f t="shared" ca="1" si="146"/>
        <v>#N/A</v>
      </c>
      <c r="J1159" s="307" t="e">
        <f t="shared" ca="1" si="147"/>
        <v>#N/A</v>
      </c>
      <c r="K1159" s="307"/>
      <c r="L1159" s="307" t="e">
        <f ca="1">I1159+H1159+G1159+#REF!+J1159+K1159</f>
        <v>#N/A</v>
      </c>
    </row>
    <row r="1160" spans="4:12" hidden="1" x14ac:dyDescent="0.25">
      <c r="D1160" s="307">
        <v>27</v>
      </c>
      <c r="E1160" s="301">
        <f t="shared" ca="1" si="148"/>
        <v>45086</v>
      </c>
      <c r="F1160" s="307" t="e">
        <f t="shared" ca="1" si="152"/>
        <v>#N/A</v>
      </c>
      <c r="G1160" s="307" t="e">
        <f t="shared" ca="1" si="145"/>
        <v>#N/A</v>
      </c>
      <c r="H1160" s="307" t="e">
        <f t="shared" ca="1" si="151"/>
        <v>#N/A</v>
      </c>
      <c r="I1160" s="307" t="e">
        <f t="shared" ca="1" si="146"/>
        <v>#N/A</v>
      </c>
      <c r="J1160" s="307" t="e">
        <f t="shared" ca="1" si="147"/>
        <v>#N/A</v>
      </c>
      <c r="K1160" s="307"/>
      <c r="L1160" s="307" t="e">
        <f ca="1">I1160+H1160+G1160+#REF!+J1160+K1160</f>
        <v>#N/A</v>
      </c>
    </row>
    <row r="1161" spans="4:12" hidden="1" x14ac:dyDescent="0.25">
      <c r="D1161" s="307">
        <v>28</v>
      </c>
      <c r="E1161" s="301">
        <f t="shared" ca="1" si="148"/>
        <v>45116</v>
      </c>
      <c r="F1161" s="307" t="e">
        <f t="shared" ca="1" si="152"/>
        <v>#N/A</v>
      </c>
      <c r="G1161" s="307" t="e">
        <f t="shared" ca="1" si="145"/>
        <v>#N/A</v>
      </c>
      <c r="H1161" s="307" t="e">
        <f t="shared" ca="1" si="151"/>
        <v>#N/A</v>
      </c>
      <c r="I1161" s="307" t="e">
        <f t="shared" ca="1" si="146"/>
        <v>#N/A</v>
      </c>
      <c r="J1161" s="307" t="e">
        <f t="shared" ca="1" si="147"/>
        <v>#N/A</v>
      </c>
      <c r="K1161" s="307"/>
      <c r="L1161" s="307" t="e">
        <f ca="1">I1161+H1161+G1161+#REF!+J1161+K1161</f>
        <v>#N/A</v>
      </c>
    </row>
    <row r="1162" spans="4:12" hidden="1" x14ac:dyDescent="0.25">
      <c r="D1162" s="307">
        <v>29</v>
      </c>
      <c r="E1162" s="301">
        <f t="shared" ca="1" si="148"/>
        <v>45147</v>
      </c>
      <c r="F1162" s="307" t="e">
        <f t="shared" ca="1" si="152"/>
        <v>#N/A</v>
      </c>
      <c r="G1162" s="307" t="e">
        <f t="shared" ca="1" si="145"/>
        <v>#N/A</v>
      </c>
      <c r="H1162" s="307" t="e">
        <f t="shared" ca="1" si="151"/>
        <v>#N/A</v>
      </c>
      <c r="I1162" s="307" t="e">
        <f t="shared" ca="1" si="146"/>
        <v>#N/A</v>
      </c>
      <c r="J1162" s="307" t="e">
        <f t="shared" ca="1" si="147"/>
        <v>#N/A</v>
      </c>
      <c r="K1162" s="307"/>
      <c r="L1162" s="307" t="e">
        <f ca="1">I1162+H1162+G1162+#REF!+J1162+K1162</f>
        <v>#N/A</v>
      </c>
    </row>
    <row r="1163" spans="4:12" hidden="1" x14ac:dyDescent="0.25">
      <c r="D1163" s="307">
        <v>30</v>
      </c>
      <c r="E1163" s="301">
        <f t="shared" ca="1" si="148"/>
        <v>45178</v>
      </c>
      <c r="F1163" s="307" t="e">
        <f t="shared" ca="1" si="152"/>
        <v>#N/A</v>
      </c>
      <c r="G1163" s="307" t="e">
        <f t="shared" ca="1" si="145"/>
        <v>#N/A</v>
      </c>
      <c r="H1163" s="307" t="e">
        <f t="shared" ca="1" si="151"/>
        <v>#N/A</v>
      </c>
      <c r="I1163" s="307" t="e">
        <f t="shared" ca="1" si="146"/>
        <v>#N/A</v>
      </c>
      <c r="J1163" s="307" t="e">
        <f t="shared" ca="1" si="147"/>
        <v>#N/A</v>
      </c>
      <c r="K1163" s="307"/>
      <c r="L1163" s="307" t="e">
        <f ca="1">I1163+H1163+G1163+#REF!+J1163+K1163</f>
        <v>#N/A</v>
      </c>
    </row>
    <row r="1164" spans="4:12" hidden="1" x14ac:dyDescent="0.25">
      <c r="D1164" s="307">
        <v>31</v>
      </c>
      <c r="E1164" s="301">
        <f t="shared" ca="1" si="148"/>
        <v>45208</v>
      </c>
      <c r="F1164" s="307" t="e">
        <f t="shared" ca="1" si="152"/>
        <v>#N/A</v>
      </c>
      <c r="G1164" s="307" t="e">
        <f t="shared" ca="1" si="145"/>
        <v>#N/A</v>
      </c>
      <c r="H1164" s="307" t="e">
        <f t="shared" ca="1" si="151"/>
        <v>#N/A</v>
      </c>
      <c r="I1164" s="307" t="e">
        <f t="shared" ca="1" si="146"/>
        <v>#N/A</v>
      </c>
      <c r="J1164" s="307" t="e">
        <f t="shared" ca="1" si="147"/>
        <v>#N/A</v>
      </c>
      <c r="K1164" s="307"/>
      <c r="L1164" s="307" t="e">
        <f ca="1">I1164+H1164+G1164+#REF!+J1164+K1164</f>
        <v>#N/A</v>
      </c>
    </row>
    <row r="1165" spans="4:12" hidden="1" x14ac:dyDescent="0.25">
      <c r="D1165" s="307">
        <v>32</v>
      </c>
      <c r="E1165" s="301">
        <f t="shared" ca="1" si="148"/>
        <v>45239</v>
      </c>
      <c r="F1165" s="307" t="e">
        <f t="shared" ca="1" si="152"/>
        <v>#N/A</v>
      </c>
      <c r="G1165" s="307" t="e">
        <f t="shared" ca="1" si="145"/>
        <v>#N/A</v>
      </c>
      <c r="H1165" s="307" t="e">
        <f t="shared" ca="1" si="151"/>
        <v>#N/A</v>
      </c>
      <c r="I1165" s="307" t="e">
        <f t="shared" ca="1" si="146"/>
        <v>#N/A</v>
      </c>
      <c r="J1165" s="307" t="e">
        <f t="shared" ca="1" si="147"/>
        <v>#N/A</v>
      </c>
      <c r="K1165" s="307"/>
      <c r="L1165" s="307" t="e">
        <f ca="1">I1165+H1165+G1165+#REF!+J1165+K1165</f>
        <v>#N/A</v>
      </c>
    </row>
    <row r="1166" spans="4:12" hidden="1" x14ac:dyDescent="0.25">
      <c r="D1166" s="307">
        <v>33</v>
      </c>
      <c r="E1166" s="301">
        <f t="shared" ca="1" si="148"/>
        <v>45269</v>
      </c>
      <c r="F1166" s="307" t="e">
        <f t="shared" ca="1" si="152"/>
        <v>#N/A</v>
      </c>
      <c r="G1166" s="307" t="e">
        <f t="shared" ca="1" si="145"/>
        <v>#N/A</v>
      </c>
      <c r="H1166" s="307" t="e">
        <f t="shared" ca="1" si="151"/>
        <v>#N/A</v>
      </c>
      <c r="I1166" s="307" t="e">
        <f t="shared" ca="1" si="146"/>
        <v>#N/A</v>
      </c>
      <c r="J1166" s="307" t="e">
        <f t="shared" ca="1" si="147"/>
        <v>#N/A</v>
      </c>
      <c r="K1166" s="307"/>
      <c r="L1166" s="307" t="e">
        <f ca="1">I1166+H1166+G1166+#REF!+J1166+K1166</f>
        <v>#N/A</v>
      </c>
    </row>
    <row r="1167" spans="4:12" hidden="1" x14ac:dyDescent="0.25">
      <c r="D1167" s="307">
        <v>34</v>
      </c>
      <c r="E1167" s="301">
        <f t="shared" ca="1" si="148"/>
        <v>45300</v>
      </c>
      <c r="F1167" s="307" t="e">
        <f t="shared" ca="1" si="152"/>
        <v>#N/A</v>
      </c>
      <c r="G1167" s="307" t="e">
        <f t="shared" ca="1" si="145"/>
        <v>#N/A</v>
      </c>
      <c r="H1167" s="307" t="e">
        <f t="shared" ca="1" si="151"/>
        <v>#N/A</v>
      </c>
      <c r="I1167" s="307" t="e">
        <f t="shared" ca="1" si="146"/>
        <v>#N/A</v>
      </c>
      <c r="J1167" s="307" t="e">
        <f t="shared" ca="1" si="147"/>
        <v>#N/A</v>
      </c>
      <c r="K1167" s="307"/>
      <c r="L1167" s="307" t="e">
        <f ca="1">I1167+H1167+G1167+#REF!+J1167+K1167</f>
        <v>#N/A</v>
      </c>
    </row>
    <row r="1168" spans="4:12" hidden="1" x14ac:dyDescent="0.25">
      <c r="D1168" s="307">
        <v>35</v>
      </c>
      <c r="E1168" s="301">
        <f t="shared" ca="1" si="148"/>
        <v>45331</v>
      </c>
      <c r="F1168" s="307" t="e">
        <f t="shared" ca="1" si="152"/>
        <v>#N/A</v>
      </c>
      <c r="G1168" s="307" t="e">
        <f t="shared" ca="1" si="145"/>
        <v>#N/A</v>
      </c>
      <c r="H1168" s="307" t="e">
        <f t="shared" ca="1" si="151"/>
        <v>#N/A</v>
      </c>
      <c r="I1168" s="307" t="e">
        <f t="shared" ca="1" si="146"/>
        <v>#N/A</v>
      </c>
      <c r="J1168" s="307" t="e">
        <f t="shared" ca="1" si="147"/>
        <v>#N/A</v>
      </c>
      <c r="K1168" s="307"/>
      <c r="L1168" s="307" t="e">
        <f ca="1">I1168+H1168+G1168+#REF!+J1168+K1168</f>
        <v>#N/A</v>
      </c>
    </row>
    <row r="1169" spans="4:12" hidden="1" x14ac:dyDescent="0.25">
      <c r="D1169" s="307">
        <v>36</v>
      </c>
      <c r="E1169" s="301">
        <f t="shared" ca="1" si="148"/>
        <v>45360</v>
      </c>
      <c r="F1169" s="307" t="e">
        <f t="shared" ca="1" si="152"/>
        <v>#N/A</v>
      </c>
      <c r="G1169" s="307" t="e">
        <f t="shared" ca="1" si="145"/>
        <v>#N/A</v>
      </c>
      <c r="H1169" s="307" t="e">
        <f t="shared" ca="1" si="151"/>
        <v>#N/A</v>
      </c>
      <c r="I1169" s="307" t="e">
        <f t="shared" ca="1" si="146"/>
        <v>#N/A</v>
      </c>
      <c r="J1169" s="307" t="e">
        <f t="shared" ca="1" si="147"/>
        <v>#N/A</v>
      </c>
      <c r="K1169" s="307"/>
      <c r="L1169" s="307" t="e">
        <f ca="1">I1169+H1169+G1169+#REF!+J1169+K1169</f>
        <v>#N/A</v>
      </c>
    </row>
    <row r="1170" spans="4:12" hidden="1" x14ac:dyDescent="0.25">
      <c r="D1170" s="307">
        <v>37</v>
      </c>
      <c r="E1170" s="301">
        <f t="shared" ca="1" si="148"/>
        <v>45391</v>
      </c>
      <c r="F1170" s="307" t="e">
        <f t="shared" ca="1" si="152"/>
        <v>#N/A</v>
      </c>
      <c r="G1170" s="307" t="e">
        <f t="shared" ca="1" si="145"/>
        <v>#N/A</v>
      </c>
      <c r="H1170" s="307" t="e">
        <f t="shared" ca="1" si="151"/>
        <v>#N/A</v>
      </c>
      <c r="I1170" s="307" t="e">
        <f t="shared" ca="1" si="146"/>
        <v>#N/A</v>
      </c>
      <c r="J1170" s="307" t="e">
        <f t="shared" ca="1" si="147"/>
        <v>#N/A</v>
      </c>
      <c r="K1170" s="307"/>
      <c r="L1170" s="307" t="e">
        <f ca="1">I1170+H1170+G1170+#REF!+J1170+K1170</f>
        <v>#N/A</v>
      </c>
    </row>
    <row r="1171" spans="4:12" hidden="1" x14ac:dyDescent="0.25">
      <c r="D1171" s="307">
        <v>38</v>
      </c>
      <c r="E1171" s="301">
        <f t="shared" ca="1" si="148"/>
        <v>45421</v>
      </c>
      <c r="F1171" s="307" t="e">
        <f t="shared" ca="1" si="152"/>
        <v>#N/A</v>
      </c>
      <c r="G1171" s="307" t="e">
        <f t="shared" ca="1" si="145"/>
        <v>#N/A</v>
      </c>
      <c r="H1171" s="307" t="e">
        <f t="shared" ca="1" si="151"/>
        <v>#N/A</v>
      </c>
      <c r="I1171" s="307" t="e">
        <f t="shared" ca="1" si="146"/>
        <v>#N/A</v>
      </c>
      <c r="J1171" s="307" t="e">
        <f t="shared" ca="1" si="147"/>
        <v>#N/A</v>
      </c>
      <c r="K1171" s="307"/>
      <c r="L1171" s="307" t="e">
        <f ca="1">I1171+H1171+G1171+#REF!+J1171+K1171</f>
        <v>#N/A</v>
      </c>
    </row>
    <row r="1172" spans="4:12" hidden="1" x14ac:dyDescent="0.25">
      <c r="D1172" s="307">
        <v>39</v>
      </c>
      <c r="E1172" s="301">
        <f t="shared" ca="1" si="148"/>
        <v>45452</v>
      </c>
      <c r="F1172" s="307" t="e">
        <f t="shared" ca="1" si="152"/>
        <v>#N/A</v>
      </c>
      <c r="G1172" s="307" t="e">
        <f t="shared" ca="1" si="145"/>
        <v>#N/A</v>
      </c>
      <c r="H1172" s="307" t="e">
        <f t="shared" ca="1" si="151"/>
        <v>#N/A</v>
      </c>
      <c r="I1172" s="307" t="e">
        <f t="shared" ca="1" si="146"/>
        <v>#N/A</v>
      </c>
      <c r="J1172" s="307" t="e">
        <f t="shared" ca="1" si="147"/>
        <v>#N/A</v>
      </c>
      <c r="K1172" s="307"/>
      <c r="L1172" s="307" t="e">
        <f ca="1">I1172+H1172+G1172+#REF!+J1172+K1172</f>
        <v>#N/A</v>
      </c>
    </row>
    <row r="1173" spans="4:12" hidden="1" x14ac:dyDescent="0.25">
      <c r="D1173" s="307">
        <v>40</v>
      </c>
      <c r="E1173" s="301">
        <f t="shared" ca="1" si="148"/>
        <v>45482</v>
      </c>
      <c r="F1173" s="307" t="e">
        <f t="shared" ca="1" si="152"/>
        <v>#N/A</v>
      </c>
      <c r="G1173" s="307" t="e">
        <f t="shared" ca="1" si="145"/>
        <v>#N/A</v>
      </c>
      <c r="H1173" s="307" t="e">
        <f t="shared" ca="1" si="151"/>
        <v>#N/A</v>
      </c>
      <c r="I1173" s="307" t="e">
        <f t="shared" ca="1" si="146"/>
        <v>#N/A</v>
      </c>
      <c r="J1173" s="307" t="e">
        <f t="shared" ca="1" si="147"/>
        <v>#N/A</v>
      </c>
      <c r="K1173" s="307"/>
      <c r="L1173" s="307" t="e">
        <f ca="1">I1173+H1173+G1173+#REF!+J1173+K1173</f>
        <v>#N/A</v>
      </c>
    </row>
    <row r="1174" spans="4:12" hidden="1" x14ac:dyDescent="0.25">
      <c r="D1174" s="307">
        <v>41</v>
      </c>
      <c r="E1174" s="301">
        <f t="shared" ca="1" si="148"/>
        <v>45513</v>
      </c>
      <c r="F1174" s="307" t="e">
        <f t="shared" ca="1" si="152"/>
        <v>#N/A</v>
      </c>
      <c r="G1174" s="307" t="e">
        <f t="shared" ca="1" si="145"/>
        <v>#N/A</v>
      </c>
      <c r="H1174" s="307" t="e">
        <f t="shared" ca="1" si="151"/>
        <v>#N/A</v>
      </c>
      <c r="I1174" s="307" t="e">
        <f t="shared" ca="1" si="146"/>
        <v>#N/A</v>
      </c>
      <c r="J1174" s="307" t="e">
        <f t="shared" ca="1" si="147"/>
        <v>#N/A</v>
      </c>
      <c r="K1174" s="307"/>
      <c r="L1174" s="307" t="e">
        <f ca="1">I1174+H1174+G1174+#REF!+J1174+K1174</f>
        <v>#N/A</v>
      </c>
    </row>
    <row r="1175" spans="4:12" hidden="1" x14ac:dyDescent="0.25">
      <c r="D1175" s="307">
        <v>42</v>
      </c>
      <c r="E1175" s="301">
        <f t="shared" ca="1" si="148"/>
        <v>45544</v>
      </c>
      <c r="F1175" s="307" t="e">
        <f t="shared" ca="1" si="152"/>
        <v>#N/A</v>
      </c>
      <c r="G1175" s="307" t="e">
        <f t="shared" ca="1" si="145"/>
        <v>#N/A</v>
      </c>
      <c r="H1175" s="307" t="e">
        <f t="shared" ca="1" si="151"/>
        <v>#N/A</v>
      </c>
      <c r="I1175" s="307" t="e">
        <f t="shared" ca="1" si="146"/>
        <v>#N/A</v>
      </c>
      <c r="J1175" s="307" t="e">
        <f t="shared" ca="1" si="147"/>
        <v>#N/A</v>
      </c>
      <c r="K1175" s="307"/>
      <c r="L1175" s="307" t="e">
        <f ca="1">I1175+H1175+G1175+#REF!+J1175+K1175</f>
        <v>#N/A</v>
      </c>
    </row>
    <row r="1176" spans="4:12" hidden="1" x14ac:dyDescent="0.25">
      <c r="D1176" s="307">
        <v>43</v>
      </c>
      <c r="E1176" s="301">
        <f t="shared" ca="1" si="148"/>
        <v>45574</v>
      </c>
      <c r="F1176" s="307" t="e">
        <f t="shared" ca="1" si="152"/>
        <v>#N/A</v>
      </c>
      <c r="G1176" s="307" t="e">
        <f t="shared" ca="1" si="145"/>
        <v>#N/A</v>
      </c>
      <c r="H1176" s="307" t="e">
        <f t="shared" ca="1" si="151"/>
        <v>#N/A</v>
      </c>
      <c r="I1176" s="307" t="e">
        <f t="shared" ca="1" si="146"/>
        <v>#N/A</v>
      </c>
      <c r="J1176" s="307" t="e">
        <f t="shared" ca="1" si="147"/>
        <v>#N/A</v>
      </c>
      <c r="K1176" s="307"/>
      <c r="L1176" s="307" t="e">
        <f ca="1">I1176+H1176+G1176+#REF!+J1176+K1176</f>
        <v>#N/A</v>
      </c>
    </row>
    <row r="1177" spans="4:12" hidden="1" x14ac:dyDescent="0.25">
      <c r="D1177" s="307">
        <v>44</v>
      </c>
      <c r="E1177" s="301">
        <f t="shared" ca="1" si="148"/>
        <v>45605</v>
      </c>
      <c r="F1177" s="307" t="e">
        <f t="shared" ca="1" si="152"/>
        <v>#N/A</v>
      </c>
      <c r="G1177" s="307" t="e">
        <f t="shared" ca="1" si="145"/>
        <v>#N/A</v>
      </c>
      <c r="H1177" s="307" t="e">
        <f t="shared" ca="1" si="151"/>
        <v>#N/A</v>
      </c>
      <c r="I1177" s="307" t="e">
        <f t="shared" ca="1" si="146"/>
        <v>#N/A</v>
      </c>
      <c r="J1177" s="307" t="e">
        <f t="shared" ca="1" si="147"/>
        <v>#N/A</v>
      </c>
      <c r="K1177" s="307"/>
      <c r="L1177" s="307" t="e">
        <f ca="1">I1177+H1177+G1177+#REF!+J1177+K1177</f>
        <v>#N/A</v>
      </c>
    </row>
    <row r="1178" spans="4:12" hidden="1" x14ac:dyDescent="0.25">
      <c r="D1178" s="307">
        <v>45</v>
      </c>
      <c r="E1178" s="301">
        <f t="shared" ca="1" si="148"/>
        <v>45635</v>
      </c>
      <c r="F1178" s="307" t="e">
        <f t="shared" ca="1" si="152"/>
        <v>#N/A</v>
      </c>
      <c r="G1178" s="307" t="e">
        <f t="shared" ca="1" si="145"/>
        <v>#N/A</v>
      </c>
      <c r="H1178" s="307" t="e">
        <f t="shared" ca="1" si="151"/>
        <v>#N/A</v>
      </c>
      <c r="I1178" s="307" t="e">
        <f t="shared" ca="1" si="146"/>
        <v>#N/A</v>
      </c>
      <c r="J1178" s="307" t="e">
        <f t="shared" ca="1" si="147"/>
        <v>#N/A</v>
      </c>
      <c r="K1178" s="307"/>
      <c r="L1178" s="307" t="e">
        <f ca="1">I1178+H1178+G1178+#REF!+J1178+K1178</f>
        <v>#N/A</v>
      </c>
    </row>
    <row r="1179" spans="4:12" hidden="1" x14ac:dyDescent="0.25">
      <c r="D1179" s="307">
        <v>46</v>
      </c>
      <c r="E1179" s="301">
        <f t="shared" ca="1" si="148"/>
        <v>45666</v>
      </c>
      <c r="F1179" s="307" t="e">
        <f t="shared" ca="1" si="152"/>
        <v>#N/A</v>
      </c>
      <c r="G1179" s="307" t="e">
        <f t="shared" ca="1" si="145"/>
        <v>#N/A</v>
      </c>
      <c r="H1179" s="307" t="e">
        <f t="shared" ca="1" si="151"/>
        <v>#N/A</v>
      </c>
      <c r="I1179" s="307" t="e">
        <f t="shared" ca="1" si="146"/>
        <v>#N/A</v>
      </c>
      <c r="J1179" s="307" t="e">
        <f t="shared" ca="1" si="147"/>
        <v>#N/A</v>
      </c>
      <c r="K1179" s="307"/>
      <c r="L1179" s="307" t="e">
        <f ca="1">I1179+H1179+G1179+#REF!+J1179+K1179</f>
        <v>#N/A</v>
      </c>
    </row>
    <row r="1180" spans="4:12" hidden="1" x14ac:dyDescent="0.25">
      <c r="D1180" s="307">
        <v>47</v>
      </c>
      <c r="E1180" s="301">
        <f t="shared" ca="1" si="148"/>
        <v>45697</v>
      </c>
      <c r="F1180" s="307" t="e">
        <f t="shared" ca="1" si="152"/>
        <v>#N/A</v>
      </c>
      <c r="G1180" s="307" t="e">
        <f t="shared" ca="1" si="145"/>
        <v>#N/A</v>
      </c>
      <c r="H1180" s="307" t="e">
        <f t="shared" ca="1" si="151"/>
        <v>#N/A</v>
      </c>
      <c r="I1180" s="307" t="e">
        <f t="shared" ca="1" si="146"/>
        <v>#N/A</v>
      </c>
      <c r="J1180" s="307" t="e">
        <f t="shared" ca="1" si="147"/>
        <v>#N/A</v>
      </c>
      <c r="K1180" s="307"/>
      <c r="L1180" s="307" t="e">
        <f ca="1">I1180+H1180+G1180+#REF!+J1180+K1180</f>
        <v>#N/A</v>
      </c>
    </row>
    <row r="1181" spans="4:12" hidden="1" x14ac:dyDescent="0.25">
      <c r="D1181" s="307">
        <v>48</v>
      </c>
      <c r="E1181" s="301">
        <f t="shared" ca="1" si="148"/>
        <v>45725</v>
      </c>
      <c r="F1181" s="307" t="e">
        <f t="shared" ca="1" si="152"/>
        <v>#N/A</v>
      </c>
      <c r="G1181" s="307" t="e">
        <f t="shared" ca="1" si="145"/>
        <v>#N/A</v>
      </c>
      <c r="H1181" s="307" t="e">
        <f t="shared" ca="1" si="151"/>
        <v>#N/A</v>
      </c>
      <c r="I1181" s="307" t="e">
        <f t="shared" ca="1" si="146"/>
        <v>#N/A</v>
      </c>
      <c r="J1181" s="307" t="e">
        <f t="shared" ca="1" si="147"/>
        <v>#N/A</v>
      </c>
      <c r="K1181" s="307"/>
      <c r="L1181" s="307" t="e">
        <f ca="1">I1181+H1181+G1181+#REF!+J1181+K1181</f>
        <v>#N/A</v>
      </c>
    </row>
    <row r="1182" spans="4:12" hidden="1" x14ac:dyDescent="0.25">
      <c r="D1182" s="307">
        <v>49</v>
      </c>
      <c r="E1182" s="301">
        <f t="shared" ca="1" si="148"/>
        <v>45756</v>
      </c>
      <c r="F1182" s="307" t="e">
        <f t="shared" ca="1" si="152"/>
        <v>#N/A</v>
      </c>
      <c r="G1182" s="307" t="e">
        <f t="shared" ca="1" si="145"/>
        <v>#N/A</v>
      </c>
      <c r="H1182" s="307" t="e">
        <f t="shared" ca="1" si="151"/>
        <v>#N/A</v>
      </c>
      <c r="I1182" s="307" t="e">
        <f t="shared" ca="1" si="146"/>
        <v>#N/A</v>
      </c>
      <c r="J1182" s="307" t="e">
        <f t="shared" ca="1" si="147"/>
        <v>#N/A</v>
      </c>
      <c r="K1182" s="307"/>
      <c r="L1182" s="307" t="e">
        <f ca="1">I1182+H1182+G1182+#REF!+J1182+K1182</f>
        <v>#N/A</v>
      </c>
    </row>
    <row r="1183" spans="4:12" hidden="1" x14ac:dyDescent="0.25">
      <c r="D1183" s="307">
        <v>50</v>
      </c>
      <c r="E1183" s="301">
        <f t="shared" ca="1" si="148"/>
        <v>45786</v>
      </c>
      <c r="F1183" s="307" t="e">
        <f t="shared" ca="1" si="152"/>
        <v>#N/A</v>
      </c>
      <c r="G1183" s="307" t="e">
        <f t="shared" ca="1" si="145"/>
        <v>#N/A</v>
      </c>
      <c r="H1183" s="307" t="e">
        <f t="shared" ca="1" si="151"/>
        <v>#N/A</v>
      </c>
      <c r="I1183" s="307" t="e">
        <f t="shared" ca="1" si="146"/>
        <v>#N/A</v>
      </c>
      <c r="J1183" s="307" t="e">
        <f t="shared" ca="1" si="147"/>
        <v>#N/A</v>
      </c>
      <c r="K1183" s="307"/>
      <c r="L1183" s="307" t="e">
        <f ca="1">I1183+H1183+G1183+#REF!+J1183+K1183</f>
        <v>#N/A</v>
      </c>
    </row>
    <row r="1184" spans="4:12" hidden="1" x14ac:dyDescent="0.25">
      <c r="D1184" s="307">
        <v>51</v>
      </c>
      <c r="E1184" s="301">
        <f t="shared" ca="1" si="148"/>
        <v>45817</v>
      </c>
      <c r="F1184" s="307" t="e">
        <f t="shared" ca="1" si="152"/>
        <v>#N/A</v>
      </c>
      <c r="G1184" s="307" t="e">
        <f t="shared" ca="1" si="145"/>
        <v>#N/A</v>
      </c>
      <c r="H1184" s="307" t="e">
        <f t="shared" ca="1" si="151"/>
        <v>#N/A</v>
      </c>
      <c r="I1184" s="307" t="e">
        <f t="shared" ca="1" si="146"/>
        <v>#N/A</v>
      </c>
      <c r="J1184" s="307" t="e">
        <f t="shared" ca="1" si="147"/>
        <v>#N/A</v>
      </c>
      <c r="K1184" s="307"/>
      <c r="L1184" s="307" t="e">
        <f ca="1">I1184+H1184+G1184+#REF!+J1184+K1184</f>
        <v>#N/A</v>
      </c>
    </row>
    <row r="1185" spans="4:12" hidden="1" x14ac:dyDescent="0.25">
      <c r="D1185" s="307">
        <v>52</v>
      </c>
      <c r="E1185" s="301">
        <f t="shared" ca="1" si="148"/>
        <v>45847</v>
      </c>
      <c r="F1185" s="307" t="e">
        <f t="shared" ca="1" si="152"/>
        <v>#N/A</v>
      </c>
      <c r="G1185" s="307" t="e">
        <f t="shared" ca="1" si="145"/>
        <v>#N/A</v>
      </c>
      <c r="H1185" s="307" t="e">
        <f t="shared" ca="1" si="151"/>
        <v>#N/A</v>
      </c>
      <c r="I1185" s="307" t="e">
        <f t="shared" ca="1" si="146"/>
        <v>#N/A</v>
      </c>
      <c r="J1185" s="307" t="e">
        <f t="shared" ca="1" si="147"/>
        <v>#N/A</v>
      </c>
      <c r="K1185" s="307"/>
      <c r="L1185" s="307" t="e">
        <f ca="1">I1185+H1185+G1185+#REF!+J1185+K1185</f>
        <v>#N/A</v>
      </c>
    </row>
    <row r="1186" spans="4:12" hidden="1" x14ac:dyDescent="0.25">
      <c r="D1186" s="307">
        <v>53</v>
      </c>
      <c r="E1186" s="301">
        <f t="shared" ca="1" si="148"/>
        <v>45878</v>
      </c>
      <c r="F1186" s="307" t="e">
        <f t="shared" ca="1" si="152"/>
        <v>#N/A</v>
      </c>
      <c r="G1186" s="307" t="e">
        <f t="shared" ca="1" si="145"/>
        <v>#N/A</v>
      </c>
      <c r="H1186" s="307" t="e">
        <f t="shared" ca="1" si="151"/>
        <v>#N/A</v>
      </c>
      <c r="I1186" s="307" t="e">
        <f t="shared" ca="1" si="146"/>
        <v>#N/A</v>
      </c>
      <c r="J1186" s="307" t="e">
        <f t="shared" ca="1" si="147"/>
        <v>#N/A</v>
      </c>
      <c r="K1186" s="307"/>
      <c r="L1186" s="307" t="e">
        <f ca="1">I1186+H1186+G1186+#REF!+J1186+K1186</f>
        <v>#N/A</v>
      </c>
    </row>
    <row r="1187" spans="4:12" hidden="1" x14ac:dyDescent="0.25">
      <c r="D1187" s="307">
        <v>54</v>
      </c>
      <c r="E1187" s="301">
        <f t="shared" ca="1" si="148"/>
        <v>45909</v>
      </c>
      <c r="F1187" s="307" t="e">
        <f t="shared" ca="1" si="152"/>
        <v>#N/A</v>
      </c>
      <c r="G1187" s="307" t="e">
        <f t="shared" ca="1" si="145"/>
        <v>#N/A</v>
      </c>
      <c r="H1187" s="307" t="e">
        <f t="shared" ca="1" si="151"/>
        <v>#N/A</v>
      </c>
      <c r="I1187" s="307" t="e">
        <f t="shared" ca="1" si="146"/>
        <v>#N/A</v>
      </c>
      <c r="J1187" s="307" t="e">
        <f t="shared" ca="1" si="147"/>
        <v>#N/A</v>
      </c>
      <c r="K1187" s="307"/>
      <c r="L1187" s="307" t="e">
        <f ca="1">I1187+H1187+G1187+#REF!+J1187+K1187</f>
        <v>#N/A</v>
      </c>
    </row>
    <row r="1188" spans="4:12" hidden="1" x14ac:dyDescent="0.25">
      <c r="D1188" s="307">
        <v>55</v>
      </c>
      <c r="E1188" s="301">
        <f t="shared" ca="1" si="148"/>
        <v>45939</v>
      </c>
      <c r="F1188" s="307" t="e">
        <f t="shared" ca="1" si="152"/>
        <v>#N/A</v>
      </c>
      <c r="G1188" s="307" t="e">
        <f t="shared" ca="1" si="145"/>
        <v>#N/A</v>
      </c>
      <c r="H1188" s="307" t="e">
        <f t="shared" ca="1" si="151"/>
        <v>#N/A</v>
      </c>
      <c r="I1188" s="307" t="e">
        <f t="shared" ca="1" si="146"/>
        <v>#N/A</v>
      </c>
      <c r="J1188" s="307" t="e">
        <f t="shared" ca="1" si="147"/>
        <v>#N/A</v>
      </c>
      <c r="K1188" s="307"/>
      <c r="L1188" s="307" t="e">
        <f ca="1">I1188+H1188+G1188+#REF!+J1188+K1188</f>
        <v>#N/A</v>
      </c>
    </row>
    <row r="1189" spans="4:12" hidden="1" x14ac:dyDescent="0.25">
      <c r="D1189" s="307">
        <v>56</v>
      </c>
      <c r="E1189" s="301">
        <f t="shared" ca="1" si="148"/>
        <v>45970</v>
      </c>
      <c r="F1189" s="307" t="e">
        <f t="shared" ca="1" si="152"/>
        <v>#N/A</v>
      </c>
      <c r="G1189" s="307" t="e">
        <f t="shared" ca="1" si="145"/>
        <v>#N/A</v>
      </c>
      <c r="H1189" s="307" t="e">
        <f t="shared" ca="1" si="151"/>
        <v>#N/A</v>
      </c>
      <c r="I1189" s="307" t="e">
        <f t="shared" ca="1" si="146"/>
        <v>#N/A</v>
      </c>
      <c r="J1189" s="307" t="e">
        <f t="shared" ca="1" si="147"/>
        <v>#N/A</v>
      </c>
      <c r="K1189" s="307"/>
      <c r="L1189" s="307" t="e">
        <f ca="1">I1189+H1189+G1189+#REF!+J1189+K1189</f>
        <v>#N/A</v>
      </c>
    </row>
    <row r="1190" spans="4:12" hidden="1" x14ac:dyDescent="0.25">
      <c r="D1190" s="307">
        <v>57</v>
      </c>
      <c r="E1190" s="301">
        <f t="shared" ca="1" si="148"/>
        <v>46000</v>
      </c>
      <c r="F1190" s="307" t="e">
        <f t="shared" ca="1" si="152"/>
        <v>#N/A</v>
      </c>
      <c r="G1190" s="307" t="e">
        <f t="shared" ca="1" si="145"/>
        <v>#N/A</v>
      </c>
      <c r="H1190" s="307" t="e">
        <f t="shared" ca="1" si="151"/>
        <v>#N/A</v>
      </c>
      <c r="I1190" s="307" t="e">
        <f t="shared" ca="1" si="146"/>
        <v>#N/A</v>
      </c>
      <c r="J1190" s="307" t="e">
        <f t="shared" ca="1" si="147"/>
        <v>#N/A</v>
      </c>
      <c r="K1190" s="307"/>
      <c r="L1190" s="307" t="e">
        <f ca="1">I1190+H1190+G1190+#REF!+J1190+K1190</f>
        <v>#N/A</v>
      </c>
    </row>
    <row r="1191" spans="4:12" hidden="1" x14ac:dyDescent="0.25">
      <c r="D1191" s="307">
        <v>58</v>
      </c>
      <c r="E1191" s="301">
        <f t="shared" ca="1" si="148"/>
        <v>46031</v>
      </c>
      <c r="F1191" s="307" t="e">
        <f t="shared" ca="1" si="152"/>
        <v>#N/A</v>
      </c>
      <c r="G1191" s="307" t="e">
        <f t="shared" ca="1" si="145"/>
        <v>#N/A</v>
      </c>
      <c r="H1191" s="307" t="e">
        <f t="shared" ca="1" si="151"/>
        <v>#N/A</v>
      </c>
      <c r="I1191" s="307" t="e">
        <f t="shared" ca="1" si="146"/>
        <v>#N/A</v>
      </c>
      <c r="J1191" s="307" t="e">
        <f t="shared" ca="1" si="147"/>
        <v>#N/A</v>
      </c>
      <c r="K1191" s="307"/>
      <c r="L1191" s="307" t="e">
        <f ca="1">I1191+H1191+G1191+#REF!+J1191+K1191</f>
        <v>#N/A</v>
      </c>
    </row>
    <row r="1192" spans="4:12" hidden="1" x14ac:dyDescent="0.25">
      <c r="D1192" s="307">
        <v>59</v>
      </c>
      <c r="E1192" s="301">
        <f t="shared" ca="1" si="148"/>
        <v>46062</v>
      </c>
      <c r="F1192" s="307" t="e">
        <f t="shared" ca="1" si="152"/>
        <v>#N/A</v>
      </c>
      <c r="G1192" s="307" t="e">
        <f t="shared" ca="1" si="145"/>
        <v>#N/A</v>
      </c>
      <c r="H1192" s="307" t="e">
        <f t="shared" ca="1" si="151"/>
        <v>#N/A</v>
      </c>
      <c r="I1192" s="307" t="e">
        <f t="shared" ca="1" si="146"/>
        <v>#N/A</v>
      </c>
      <c r="J1192" s="307" t="e">
        <f t="shared" ca="1" si="147"/>
        <v>#N/A</v>
      </c>
      <c r="K1192" s="307"/>
      <c r="L1192" s="307" t="e">
        <f ca="1">I1192+H1192+G1192+#REF!+J1192+K1192</f>
        <v>#N/A</v>
      </c>
    </row>
    <row r="1193" spans="4:12" hidden="1" x14ac:dyDescent="0.25">
      <c r="D1193" s="307">
        <v>60</v>
      </c>
      <c r="E1193" s="301">
        <f t="shared" ca="1" si="148"/>
        <v>46090</v>
      </c>
      <c r="F1193" s="307" t="e">
        <f t="shared" ca="1" si="152"/>
        <v>#N/A</v>
      </c>
      <c r="G1193" s="307" t="e">
        <f t="shared" ca="1" si="145"/>
        <v>#N/A</v>
      </c>
      <c r="H1193" s="307" t="e">
        <f t="shared" ca="1" si="151"/>
        <v>#N/A</v>
      </c>
      <c r="I1193" s="307" t="e">
        <f t="shared" ca="1" si="146"/>
        <v>#N/A</v>
      </c>
      <c r="J1193" s="307" t="e">
        <f t="shared" ca="1" si="147"/>
        <v>#N/A</v>
      </c>
      <c r="K1193" s="307"/>
      <c r="L1193" s="307" t="e">
        <f ca="1">I1193+H1193+G1193+#REF!+J1193+K1193</f>
        <v>#N/A</v>
      </c>
    </row>
    <row r="1194" spans="4:12" hidden="1" x14ac:dyDescent="0.25"/>
    <row r="1195" spans="4:12" hidden="1" x14ac:dyDescent="0.25">
      <c r="D1195" s="303">
        <f ca="1">D1131+1</f>
        <v>28</v>
      </c>
      <c r="E1195" s="304" t="e">
        <f ca="1">VLOOKUP($D1195,$A$21:$B$40,2,0)</f>
        <v>#N/A</v>
      </c>
    </row>
    <row r="1196" spans="4:12" ht="45" hidden="1" x14ac:dyDescent="0.25">
      <c r="D1196" s="305" t="s">
        <v>41</v>
      </c>
      <c r="E1196" s="306" t="s">
        <v>42</v>
      </c>
      <c r="F1196" s="305" t="s">
        <v>43</v>
      </c>
      <c r="G1196" s="305" t="s">
        <v>44</v>
      </c>
      <c r="H1196" s="305" t="s">
        <v>45</v>
      </c>
      <c r="I1196" s="305" t="s">
        <v>46</v>
      </c>
      <c r="J1196" s="305" t="s">
        <v>47</v>
      </c>
      <c r="K1196" s="305" t="s">
        <v>48</v>
      </c>
      <c r="L1196" s="305" t="s">
        <v>49</v>
      </c>
    </row>
    <row r="1197" spans="4:12" hidden="1" x14ac:dyDescent="0.25">
      <c r="D1197" s="307">
        <v>0</v>
      </c>
      <c r="E1197" s="301">
        <f ca="1">DATE(2019,D1195,$F$1)</f>
        <v>44295</v>
      </c>
      <c r="F1197" s="307" t="e">
        <f ca="1">$B$2*E$1195+$B$8*$B$2*E$1195</f>
        <v>#N/A</v>
      </c>
      <c r="G1197" s="307">
        <v>0</v>
      </c>
      <c r="H1197" s="307">
        <v>0</v>
      </c>
      <c r="I1197" s="307">
        <v>0</v>
      </c>
      <c r="J1197" s="307">
        <v>0</v>
      </c>
      <c r="K1197" s="307" t="e">
        <f ca="1">$B$2*$B$10*E$1195</f>
        <v>#N/A</v>
      </c>
      <c r="L1197" s="307" t="e">
        <f ca="1">-($F1197-$B$8*$B$2*E$1195-K1197)</f>
        <v>#N/A</v>
      </c>
    </row>
    <row r="1198" spans="4:12" hidden="1" x14ac:dyDescent="0.25">
      <c r="D1198" s="307">
        <v>1</v>
      </c>
      <c r="E1198" s="301">
        <f ca="1">DATE(YEAR(E1197),MONTH(E1197)+1,DAY(E1197))</f>
        <v>44325</v>
      </c>
      <c r="F1198" s="307" t="e">
        <f ca="1">F1197-G1198</f>
        <v>#N/A</v>
      </c>
      <c r="G1198" s="307" t="e">
        <f t="shared" ref="G1198:G1257" ca="1" si="153">IF(D1198&lt;=$B$11,0,IF(AND(F1197&gt;-0.000001,F1197&lt;0.000001),0,F$1197/($B$5-$B$11)))</f>
        <v>#N/A</v>
      </c>
      <c r="H1198" s="307" t="e">
        <f ca="1">F1197*$B$4*(E1198-E1197)/$B$6</f>
        <v>#N/A</v>
      </c>
      <c r="I1198" s="307" t="e">
        <f t="shared" ref="I1198:I1257" ca="1" si="154">IF(D1198&lt;=$B$12,0,IF(F1197&gt;0.000001,$B$7*$B$2*E$1195,0))</f>
        <v>#N/A</v>
      </c>
      <c r="J1198" s="307" t="e">
        <f t="shared" ref="J1198:J1257" ca="1" si="155">IF(F1197&gt;0.000001,$B$13,0)*E$1195</f>
        <v>#N/A</v>
      </c>
      <c r="K1198" s="307"/>
      <c r="L1198" s="307" t="e">
        <f ca="1">I1198+H1198+G1198+#REF!+J1198+K1198</f>
        <v>#N/A</v>
      </c>
    </row>
    <row r="1199" spans="4:12" hidden="1" x14ac:dyDescent="0.25">
      <c r="D1199" s="307">
        <v>2</v>
      </c>
      <c r="E1199" s="301">
        <f t="shared" ref="E1199:E1257" ca="1" si="156">DATE(YEAR(E1198),MONTH(E1198)+1,DAY(E1198))</f>
        <v>44356</v>
      </c>
      <c r="F1199" s="307" t="e">
        <f ca="1">F1198-G1199</f>
        <v>#N/A</v>
      </c>
      <c r="G1199" s="307" t="e">
        <f t="shared" ca="1" si="153"/>
        <v>#N/A</v>
      </c>
      <c r="H1199" s="307" t="e">
        <f t="shared" ref="H1199:H1200" ca="1" si="157">F1198*$B$4*(E1199-E1198)/$B$6</f>
        <v>#N/A</v>
      </c>
      <c r="I1199" s="307" t="e">
        <f t="shared" ca="1" si="154"/>
        <v>#N/A</v>
      </c>
      <c r="J1199" s="307" t="e">
        <f t="shared" ca="1" si="155"/>
        <v>#N/A</v>
      </c>
      <c r="K1199" s="307"/>
      <c r="L1199" s="307" t="e">
        <f ca="1">I1199+H1199+G1199+#REF!+J1199+K1199</f>
        <v>#N/A</v>
      </c>
    </row>
    <row r="1200" spans="4:12" hidden="1" x14ac:dyDescent="0.25">
      <c r="D1200" s="307">
        <v>3</v>
      </c>
      <c r="E1200" s="301">
        <f t="shared" ca="1" si="156"/>
        <v>44386</v>
      </c>
      <c r="F1200" s="307" t="e">
        <f ca="1">F1199-G1200</f>
        <v>#N/A</v>
      </c>
      <c r="G1200" s="307" t="e">
        <f t="shared" ca="1" si="153"/>
        <v>#N/A</v>
      </c>
      <c r="H1200" s="307" t="e">
        <f t="shared" ca="1" si="157"/>
        <v>#N/A</v>
      </c>
      <c r="I1200" s="307" t="e">
        <f t="shared" ca="1" si="154"/>
        <v>#N/A</v>
      </c>
      <c r="J1200" s="307" t="e">
        <f t="shared" ca="1" si="155"/>
        <v>#N/A</v>
      </c>
      <c r="K1200" s="307"/>
      <c r="L1200" s="307" t="e">
        <f ca="1">I1200+H1200+G1200+#REF!+J1200+K1200</f>
        <v>#N/A</v>
      </c>
    </row>
    <row r="1201" spans="4:12" hidden="1" x14ac:dyDescent="0.25">
      <c r="D1201" s="307">
        <v>4</v>
      </c>
      <c r="E1201" s="301">
        <f t="shared" ca="1" si="156"/>
        <v>44417</v>
      </c>
      <c r="F1201" s="307" t="e">
        <f t="shared" ref="F1201:F1202" ca="1" si="158">F1200-G1201</f>
        <v>#N/A</v>
      </c>
      <c r="G1201" s="307" t="e">
        <f t="shared" ca="1" si="153"/>
        <v>#N/A</v>
      </c>
      <c r="H1201" s="307" t="e">
        <f ca="1">F1200*$B$4*(E1201-E1200)/$B$6</f>
        <v>#N/A</v>
      </c>
      <c r="I1201" s="307" t="e">
        <f t="shared" ca="1" si="154"/>
        <v>#N/A</v>
      </c>
      <c r="J1201" s="307" t="e">
        <f t="shared" ca="1" si="155"/>
        <v>#N/A</v>
      </c>
      <c r="K1201" s="307"/>
      <c r="L1201" s="307" t="e">
        <f ca="1">I1201+H1201+G1201+#REF!+J1201+K1201</f>
        <v>#N/A</v>
      </c>
    </row>
    <row r="1202" spans="4:12" hidden="1" x14ac:dyDescent="0.25">
      <c r="D1202" s="307">
        <v>5</v>
      </c>
      <c r="E1202" s="301">
        <f t="shared" ca="1" si="156"/>
        <v>44448</v>
      </c>
      <c r="F1202" s="307" t="e">
        <f t="shared" ca="1" si="158"/>
        <v>#N/A</v>
      </c>
      <c r="G1202" s="307" t="e">
        <f t="shared" ca="1" si="153"/>
        <v>#N/A</v>
      </c>
      <c r="H1202" s="307" t="e">
        <f ca="1">F1201*$B$4*(E1202-E1201)/$B$6</f>
        <v>#N/A</v>
      </c>
      <c r="I1202" s="307" t="e">
        <f t="shared" ca="1" si="154"/>
        <v>#N/A</v>
      </c>
      <c r="J1202" s="307" t="e">
        <f t="shared" ca="1" si="155"/>
        <v>#N/A</v>
      </c>
      <c r="K1202" s="307"/>
      <c r="L1202" s="307" t="e">
        <f ca="1">I1202+H1202+G1202+#REF!+J1202+K1202</f>
        <v>#N/A</v>
      </c>
    </row>
    <row r="1203" spans="4:12" hidden="1" x14ac:dyDescent="0.25">
      <c r="D1203" s="307">
        <v>6</v>
      </c>
      <c r="E1203" s="301">
        <f t="shared" ca="1" si="156"/>
        <v>44478</v>
      </c>
      <c r="F1203" s="307" t="e">
        <f ca="1">F1202-G1203</f>
        <v>#N/A</v>
      </c>
      <c r="G1203" s="307" t="e">
        <f t="shared" ca="1" si="153"/>
        <v>#N/A</v>
      </c>
      <c r="H1203" s="307" t="e">
        <f t="shared" ref="H1203:H1257" ca="1" si="159">F1202*$B$4*(E1203-E1202)/$B$6</f>
        <v>#N/A</v>
      </c>
      <c r="I1203" s="307" t="e">
        <f t="shared" ca="1" si="154"/>
        <v>#N/A</v>
      </c>
      <c r="J1203" s="307" t="e">
        <f t="shared" ca="1" si="155"/>
        <v>#N/A</v>
      </c>
      <c r="K1203" s="307"/>
      <c r="L1203" s="307" t="e">
        <f ca="1">I1203+H1203+G1203+#REF!+J1203+K1203</f>
        <v>#N/A</v>
      </c>
    </row>
    <row r="1204" spans="4:12" hidden="1" x14ac:dyDescent="0.25">
      <c r="D1204" s="307">
        <v>7</v>
      </c>
      <c r="E1204" s="301">
        <f t="shared" ca="1" si="156"/>
        <v>44509</v>
      </c>
      <c r="F1204" s="307" t="e">
        <f t="shared" ref="F1204:F1257" ca="1" si="160">F1203-G1204</f>
        <v>#N/A</v>
      </c>
      <c r="G1204" s="307" t="e">
        <f t="shared" ca="1" si="153"/>
        <v>#N/A</v>
      </c>
      <c r="H1204" s="307" t="e">
        <f t="shared" ca="1" si="159"/>
        <v>#N/A</v>
      </c>
      <c r="I1204" s="307" t="e">
        <f t="shared" ca="1" si="154"/>
        <v>#N/A</v>
      </c>
      <c r="J1204" s="307" t="e">
        <f t="shared" ca="1" si="155"/>
        <v>#N/A</v>
      </c>
      <c r="K1204" s="307"/>
      <c r="L1204" s="307" t="e">
        <f ca="1">I1204+H1204+G1204+#REF!+J1204+K1204</f>
        <v>#N/A</v>
      </c>
    </row>
    <row r="1205" spans="4:12" hidden="1" x14ac:dyDescent="0.25">
      <c r="D1205" s="307">
        <v>8</v>
      </c>
      <c r="E1205" s="301">
        <f t="shared" ca="1" si="156"/>
        <v>44539</v>
      </c>
      <c r="F1205" s="307" t="e">
        <f t="shared" ca="1" si="160"/>
        <v>#N/A</v>
      </c>
      <c r="G1205" s="307" t="e">
        <f t="shared" ca="1" si="153"/>
        <v>#N/A</v>
      </c>
      <c r="H1205" s="307" t="e">
        <f t="shared" ca="1" si="159"/>
        <v>#N/A</v>
      </c>
      <c r="I1205" s="307" t="e">
        <f t="shared" ca="1" si="154"/>
        <v>#N/A</v>
      </c>
      <c r="J1205" s="307" t="e">
        <f t="shared" ca="1" si="155"/>
        <v>#N/A</v>
      </c>
      <c r="K1205" s="307"/>
      <c r="L1205" s="307" t="e">
        <f ca="1">I1205+H1205+G1205+#REF!+J1205+K1205</f>
        <v>#N/A</v>
      </c>
    </row>
    <row r="1206" spans="4:12" hidden="1" x14ac:dyDescent="0.25">
      <c r="D1206" s="307">
        <v>9</v>
      </c>
      <c r="E1206" s="301">
        <f t="shared" ca="1" si="156"/>
        <v>44570</v>
      </c>
      <c r="F1206" s="307" t="e">
        <f t="shared" ca="1" si="160"/>
        <v>#N/A</v>
      </c>
      <c r="G1206" s="307" t="e">
        <f t="shared" ca="1" si="153"/>
        <v>#N/A</v>
      </c>
      <c r="H1206" s="307" t="e">
        <f t="shared" ca="1" si="159"/>
        <v>#N/A</v>
      </c>
      <c r="I1206" s="307" t="e">
        <f t="shared" ca="1" si="154"/>
        <v>#N/A</v>
      </c>
      <c r="J1206" s="307" t="e">
        <f t="shared" ca="1" si="155"/>
        <v>#N/A</v>
      </c>
      <c r="K1206" s="307"/>
      <c r="L1206" s="307" t="e">
        <f ca="1">I1206+H1206+G1206+#REF!+J1206+K1206</f>
        <v>#N/A</v>
      </c>
    </row>
    <row r="1207" spans="4:12" hidden="1" x14ac:dyDescent="0.25">
      <c r="D1207" s="307">
        <v>10</v>
      </c>
      <c r="E1207" s="301">
        <f t="shared" ca="1" si="156"/>
        <v>44601</v>
      </c>
      <c r="F1207" s="307" t="e">
        <f t="shared" ca="1" si="160"/>
        <v>#N/A</v>
      </c>
      <c r="G1207" s="307" t="e">
        <f t="shared" ca="1" si="153"/>
        <v>#N/A</v>
      </c>
      <c r="H1207" s="307" t="e">
        <f t="shared" ca="1" si="159"/>
        <v>#N/A</v>
      </c>
      <c r="I1207" s="307" t="e">
        <f t="shared" ca="1" si="154"/>
        <v>#N/A</v>
      </c>
      <c r="J1207" s="307" t="e">
        <f t="shared" ca="1" si="155"/>
        <v>#N/A</v>
      </c>
      <c r="K1207" s="307"/>
      <c r="L1207" s="307" t="e">
        <f ca="1">I1207+H1207+G1207+#REF!+J1207+K1207</f>
        <v>#N/A</v>
      </c>
    </row>
    <row r="1208" spans="4:12" hidden="1" x14ac:dyDescent="0.25">
      <c r="D1208" s="307">
        <v>11</v>
      </c>
      <c r="E1208" s="301">
        <f t="shared" ca="1" si="156"/>
        <v>44629</v>
      </c>
      <c r="F1208" s="307" t="e">
        <f t="shared" ca="1" si="160"/>
        <v>#N/A</v>
      </c>
      <c r="G1208" s="307" t="e">
        <f t="shared" ca="1" si="153"/>
        <v>#N/A</v>
      </c>
      <c r="H1208" s="307" t="e">
        <f t="shared" ca="1" si="159"/>
        <v>#N/A</v>
      </c>
      <c r="I1208" s="307" t="e">
        <f t="shared" ca="1" si="154"/>
        <v>#N/A</v>
      </c>
      <c r="J1208" s="307" t="e">
        <f t="shared" ca="1" si="155"/>
        <v>#N/A</v>
      </c>
      <c r="K1208" s="307"/>
      <c r="L1208" s="307" t="e">
        <f ca="1">I1208+H1208+G1208+#REF!+J1208+K1208</f>
        <v>#N/A</v>
      </c>
    </row>
    <row r="1209" spans="4:12" hidden="1" x14ac:dyDescent="0.25">
      <c r="D1209" s="307">
        <v>12</v>
      </c>
      <c r="E1209" s="301">
        <f t="shared" ca="1" si="156"/>
        <v>44660</v>
      </c>
      <c r="F1209" s="307" t="e">
        <f t="shared" ca="1" si="160"/>
        <v>#N/A</v>
      </c>
      <c r="G1209" s="307" t="e">
        <f t="shared" ca="1" si="153"/>
        <v>#N/A</v>
      </c>
      <c r="H1209" s="307" t="e">
        <f t="shared" ca="1" si="159"/>
        <v>#N/A</v>
      </c>
      <c r="I1209" s="307" t="e">
        <f t="shared" ca="1" si="154"/>
        <v>#N/A</v>
      </c>
      <c r="J1209" s="307" t="e">
        <f t="shared" ca="1" si="155"/>
        <v>#N/A</v>
      </c>
      <c r="K1209" s="307"/>
      <c r="L1209" s="307" t="e">
        <f ca="1">I1209+H1209+G1209+#REF!+J1209+K1209</f>
        <v>#N/A</v>
      </c>
    </row>
    <row r="1210" spans="4:12" hidden="1" x14ac:dyDescent="0.25">
      <c r="D1210" s="307">
        <v>13</v>
      </c>
      <c r="E1210" s="301">
        <f t="shared" ca="1" si="156"/>
        <v>44690</v>
      </c>
      <c r="F1210" s="307" t="e">
        <f t="shared" ca="1" si="160"/>
        <v>#N/A</v>
      </c>
      <c r="G1210" s="307" t="e">
        <f t="shared" ca="1" si="153"/>
        <v>#N/A</v>
      </c>
      <c r="H1210" s="307" t="e">
        <f t="shared" ca="1" si="159"/>
        <v>#N/A</v>
      </c>
      <c r="I1210" s="307" t="e">
        <f t="shared" ca="1" si="154"/>
        <v>#N/A</v>
      </c>
      <c r="J1210" s="307" t="e">
        <f t="shared" ca="1" si="155"/>
        <v>#N/A</v>
      </c>
      <c r="K1210" s="307"/>
      <c r="L1210" s="307" t="e">
        <f ca="1">I1210+H1210+G1210+#REF!+J1210+K1210</f>
        <v>#N/A</v>
      </c>
    </row>
    <row r="1211" spans="4:12" hidden="1" x14ac:dyDescent="0.25">
      <c r="D1211" s="307">
        <v>14</v>
      </c>
      <c r="E1211" s="301">
        <f t="shared" ca="1" si="156"/>
        <v>44721</v>
      </c>
      <c r="F1211" s="307" t="e">
        <f t="shared" ca="1" si="160"/>
        <v>#N/A</v>
      </c>
      <c r="G1211" s="307" t="e">
        <f t="shared" ca="1" si="153"/>
        <v>#N/A</v>
      </c>
      <c r="H1211" s="307" t="e">
        <f t="shared" ca="1" si="159"/>
        <v>#N/A</v>
      </c>
      <c r="I1211" s="307" t="e">
        <f t="shared" ca="1" si="154"/>
        <v>#N/A</v>
      </c>
      <c r="J1211" s="307" t="e">
        <f t="shared" ca="1" si="155"/>
        <v>#N/A</v>
      </c>
      <c r="K1211" s="307"/>
      <c r="L1211" s="307" t="e">
        <f ca="1">I1211+H1211+G1211+#REF!+J1211+K1211</f>
        <v>#N/A</v>
      </c>
    </row>
    <row r="1212" spans="4:12" hidden="1" x14ac:dyDescent="0.25">
      <c r="D1212" s="307">
        <v>15</v>
      </c>
      <c r="E1212" s="301">
        <f t="shared" ca="1" si="156"/>
        <v>44751</v>
      </c>
      <c r="F1212" s="307" t="e">
        <f t="shared" ca="1" si="160"/>
        <v>#N/A</v>
      </c>
      <c r="G1212" s="307" t="e">
        <f t="shared" ca="1" si="153"/>
        <v>#N/A</v>
      </c>
      <c r="H1212" s="307" t="e">
        <f t="shared" ca="1" si="159"/>
        <v>#N/A</v>
      </c>
      <c r="I1212" s="307" t="e">
        <f t="shared" ca="1" si="154"/>
        <v>#N/A</v>
      </c>
      <c r="J1212" s="307" t="e">
        <f t="shared" ca="1" si="155"/>
        <v>#N/A</v>
      </c>
      <c r="K1212" s="307"/>
      <c r="L1212" s="307" t="e">
        <f ca="1">I1212+H1212+G1212+#REF!+J1212+K1212</f>
        <v>#N/A</v>
      </c>
    </row>
    <row r="1213" spans="4:12" hidden="1" x14ac:dyDescent="0.25">
      <c r="D1213" s="307">
        <v>16</v>
      </c>
      <c r="E1213" s="301">
        <f t="shared" ca="1" si="156"/>
        <v>44782</v>
      </c>
      <c r="F1213" s="307" t="e">
        <f t="shared" ca="1" si="160"/>
        <v>#N/A</v>
      </c>
      <c r="G1213" s="307" t="e">
        <f t="shared" ca="1" si="153"/>
        <v>#N/A</v>
      </c>
      <c r="H1213" s="307" t="e">
        <f t="shared" ca="1" si="159"/>
        <v>#N/A</v>
      </c>
      <c r="I1213" s="307" t="e">
        <f t="shared" ca="1" si="154"/>
        <v>#N/A</v>
      </c>
      <c r="J1213" s="307" t="e">
        <f t="shared" ca="1" si="155"/>
        <v>#N/A</v>
      </c>
      <c r="K1213" s="307"/>
      <c r="L1213" s="307" t="e">
        <f ca="1">I1213+H1213+G1213+#REF!+J1213+K1213</f>
        <v>#N/A</v>
      </c>
    </row>
    <row r="1214" spans="4:12" hidden="1" x14ac:dyDescent="0.25">
      <c r="D1214" s="307">
        <v>17</v>
      </c>
      <c r="E1214" s="301">
        <f t="shared" ca="1" si="156"/>
        <v>44813</v>
      </c>
      <c r="F1214" s="307" t="e">
        <f t="shared" ca="1" si="160"/>
        <v>#N/A</v>
      </c>
      <c r="G1214" s="307" t="e">
        <f t="shared" ca="1" si="153"/>
        <v>#N/A</v>
      </c>
      <c r="H1214" s="307" t="e">
        <f t="shared" ca="1" si="159"/>
        <v>#N/A</v>
      </c>
      <c r="I1214" s="307" t="e">
        <f t="shared" ca="1" si="154"/>
        <v>#N/A</v>
      </c>
      <c r="J1214" s="307" t="e">
        <f t="shared" ca="1" si="155"/>
        <v>#N/A</v>
      </c>
      <c r="K1214" s="307"/>
      <c r="L1214" s="307" t="e">
        <f ca="1">I1214+H1214+G1214+#REF!+J1214+K1214</f>
        <v>#N/A</v>
      </c>
    </row>
    <row r="1215" spans="4:12" hidden="1" x14ac:dyDescent="0.25">
      <c r="D1215" s="307">
        <v>18</v>
      </c>
      <c r="E1215" s="301">
        <f t="shared" ca="1" si="156"/>
        <v>44843</v>
      </c>
      <c r="F1215" s="307" t="e">
        <f t="shared" ca="1" si="160"/>
        <v>#N/A</v>
      </c>
      <c r="G1215" s="307" t="e">
        <f t="shared" ca="1" si="153"/>
        <v>#N/A</v>
      </c>
      <c r="H1215" s="307" t="e">
        <f t="shared" ca="1" si="159"/>
        <v>#N/A</v>
      </c>
      <c r="I1215" s="307" t="e">
        <f t="shared" ca="1" si="154"/>
        <v>#N/A</v>
      </c>
      <c r="J1215" s="307" t="e">
        <f t="shared" ca="1" si="155"/>
        <v>#N/A</v>
      </c>
      <c r="K1215" s="307"/>
      <c r="L1215" s="307" t="e">
        <f ca="1">I1215+H1215+G1215+#REF!+J1215+K1215</f>
        <v>#N/A</v>
      </c>
    </row>
    <row r="1216" spans="4:12" hidden="1" x14ac:dyDescent="0.25">
      <c r="D1216" s="307">
        <v>19</v>
      </c>
      <c r="E1216" s="301">
        <f t="shared" ca="1" si="156"/>
        <v>44874</v>
      </c>
      <c r="F1216" s="307" t="e">
        <f t="shared" ca="1" si="160"/>
        <v>#N/A</v>
      </c>
      <c r="G1216" s="307" t="e">
        <f t="shared" ca="1" si="153"/>
        <v>#N/A</v>
      </c>
      <c r="H1216" s="307" t="e">
        <f t="shared" ca="1" si="159"/>
        <v>#N/A</v>
      </c>
      <c r="I1216" s="307" t="e">
        <f t="shared" ca="1" si="154"/>
        <v>#N/A</v>
      </c>
      <c r="J1216" s="307" t="e">
        <f t="shared" ca="1" si="155"/>
        <v>#N/A</v>
      </c>
      <c r="K1216" s="307"/>
      <c r="L1216" s="307" t="e">
        <f ca="1">I1216+H1216+G1216+#REF!+J1216+K1216</f>
        <v>#N/A</v>
      </c>
    </row>
    <row r="1217" spans="4:12" hidden="1" x14ac:dyDescent="0.25">
      <c r="D1217" s="307">
        <v>20</v>
      </c>
      <c r="E1217" s="301">
        <f t="shared" ca="1" si="156"/>
        <v>44904</v>
      </c>
      <c r="F1217" s="307" t="e">
        <f t="shared" ca="1" si="160"/>
        <v>#N/A</v>
      </c>
      <c r="G1217" s="307" t="e">
        <f t="shared" ca="1" si="153"/>
        <v>#N/A</v>
      </c>
      <c r="H1217" s="307" t="e">
        <f t="shared" ca="1" si="159"/>
        <v>#N/A</v>
      </c>
      <c r="I1217" s="307" t="e">
        <f t="shared" ca="1" si="154"/>
        <v>#N/A</v>
      </c>
      <c r="J1217" s="307" t="e">
        <f t="shared" ca="1" si="155"/>
        <v>#N/A</v>
      </c>
      <c r="K1217" s="307"/>
      <c r="L1217" s="307" t="e">
        <f ca="1">I1217+H1217+G1217+#REF!+J1217+K1217</f>
        <v>#N/A</v>
      </c>
    </row>
    <row r="1218" spans="4:12" hidden="1" x14ac:dyDescent="0.25">
      <c r="D1218" s="307">
        <v>21</v>
      </c>
      <c r="E1218" s="301">
        <f t="shared" ca="1" si="156"/>
        <v>44935</v>
      </c>
      <c r="F1218" s="307" t="e">
        <f t="shared" ca="1" si="160"/>
        <v>#N/A</v>
      </c>
      <c r="G1218" s="307" t="e">
        <f t="shared" ca="1" si="153"/>
        <v>#N/A</v>
      </c>
      <c r="H1218" s="307" t="e">
        <f t="shared" ca="1" si="159"/>
        <v>#N/A</v>
      </c>
      <c r="I1218" s="307" t="e">
        <f t="shared" ca="1" si="154"/>
        <v>#N/A</v>
      </c>
      <c r="J1218" s="307" t="e">
        <f t="shared" ca="1" si="155"/>
        <v>#N/A</v>
      </c>
      <c r="K1218" s="307"/>
      <c r="L1218" s="307" t="e">
        <f ca="1">I1218+H1218+G1218+#REF!+J1218+K1218</f>
        <v>#N/A</v>
      </c>
    </row>
    <row r="1219" spans="4:12" hidden="1" x14ac:dyDescent="0.25">
      <c r="D1219" s="307">
        <v>22</v>
      </c>
      <c r="E1219" s="301">
        <f t="shared" ca="1" si="156"/>
        <v>44966</v>
      </c>
      <c r="F1219" s="307" t="e">
        <f t="shared" ca="1" si="160"/>
        <v>#N/A</v>
      </c>
      <c r="G1219" s="307" t="e">
        <f t="shared" ca="1" si="153"/>
        <v>#N/A</v>
      </c>
      <c r="H1219" s="307" t="e">
        <f t="shared" ca="1" si="159"/>
        <v>#N/A</v>
      </c>
      <c r="I1219" s="307" t="e">
        <f t="shared" ca="1" si="154"/>
        <v>#N/A</v>
      </c>
      <c r="J1219" s="307" t="e">
        <f t="shared" ca="1" si="155"/>
        <v>#N/A</v>
      </c>
      <c r="K1219" s="307"/>
      <c r="L1219" s="307" t="e">
        <f ca="1">I1219+H1219+G1219+#REF!+J1219+K1219</f>
        <v>#N/A</v>
      </c>
    </row>
    <row r="1220" spans="4:12" hidden="1" x14ac:dyDescent="0.25">
      <c r="D1220" s="307">
        <v>23</v>
      </c>
      <c r="E1220" s="301">
        <f t="shared" ca="1" si="156"/>
        <v>44994</v>
      </c>
      <c r="F1220" s="307" t="e">
        <f t="shared" ca="1" si="160"/>
        <v>#N/A</v>
      </c>
      <c r="G1220" s="307" t="e">
        <f t="shared" ca="1" si="153"/>
        <v>#N/A</v>
      </c>
      <c r="H1220" s="307" t="e">
        <f t="shared" ca="1" si="159"/>
        <v>#N/A</v>
      </c>
      <c r="I1220" s="307" t="e">
        <f t="shared" ca="1" si="154"/>
        <v>#N/A</v>
      </c>
      <c r="J1220" s="307" t="e">
        <f t="shared" ca="1" si="155"/>
        <v>#N/A</v>
      </c>
      <c r="K1220" s="307"/>
      <c r="L1220" s="307" t="e">
        <f ca="1">I1220+H1220+G1220+#REF!+J1220+K1220</f>
        <v>#N/A</v>
      </c>
    </row>
    <row r="1221" spans="4:12" hidden="1" x14ac:dyDescent="0.25">
      <c r="D1221" s="307">
        <v>24</v>
      </c>
      <c r="E1221" s="301">
        <f t="shared" ca="1" si="156"/>
        <v>45025</v>
      </c>
      <c r="F1221" s="307" t="e">
        <f t="shared" ca="1" si="160"/>
        <v>#N/A</v>
      </c>
      <c r="G1221" s="307" t="e">
        <f t="shared" ca="1" si="153"/>
        <v>#N/A</v>
      </c>
      <c r="H1221" s="307" t="e">
        <f t="shared" ca="1" si="159"/>
        <v>#N/A</v>
      </c>
      <c r="I1221" s="307" t="e">
        <f t="shared" ca="1" si="154"/>
        <v>#N/A</v>
      </c>
      <c r="J1221" s="307" t="e">
        <f t="shared" ca="1" si="155"/>
        <v>#N/A</v>
      </c>
      <c r="K1221" s="307"/>
      <c r="L1221" s="307" t="e">
        <f ca="1">I1221+H1221+G1221+#REF!+J1221+K1221</f>
        <v>#N/A</v>
      </c>
    </row>
    <row r="1222" spans="4:12" hidden="1" x14ac:dyDescent="0.25">
      <c r="D1222" s="307">
        <v>25</v>
      </c>
      <c r="E1222" s="301">
        <f t="shared" ca="1" si="156"/>
        <v>45055</v>
      </c>
      <c r="F1222" s="307" t="e">
        <f t="shared" ca="1" si="160"/>
        <v>#N/A</v>
      </c>
      <c r="G1222" s="307" t="e">
        <f t="shared" ca="1" si="153"/>
        <v>#N/A</v>
      </c>
      <c r="H1222" s="307" t="e">
        <f t="shared" ca="1" si="159"/>
        <v>#N/A</v>
      </c>
      <c r="I1222" s="307" t="e">
        <f t="shared" ca="1" si="154"/>
        <v>#N/A</v>
      </c>
      <c r="J1222" s="307" t="e">
        <f t="shared" ca="1" si="155"/>
        <v>#N/A</v>
      </c>
      <c r="K1222" s="307"/>
      <c r="L1222" s="307" t="e">
        <f ca="1">I1222+H1222+G1222+#REF!+J1222+K1222</f>
        <v>#N/A</v>
      </c>
    </row>
    <row r="1223" spans="4:12" hidden="1" x14ac:dyDescent="0.25">
      <c r="D1223" s="307">
        <v>26</v>
      </c>
      <c r="E1223" s="301">
        <f t="shared" ca="1" si="156"/>
        <v>45086</v>
      </c>
      <c r="F1223" s="307" t="e">
        <f t="shared" ca="1" si="160"/>
        <v>#N/A</v>
      </c>
      <c r="G1223" s="307" t="e">
        <f t="shared" ca="1" si="153"/>
        <v>#N/A</v>
      </c>
      <c r="H1223" s="307" t="e">
        <f t="shared" ca="1" si="159"/>
        <v>#N/A</v>
      </c>
      <c r="I1223" s="307" t="e">
        <f t="shared" ca="1" si="154"/>
        <v>#N/A</v>
      </c>
      <c r="J1223" s="307" t="e">
        <f t="shared" ca="1" si="155"/>
        <v>#N/A</v>
      </c>
      <c r="K1223" s="307"/>
      <c r="L1223" s="307" t="e">
        <f ca="1">I1223+H1223+G1223+#REF!+J1223+K1223</f>
        <v>#N/A</v>
      </c>
    </row>
    <row r="1224" spans="4:12" hidden="1" x14ac:dyDescent="0.25">
      <c r="D1224" s="307">
        <v>27</v>
      </c>
      <c r="E1224" s="301">
        <f t="shared" ca="1" si="156"/>
        <v>45116</v>
      </c>
      <c r="F1224" s="307" t="e">
        <f t="shared" ca="1" si="160"/>
        <v>#N/A</v>
      </c>
      <c r="G1224" s="307" t="e">
        <f t="shared" ca="1" si="153"/>
        <v>#N/A</v>
      </c>
      <c r="H1224" s="307" t="e">
        <f t="shared" ca="1" si="159"/>
        <v>#N/A</v>
      </c>
      <c r="I1224" s="307" t="e">
        <f t="shared" ca="1" si="154"/>
        <v>#N/A</v>
      </c>
      <c r="J1224" s="307" t="e">
        <f t="shared" ca="1" si="155"/>
        <v>#N/A</v>
      </c>
      <c r="K1224" s="307"/>
      <c r="L1224" s="307" t="e">
        <f ca="1">I1224+H1224+G1224+#REF!+J1224+K1224</f>
        <v>#N/A</v>
      </c>
    </row>
    <row r="1225" spans="4:12" hidden="1" x14ac:dyDescent="0.25">
      <c r="D1225" s="307">
        <v>28</v>
      </c>
      <c r="E1225" s="301">
        <f t="shared" ca="1" si="156"/>
        <v>45147</v>
      </c>
      <c r="F1225" s="307" t="e">
        <f t="shared" ca="1" si="160"/>
        <v>#N/A</v>
      </c>
      <c r="G1225" s="307" t="e">
        <f t="shared" ca="1" si="153"/>
        <v>#N/A</v>
      </c>
      <c r="H1225" s="307" t="e">
        <f t="shared" ca="1" si="159"/>
        <v>#N/A</v>
      </c>
      <c r="I1225" s="307" t="e">
        <f t="shared" ca="1" si="154"/>
        <v>#N/A</v>
      </c>
      <c r="J1225" s="307" t="e">
        <f t="shared" ca="1" si="155"/>
        <v>#N/A</v>
      </c>
      <c r="K1225" s="307"/>
      <c r="L1225" s="307" t="e">
        <f ca="1">I1225+H1225+G1225+#REF!+J1225+K1225</f>
        <v>#N/A</v>
      </c>
    </row>
    <row r="1226" spans="4:12" hidden="1" x14ac:dyDescent="0.25">
      <c r="D1226" s="307">
        <v>29</v>
      </c>
      <c r="E1226" s="301">
        <f t="shared" ca="1" si="156"/>
        <v>45178</v>
      </c>
      <c r="F1226" s="307" t="e">
        <f t="shared" ca="1" si="160"/>
        <v>#N/A</v>
      </c>
      <c r="G1226" s="307" t="e">
        <f t="shared" ca="1" si="153"/>
        <v>#N/A</v>
      </c>
      <c r="H1226" s="307" t="e">
        <f t="shared" ca="1" si="159"/>
        <v>#N/A</v>
      </c>
      <c r="I1226" s="307" t="e">
        <f t="shared" ca="1" si="154"/>
        <v>#N/A</v>
      </c>
      <c r="J1226" s="307" t="e">
        <f t="shared" ca="1" si="155"/>
        <v>#N/A</v>
      </c>
      <c r="K1226" s="307"/>
      <c r="L1226" s="307" t="e">
        <f ca="1">I1226+H1226+G1226+#REF!+J1226+K1226</f>
        <v>#N/A</v>
      </c>
    </row>
    <row r="1227" spans="4:12" hidden="1" x14ac:dyDescent="0.25">
      <c r="D1227" s="307">
        <v>30</v>
      </c>
      <c r="E1227" s="301">
        <f t="shared" ca="1" si="156"/>
        <v>45208</v>
      </c>
      <c r="F1227" s="307" t="e">
        <f t="shared" ca="1" si="160"/>
        <v>#N/A</v>
      </c>
      <c r="G1227" s="307" t="e">
        <f t="shared" ca="1" si="153"/>
        <v>#N/A</v>
      </c>
      <c r="H1227" s="307" t="e">
        <f t="shared" ca="1" si="159"/>
        <v>#N/A</v>
      </c>
      <c r="I1227" s="307" t="e">
        <f t="shared" ca="1" si="154"/>
        <v>#N/A</v>
      </c>
      <c r="J1227" s="307" t="e">
        <f t="shared" ca="1" si="155"/>
        <v>#N/A</v>
      </c>
      <c r="K1227" s="307"/>
      <c r="L1227" s="307" t="e">
        <f ca="1">I1227+H1227+G1227+#REF!+J1227+K1227</f>
        <v>#N/A</v>
      </c>
    </row>
    <row r="1228" spans="4:12" hidden="1" x14ac:dyDescent="0.25">
      <c r="D1228" s="307">
        <v>31</v>
      </c>
      <c r="E1228" s="301">
        <f t="shared" ca="1" si="156"/>
        <v>45239</v>
      </c>
      <c r="F1228" s="307" t="e">
        <f t="shared" ca="1" si="160"/>
        <v>#N/A</v>
      </c>
      <c r="G1228" s="307" t="e">
        <f t="shared" ca="1" si="153"/>
        <v>#N/A</v>
      </c>
      <c r="H1228" s="307" t="e">
        <f t="shared" ca="1" si="159"/>
        <v>#N/A</v>
      </c>
      <c r="I1228" s="307" t="e">
        <f t="shared" ca="1" si="154"/>
        <v>#N/A</v>
      </c>
      <c r="J1228" s="307" t="e">
        <f t="shared" ca="1" si="155"/>
        <v>#N/A</v>
      </c>
      <c r="K1228" s="307"/>
      <c r="L1228" s="307" t="e">
        <f ca="1">I1228+H1228+G1228+#REF!+J1228+K1228</f>
        <v>#N/A</v>
      </c>
    </row>
    <row r="1229" spans="4:12" hidden="1" x14ac:dyDescent="0.25">
      <c r="D1229" s="307">
        <v>32</v>
      </c>
      <c r="E1229" s="301">
        <f t="shared" ca="1" si="156"/>
        <v>45269</v>
      </c>
      <c r="F1229" s="307" t="e">
        <f t="shared" ca="1" si="160"/>
        <v>#N/A</v>
      </c>
      <c r="G1229" s="307" t="e">
        <f t="shared" ca="1" si="153"/>
        <v>#N/A</v>
      </c>
      <c r="H1229" s="307" t="e">
        <f t="shared" ca="1" si="159"/>
        <v>#N/A</v>
      </c>
      <c r="I1229" s="307" t="e">
        <f t="shared" ca="1" si="154"/>
        <v>#N/A</v>
      </c>
      <c r="J1229" s="307" t="e">
        <f t="shared" ca="1" si="155"/>
        <v>#N/A</v>
      </c>
      <c r="K1229" s="307"/>
      <c r="L1229" s="307" t="e">
        <f ca="1">I1229+H1229+G1229+#REF!+J1229+K1229</f>
        <v>#N/A</v>
      </c>
    </row>
    <row r="1230" spans="4:12" hidden="1" x14ac:dyDescent="0.25">
      <c r="D1230" s="307">
        <v>33</v>
      </c>
      <c r="E1230" s="301">
        <f t="shared" ca="1" si="156"/>
        <v>45300</v>
      </c>
      <c r="F1230" s="307" t="e">
        <f t="shared" ca="1" si="160"/>
        <v>#N/A</v>
      </c>
      <c r="G1230" s="307" t="e">
        <f t="shared" ca="1" si="153"/>
        <v>#N/A</v>
      </c>
      <c r="H1230" s="307" t="e">
        <f t="shared" ca="1" si="159"/>
        <v>#N/A</v>
      </c>
      <c r="I1230" s="307" t="e">
        <f t="shared" ca="1" si="154"/>
        <v>#N/A</v>
      </c>
      <c r="J1230" s="307" t="e">
        <f t="shared" ca="1" si="155"/>
        <v>#N/A</v>
      </c>
      <c r="K1230" s="307"/>
      <c r="L1230" s="307" t="e">
        <f ca="1">I1230+H1230+G1230+#REF!+J1230+K1230</f>
        <v>#N/A</v>
      </c>
    </row>
    <row r="1231" spans="4:12" hidden="1" x14ac:dyDescent="0.25">
      <c r="D1231" s="307">
        <v>34</v>
      </c>
      <c r="E1231" s="301">
        <f t="shared" ca="1" si="156"/>
        <v>45331</v>
      </c>
      <c r="F1231" s="307" t="e">
        <f t="shared" ca="1" si="160"/>
        <v>#N/A</v>
      </c>
      <c r="G1231" s="307" t="e">
        <f t="shared" ca="1" si="153"/>
        <v>#N/A</v>
      </c>
      <c r="H1231" s="307" t="e">
        <f t="shared" ca="1" si="159"/>
        <v>#N/A</v>
      </c>
      <c r="I1231" s="307" t="e">
        <f t="shared" ca="1" si="154"/>
        <v>#N/A</v>
      </c>
      <c r="J1231" s="307" t="e">
        <f t="shared" ca="1" si="155"/>
        <v>#N/A</v>
      </c>
      <c r="K1231" s="307"/>
      <c r="L1231" s="307" t="e">
        <f ca="1">I1231+H1231+G1231+#REF!+J1231+K1231</f>
        <v>#N/A</v>
      </c>
    </row>
    <row r="1232" spans="4:12" hidden="1" x14ac:dyDescent="0.25">
      <c r="D1232" s="307">
        <v>35</v>
      </c>
      <c r="E1232" s="301">
        <f t="shared" ca="1" si="156"/>
        <v>45360</v>
      </c>
      <c r="F1232" s="307" t="e">
        <f t="shared" ca="1" si="160"/>
        <v>#N/A</v>
      </c>
      <c r="G1232" s="307" t="e">
        <f t="shared" ca="1" si="153"/>
        <v>#N/A</v>
      </c>
      <c r="H1232" s="307" t="e">
        <f t="shared" ca="1" si="159"/>
        <v>#N/A</v>
      </c>
      <c r="I1232" s="307" t="e">
        <f t="shared" ca="1" si="154"/>
        <v>#N/A</v>
      </c>
      <c r="J1232" s="307" t="e">
        <f t="shared" ca="1" si="155"/>
        <v>#N/A</v>
      </c>
      <c r="K1232" s="307"/>
      <c r="L1232" s="307" t="e">
        <f ca="1">I1232+H1232+G1232+#REF!+J1232+K1232</f>
        <v>#N/A</v>
      </c>
    </row>
    <row r="1233" spans="4:12" hidden="1" x14ac:dyDescent="0.25">
      <c r="D1233" s="307">
        <v>36</v>
      </c>
      <c r="E1233" s="301">
        <f t="shared" ca="1" si="156"/>
        <v>45391</v>
      </c>
      <c r="F1233" s="307" t="e">
        <f t="shared" ca="1" si="160"/>
        <v>#N/A</v>
      </c>
      <c r="G1233" s="307" t="e">
        <f t="shared" ca="1" si="153"/>
        <v>#N/A</v>
      </c>
      <c r="H1233" s="307" t="e">
        <f t="shared" ca="1" si="159"/>
        <v>#N/A</v>
      </c>
      <c r="I1233" s="307" t="e">
        <f t="shared" ca="1" si="154"/>
        <v>#N/A</v>
      </c>
      <c r="J1233" s="307" t="e">
        <f t="shared" ca="1" si="155"/>
        <v>#N/A</v>
      </c>
      <c r="K1233" s="307"/>
      <c r="L1233" s="307" t="e">
        <f ca="1">I1233+H1233+G1233+#REF!+J1233+K1233</f>
        <v>#N/A</v>
      </c>
    </row>
    <row r="1234" spans="4:12" hidden="1" x14ac:dyDescent="0.25">
      <c r="D1234" s="307">
        <v>37</v>
      </c>
      <c r="E1234" s="301">
        <f t="shared" ca="1" si="156"/>
        <v>45421</v>
      </c>
      <c r="F1234" s="307" t="e">
        <f t="shared" ca="1" si="160"/>
        <v>#N/A</v>
      </c>
      <c r="G1234" s="307" t="e">
        <f t="shared" ca="1" si="153"/>
        <v>#N/A</v>
      </c>
      <c r="H1234" s="307" t="e">
        <f t="shared" ca="1" si="159"/>
        <v>#N/A</v>
      </c>
      <c r="I1234" s="307" t="e">
        <f t="shared" ca="1" si="154"/>
        <v>#N/A</v>
      </c>
      <c r="J1234" s="307" t="e">
        <f t="shared" ca="1" si="155"/>
        <v>#N/A</v>
      </c>
      <c r="K1234" s="307"/>
      <c r="L1234" s="307" t="e">
        <f ca="1">I1234+H1234+G1234+#REF!+J1234+K1234</f>
        <v>#N/A</v>
      </c>
    </row>
    <row r="1235" spans="4:12" hidden="1" x14ac:dyDescent="0.25">
      <c r="D1235" s="307">
        <v>38</v>
      </c>
      <c r="E1235" s="301">
        <f t="shared" ca="1" si="156"/>
        <v>45452</v>
      </c>
      <c r="F1235" s="307" t="e">
        <f t="shared" ca="1" si="160"/>
        <v>#N/A</v>
      </c>
      <c r="G1235" s="307" t="e">
        <f t="shared" ca="1" si="153"/>
        <v>#N/A</v>
      </c>
      <c r="H1235" s="307" t="e">
        <f t="shared" ca="1" si="159"/>
        <v>#N/A</v>
      </c>
      <c r="I1235" s="307" t="e">
        <f t="shared" ca="1" si="154"/>
        <v>#N/A</v>
      </c>
      <c r="J1235" s="307" t="e">
        <f t="shared" ca="1" si="155"/>
        <v>#N/A</v>
      </c>
      <c r="K1235" s="307"/>
      <c r="L1235" s="307" t="e">
        <f ca="1">I1235+H1235+G1235+#REF!+J1235+K1235</f>
        <v>#N/A</v>
      </c>
    </row>
    <row r="1236" spans="4:12" hidden="1" x14ac:dyDescent="0.25">
      <c r="D1236" s="307">
        <v>39</v>
      </c>
      <c r="E1236" s="301">
        <f t="shared" ca="1" si="156"/>
        <v>45482</v>
      </c>
      <c r="F1236" s="307" t="e">
        <f t="shared" ca="1" si="160"/>
        <v>#N/A</v>
      </c>
      <c r="G1236" s="307" t="e">
        <f t="shared" ca="1" si="153"/>
        <v>#N/A</v>
      </c>
      <c r="H1236" s="307" t="e">
        <f t="shared" ca="1" si="159"/>
        <v>#N/A</v>
      </c>
      <c r="I1236" s="307" t="e">
        <f t="shared" ca="1" si="154"/>
        <v>#N/A</v>
      </c>
      <c r="J1236" s="307" t="e">
        <f t="shared" ca="1" si="155"/>
        <v>#N/A</v>
      </c>
      <c r="K1236" s="307"/>
      <c r="L1236" s="307" t="e">
        <f ca="1">I1236+H1236+G1236+#REF!+J1236+K1236</f>
        <v>#N/A</v>
      </c>
    </row>
    <row r="1237" spans="4:12" hidden="1" x14ac:dyDescent="0.25">
      <c r="D1237" s="307">
        <v>40</v>
      </c>
      <c r="E1237" s="301">
        <f t="shared" ca="1" si="156"/>
        <v>45513</v>
      </c>
      <c r="F1237" s="307" t="e">
        <f t="shared" ca="1" si="160"/>
        <v>#N/A</v>
      </c>
      <c r="G1237" s="307" t="e">
        <f t="shared" ca="1" si="153"/>
        <v>#N/A</v>
      </c>
      <c r="H1237" s="307" t="e">
        <f t="shared" ca="1" si="159"/>
        <v>#N/A</v>
      </c>
      <c r="I1237" s="307" t="e">
        <f t="shared" ca="1" si="154"/>
        <v>#N/A</v>
      </c>
      <c r="J1237" s="307" t="e">
        <f t="shared" ca="1" si="155"/>
        <v>#N/A</v>
      </c>
      <c r="K1237" s="307"/>
      <c r="L1237" s="307" t="e">
        <f ca="1">I1237+H1237+G1237+#REF!+J1237+K1237</f>
        <v>#N/A</v>
      </c>
    </row>
    <row r="1238" spans="4:12" hidden="1" x14ac:dyDescent="0.25">
      <c r="D1238" s="307">
        <v>41</v>
      </c>
      <c r="E1238" s="301">
        <f t="shared" ca="1" si="156"/>
        <v>45544</v>
      </c>
      <c r="F1238" s="307" t="e">
        <f t="shared" ca="1" si="160"/>
        <v>#N/A</v>
      </c>
      <c r="G1238" s="307" t="e">
        <f t="shared" ca="1" si="153"/>
        <v>#N/A</v>
      </c>
      <c r="H1238" s="307" t="e">
        <f t="shared" ca="1" si="159"/>
        <v>#N/A</v>
      </c>
      <c r="I1238" s="307" t="e">
        <f t="shared" ca="1" si="154"/>
        <v>#N/A</v>
      </c>
      <c r="J1238" s="307" t="e">
        <f t="shared" ca="1" si="155"/>
        <v>#N/A</v>
      </c>
      <c r="K1238" s="307"/>
      <c r="L1238" s="307" t="e">
        <f ca="1">I1238+H1238+G1238+#REF!+J1238+K1238</f>
        <v>#N/A</v>
      </c>
    </row>
    <row r="1239" spans="4:12" hidden="1" x14ac:dyDescent="0.25">
      <c r="D1239" s="307">
        <v>42</v>
      </c>
      <c r="E1239" s="301">
        <f t="shared" ca="1" si="156"/>
        <v>45574</v>
      </c>
      <c r="F1239" s="307" t="e">
        <f t="shared" ca="1" si="160"/>
        <v>#N/A</v>
      </c>
      <c r="G1239" s="307" t="e">
        <f t="shared" ca="1" si="153"/>
        <v>#N/A</v>
      </c>
      <c r="H1239" s="307" t="e">
        <f t="shared" ca="1" si="159"/>
        <v>#N/A</v>
      </c>
      <c r="I1239" s="307" t="e">
        <f t="shared" ca="1" si="154"/>
        <v>#N/A</v>
      </c>
      <c r="J1239" s="307" t="e">
        <f t="shared" ca="1" si="155"/>
        <v>#N/A</v>
      </c>
      <c r="K1239" s="307"/>
      <c r="L1239" s="307" t="e">
        <f ca="1">I1239+H1239+G1239+#REF!+J1239+K1239</f>
        <v>#N/A</v>
      </c>
    </row>
    <row r="1240" spans="4:12" hidden="1" x14ac:dyDescent="0.25">
      <c r="D1240" s="307">
        <v>43</v>
      </c>
      <c r="E1240" s="301">
        <f t="shared" ca="1" si="156"/>
        <v>45605</v>
      </c>
      <c r="F1240" s="307" t="e">
        <f t="shared" ca="1" si="160"/>
        <v>#N/A</v>
      </c>
      <c r="G1240" s="307" t="e">
        <f t="shared" ca="1" si="153"/>
        <v>#N/A</v>
      </c>
      <c r="H1240" s="307" t="e">
        <f t="shared" ca="1" si="159"/>
        <v>#N/A</v>
      </c>
      <c r="I1240" s="307" t="e">
        <f t="shared" ca="1" si="154"/>
        <v>#N/A</v>
      </c>
      <c r="J1240" s="307" t="e">
        <f t="shared" ca="1" si="155"/>
        <v>#N/A</v>
      </c>
      <c r="K1240" s="307"/>
      <c r="L1240" s="307" t="e">
        <f ca="1">I1240+H1240+G1240+#REF!+J1240+K1240</f>
        <v>#N/A</v>
      </c>
    </row>
    <row r="1241" spans="4:12" hidden="1" x14ac:dyDescent="0.25">
      <c r="D1241" s="307">
        <v>44</v>
      </c>
      <c r="E1241" s="301">
        <f t="shared" ca="1" si="156"/>
        <v>45635</v>
      </c>
      <c r="F1241" s="307" t="e">
        <f t="shared" ca="1" si="160"/>
        <v>#N/A</v>
      </c>
      <c r="G1241" s="307" t="e">
        <f t="shared" ca="1" si="153"/>
        <v>#N/A</v>
      </c>
      <c r="H1241" s="307" t="e">
        <f t="shared" ca="1" si="159"/>
        <v>#N/A</v>
      </c>
      <c r="I1241" s="307" t="e">
        <f t="shared" ca="1" si="154"/>
        <v>#N/A</v>
      </c>
      <c r="J1241" s="307" t="e">
        <f t="shared" ca="1" si="155"/>
        <v>#N/A</v>
      </c>
      <c r="K1241" s="307"/>
      <c r="L1241" s="307" t="e">
        <f ca="1">I1241+H1241+G1241+#REF!+J1241+K1241</f>
        <v>#N/A</v>
      </c>
    </row>
    <row r="1242" spans="4:12" hidden="1" x14ac:dyDescent="0.25">
      <c r="D1242" s="307">
        <v>45</v>
      </c>
      <c r="E1242" s="301">
        <f t="shared" ca="1" si="156"/>
        <v>45666</v>
      </c>
      <c r="F1242" s="307" t="e">
        <f t="shared" ca="1" si="160"/>
        <v>#N/A</v>
      </c>
      <c r="G1242" s="307" t="e">
        <f t="shared" ca="1" si="153"/>
        <v>#N/A</v>
      </c>
      <c r="H1242" s="307" t="e">
        <f t="shared" ca="1" si="159"/>
        <v>#N/A</v>
      </c>
      <c r="I1242" s="307" t="e">
        <f t="shared" ca="1" si="154"/>
        <v>#N/A</v>
      </c>
      <c r="J1242" s="307" t="e">
        <f t="shared" ca="1" si="155"/>
        <v>#N/A</v>
      </c>
      <c r="K1242" s="307"/>
      <c r="L1242" s="307" t="e">
        <f ca="1">I1242+H1242+G1242+#REF!+J1242+K1242</f>
        <v>#N/A</v>
      </c>
    </row>
    <row r="1243" spans="4:12" hidden="1" x14ac:dyDescent="0.25">
      <c r="D1243" s="307">
        <v>46</v>
      </c>
      <c r="E1243" s="301">
        <f t="shared" ca="1" si="156"/>
        <v>45697</v>
      </c>
      <c r="F1243" s="307" t="e">
        <f t="shared" ca="1" si="160"/>
        <v>#N/A</v>
      </c>
      <c r="G1243" s="307" t="e">
        <f t="shared" ca="1" si="153"/>
        <v>#N/A</v>
      </c>
      <c r="H1243" s="307" t="e">
        <f t="shared" ca="1" si="159"/>
        <v>#N/A</v>
      </c>
      <c r="I1243" s="307" t="e">
        <f t="shared" ca="1" si="154"/>
        <v>#N/A</v>
      </c>
      <c r="J1243" s="307" t="e">
        <f t="shared" ca="1" si="155"/>
        <v>#N/A</v>
      </c>
      <c r="K1243" s="307"/>
      <c r="L1243" s="307" t="e">
        <f ca="1">I1243+H1243+G1243+#REF!+J1243+K1243</f>
        <v>#N/A</v>
      </c>
    </row>
    <row r="1244" spans="4:12" hidden="1" x14ac:dyDescent="0.25">
      <c r="D1244" s="307">
        <v>47</v>
      </c>
      <c r="E1244" s="301">
        <f t="shared" ca="1" si="156"/>
        <v>45725</v>
      </c>
      <c r="F1244" s="307" t="e">
        <f t="shared" ca="1" si="160"/>
        <v>#N/A</v>
      </c>
      <c r="G1244" s="307" t="e">
        <f t="shared" ca="1" si="153"/>
        <v>#N/A</v>
      </c>
      <c r="H1244" s="307" t="e">
        <f t="shared" ca="1" si="159"/>
        <v>#N/A</v>
      </c>
      <c r="I1244" s="307" t="e">
        <f t="shared" ca="1" si="154"/>
        <v>#N/A</v>
      </c>
      <c r="J1244" s="307" t="e">
        <f t="shared" ca="1" si="155"/>
        <v>#N/A</v>
      </c>
      <c r="K1244" s="307"/>
      <c r="L1244" s="307" t="e">
        <f ca="1">I1244+H1244+G1244+#REF!+J1244+K1244</f>
        <v>#N/A</v>
      </c>
    </row>
    <row r="1245" spans="4:12" hidden="1" x14ac:dyDescent="0.25">
      <c r="D1245" s="307">
        <v>48</v>
      </c>
      <c r="E1245" s="301">
        <f t="shared" ca="1" si="156"/>
        <v>45756</v>
      </c>
      <c r="F1245" s="307" t="e">
        <f t="shared" ca="1" si="160"/>
        <v>#N/A</v>
      </c>
      <c r="G1245" s="307" t="e">
        <f t="shared" ca="1" si="153"/>
        <v>#N/A</v>
      </c>
      <c r="H1245" s="307" t="e">
        <f t="shared" ca="1" si="159"/>
        <v>#N/A</v>
      </c>
      <c r="I1245" s="307" t="e">
        <f t="shared" ca="1" si="154"/>
        <v>#N/A</v>
      </c>
      <c r="J1245" s="307" t="e">
        <f t="shared" ca="1" si="155"/>
        <v>#N/A</v>
      </c>
      <c r="K1245" s="307"/>
      <c r="L1245" s="307" t="e">
        <f ca="1">I1245+H1245+G1245+#REF!+J1245+K1245</f>
        <v>#N/A</v>
      </c>
    </row>
    <row r="1246" spans="4:12" hidden="1" x14ac:dyDescent="0.25">
      <c r="D1246" s="307">
        <v>49</v>
      </c>
      <c r="E1246" s="301">
        <f t="shared" ca="1" si="156"/>
        <v>45786</v>
      </c>
      <c r="F1246" s="307" t="e">
        <f t="shared" ca="1" si="160"/>
        <v>#N/A</v>
      </c>
      <c r="G1246" s="307" t="e">
        <f t="shared" ca="1" si="153"/>
        <v>#N/A</v>
      </c>
      <c r="H1246" s="307" t="e">
        <f t="shared" ca="1" si="159"/>
        <v>#N/A</v>
      </c>
      <c r="I1246" s="307" t="e">
        <f t="shared" ca="1" si="154"/>
        <v>#N/A</v>
      </c>
      <c r="J1246" s="307" t="e">
        <f t="shared" ca="1" si="155"/>
        <v>#N/A</v>
      </c>
      <c r="K1246" s="307"/>
      <c r="L1246" s="307" t="e">
        <f ca="1">I1246+H1246+G1246+#REF!+J1246+K1246</f>
        <v>#N/A</v>
      </c>
    </row>
    <row r="1247" spans="4:12" hidden="1" x14ac:dyDescent="0.25">
      <c r="D1247" s="307">
        <v>50</v>
      </c>
      <c r="E1247" s="301">
        <f t="shared" ca="1" si="156"/>
        <v>45817</v>
      </c>
      <c r="F1247" s="307" t="e">
        <f t="shared" ca="1" si="160"/>
        <v>#N/A</v>
      </c>
      <c r="G1247" s="307" t="e">
        <f t="shared" ca="1" si="153"/>
        <v>#N/A</v>
      </c>
      <c r="H1247" s="307" t="e">
        <f t="shared" ca="1" si="159"/>
        <v>#N/A</v>
      </c>
      <c r="I1247" s="307" t="e">
        <f t="shared" ca="1" si="154"/>
        <v>#N/A</v>
      </c>
      <c r="J1247" s="307" t="e">
        <f t="shared" ca="1" si="155"/>
        <v>#N/A</v>
      </c>
      <c r="K1247" s="307"/>
      <c r="L1247" s="307" t="e">
        <f ca="1">I1247+H1247+G1247+#REF!+J1247+K1247</f>
        <v>#N/A</v>
      </c>
    </row>
    <row r="1248" spans="4:12" hidden="1" x14ac:dyDescent="0.25">
      <c r="D1248" s="307">
        <v>51</v>
      </c>
      <c r="E1248" s="301">
        <f t="shared" ca="1" si="156"/>
        <v>45847</v>
      </c>
      <c r="F1248" s="307" t="e">
        <f t="shared" ca="1" si="160"/>
        <v>#N/A</v>
      </c>
      <c r="G1248" s="307" t="e">
        <f t="shared" ca="1" si="153"/>
        <v>#N/A</v>
      </c>
      <c r="H1248" s="307" t="e">
        <f t="shared" ca="1" si="159"/>
        <v>#N/A</v>
      </c>
      <c r="I1248" s="307" t="e">
        <f t="shared" ca="1" si="154"/>
        <v>#N/A</v>
      </c>
      <c r="J1248" s="307" t="e">
        <f t="shared" ca="1" si="155"/>
        <v>#N/A</v>
      </c>
      <c r="K1248" s="307"/>
      <c r="L1248" s="307" t="e">
        <f ca="1">I1248+H1248+G1248+#REF!+J1248+K1248</f>
        <v>#N/A</v>
      </c>
    </row>
    <row r="1249" spans="4:12" hidden="1" x14ac:dyDescent="0.25">
      <c r="D1249" s="307">
        <v>52</v>
      </c>
      <c r="E1249" s="301">
        <f t="shared" ca="1" si="156"/>
        <v>45878</v>
      </c>
      <c r="F1249" s="307" t="e">
        <f t="shared" ca="1" si="160"/>
        <v>#N/A</v>
      </c>
      <c r="G1249" s="307" t="e">
        <f t="shared" ca="1" si="153"/>
        <v>#N/A</v>
      </c>
      <c r="H1249" s="307" t="e">
        <f t="shared" ca="1" si="159"/>
        <v>#N/A</v>
      </c>
      <c r="I1249" s="307" t="e">
        <f t="shared" ca="1" si="154"/>
        <v>#N/A</v>
      </c>
      <c r="J1249" s="307" t="e">
        <f t="shared" ca="1" si="155"/>
        <v>#N/A</v>
      </c>
      <c r="K1249" s="307"/>
      <c r="L1249" s="307" t="e">
        <f ca="1">I1249+H1249+G1249+#REF!+J1249+K1249</f>
        <v>#N/A</v>
      </c>
    </row>
    <row r="1250" spans="4:12" hidden="1" x14ac:dyDescent="0.25">
      <c r="D1250" s="307">
        <v>53</v>
      </c>
      <c r="E1250" s="301">
        <f t="shared" ca="1" si="156"/>
        <v>45909</v>
      </c>
      <c r="F1250" s="307" t="e">
        <f t="shared" ca="1" si="160"/>
        <v>#N/A</v>
      </c>
      <c r="G1250" s="307" t="e">
        <f t="shared" ca="1" si="153"/>
        <v>#N/A</v>
      </c>
      <c r="H1250" s="307" t="e">
        <f t="shared" ca="1" si="159"/>
        <v>#N/A</v>
      </c>
      <c r="I1250" s="307" t="e">
        <f t="shared" ca="1" si="154"/>
        <v>#N/A</v>
      </c>
      <c r="J1250" s="307" t="e">
        <f t="shared" ca="1" si="155"/>
        <v>#N/A</v>
      </c>
      <c r="K1250" s="307"/>
      <c r="L1250" s="307" t="e">
        <f ca="1">I1250+H1250+G1250+#REF!+J1250+K1250</f>
        <v>#N/A</v>
      </c>
    </row>
    <row r="1251" spans="4:12" hidden="1" x14ac:dyDescent="0.25">
      <c r="D1251" s="307">
        <v>54</v>
      </c>
      <c r="E1251" s="301">
        <f t="shared" ca="1" si="156"/>
        <v>45939</v>
      </c>
      <c r="F1251" s="307" t="e">
        <f t="shared" ca="1" si="160"/>
        <v>#N/A</v>
      </c>
      <c r="G1251" s="307" t="e">
        <f t="shared" ca="1" si="153"/>
        <v>#N/A</v>
      </c>
      <c r="H1251" s="307" t="e">
        <f t="shared" ca="1" si="159"/>
        <v>#N/A</v>
      </c>
      <c r="I1251" s="307" t="e">
        <f t="shared" ca="1" si="154"/>
        <v>#N/A</v>
      </c>
      <c r="J1251" s="307" t="e">
        <f t="shared" ca="1" si="155"/>
        <v>#N/A</v>
      </c>
      <c r="K1251" s="307"/>
      <c r="L1251" s="307" t="e">
        <f ca="1">I1251+H1251+G1251+#REF!+J1251+K1251</f>
        <v>#N/A</v>
      </c>
    </row>
    <row r="1252" spans="4:12" hidden="1" x14ac:dyDescent="0.25">
      <c r="D1252" s="307">
        <v>55</v>
      </c>
      <c r="E1252" s="301">
        <f t="shared" ca="1" si="156"/>
        <v>45970</v>
      </c>
      <c r="F1252" s="307" t="e">
        <f t="shared" ca="1" si="160"/>
        <v>#N/A</v>
      </c>
      <c r="G1252" s="307" t="e">
        <f t="shared" ca="1" si="153"/>
        <v>#N/A</v>
      </c>
      <c r="H1252" s="307" t="e">
        <f t="shared" ca="1" si="159"/>
        <v>#N/A</v>
      </c>
      <c r="I1252" s="307" t="e">
        <f t="shared" ca="1" si="154"/>
        <v>#N/A</v>
      </c>
      <c r="J1252" s="307" t="e">
        <f t="shared" ca="1" si="155"/>
        <v>#N/A</v>
      </c>
      <c r="K1252" s="307"/>
      <c r="L1252" s="307" t="e">
        <f ca="1">I1252+H1252+G1252+#REF!+J1252+K1252</f>
        <v>#N/A</v>
      </c>
    </row>
    <row r="1253" spans="4:12" hidden="1" x14ac:dyDescent="0.25">
      <c r="D1253" s="307">
        <v>56</v>
      </c>
      <c r="E1253" s="301">
        <f t="shared" ca="1" si="156"/>
        <v>46000</v>
      </c>
      <c r="F1253" s="307" t="e">
        <f t="shared" ca="1" si="160"/>
        <v>#N/A</v>
      </c>
      <c r="G1253" s="307" t="e">
        <f t="shared" ca="1" si="153"/>
        <v>#N/A</v>
      </c>
      <c r="H1253" s="307" t="e">
        <f t="shared" ca="1" si="159"/>
        <v>#N/A</v>
      </c>
      <c r="I1253" s="307" t="e">
        <f t="shared" ca="1" si="154"/>
        <v>#N/A</v>
      </c>
      <c r="J1253" s="307" t="e">
        <f t="shared" ca="1" si="155"/>
        <v>#N/A</v>
      </c>
      <c r="K1253" s="307"/>
      <c r="L1253" s="307" t="e">
        <f ca="1">I1253+H1253+G1253+#REF!+J1253+K1253</f>
        <v>#N/A</v>
      </c>
    </row>
    <row r="1254" spans="4:12" hidden="1" x14ac:dyDescent="0.25">
      <c r="D1254" s="307">
        <v>57</v>
      </c>
      <c r="E1254" s="301">
        <f t="shared" ca="1" si="156"/>
        <v>46031</v>
      </c>
      <c r="F1254" s="307" t="e">
        <f t="shared" ca="1" si="160"/>
        <v>#N/A</v>
      </c>
      <c r="G1254" s="307" t="e">
        <f t="shared" ca="1" si="153"/>
        <v>#N/A</v>
      </c>
      <c r="H1254" s="307" t="e">
        <f t="shared" ca="1" si="159"/>
        <v>#N/A</v>
      </c>
      <c r="I1254" s="307" t="e">
        <f t="shared" ca="1" si="154"/>
        <v>#N/A</v>
      </c>
      <c r="J1254" s="307" t="e">
        <f t="shared" ca="1" si="155"/>
        <v>#N/A</v>
      </c>
      <c r="K1254" s="307"/>
      <c r="L1254" s="307" t="e">
        <f ca="1">I1254+H1254+G1254+#REF!+J1254+K1254</f>
        <v>#N/A</v>
      </c>
    </row>
    <row r="1255" spans="4:12" hidden="1" x14ac:dyDescent="0.25">
      <c r="D1255" s="307">
        <v>58</v>
      </c>
      <c r="E1255" s="301">
        <f t="shared" ca="1" si="156"/>
        <v>46062</v>
      </c>
      <c r="F1255" s="307" t="e">
        <f t="shared" ca="1" si="160"/>
        <v>#N/A</v>
      </c>
      <c r="G1255" s="307" t="e">
        <f t="shared" ca="1" si="153"/>
        <v>#N/A</v>
      </c>
      <c r="H1255" s="307" t="e">
        <f t="shared" ca="1" si="159"/>
        <v>#N/A</v>
      </c>
      <c r="I1255" s="307" t="e">
        <f t="shared" ca="1" si="154"/>
        <v>#N/A</v>
      </c>
      <c r="J1255" s="307" t="e">
        <f t="shared" ca="1" si="155"/>
        <v>#N/A</v>
      </c>
      <c r="K1255" s="307"/>
      <c r="L1255" s="307" t="e">
        <f ca="1">I1255+H1255+G1255+#REF!+J1255+K1255</f>
        <v>#N/A</v>
      </c>
    </row>
    <row r="1256" spans="4:12" hidden="1" x14ac:dyDescent="0.25">
      <c r="D1256" s="307">
        <v>59</v>
      </c>
      <c r="E1256" s="301">
        <f t="shared" ca="1" si="156"/>
        <v>46090</v>
      </c>
      <c r="F1256" s="307" t="e">
        <f t="shared" ca="1" si="160"/>
        <v>#N/A</v>
      </c>
      <c r="G1256" s="307" t="e">
        <f t="shared" ca="1" si="153"/>
        <v>#N/A</v>
      </c>
      <c r="H1256" s="307" t="e">
        <f t="shared" ca="1" si="159"/>
        <v>#N/A</v>
      </c>
      <c r="I1256" s="307" t="e">
        <f t="shared" ca="1" si="154"/>
        <v>#N/A</v>
      </c>
      <c r="J1256" s="307" t="e">
        <f t="shared" ca="1" si="155"/>
        <v>#N/A</v>
      </c>
      <c r="K1256" s="307"/>
      <c r="L1256" s="307" t="e">
        <f ca="1">I1256+H1256+G1256+#REF!+J1256+K1256</f>
        <v>#N/A</v>
      </c>
    </row>
    <row r="1257" spans="4:12" hidden="1" x14ac:dyDescent="0.25">
      <c r="D1257" s="307">
        <v>60</v>
      </c>
      <c r="E1257" s="301">
        <f t="shared" ca="1" si="156"/>
        <v>46121</v>
      </c>
      <c r="F1257" s="307" t="e">
        <f t="shared" ca="1" si="160"/>
        <v>#N/A</v>
      </c>
      <c r="G1257" s="307" t="e">
        <f t="shared" ca="1" si="153"/>
        <v>#N/A</v>
      </c>
      <c r="H1257" s="307" t="e">
        <f t="shared" ca="1" si="159"/>
        <v>#N/A</v>
      </c>
      <c r="I1257" s="307" t="e">
        <f t="shared" ca="1" si="154"/>
        <v>#N/A</v>
      </c>
      <c r="J1257" s="307" t="e">
        <f t="shared" ca="1" si="155"/>
        <v>#N/A</v>
      </c>
      <c r="K1257" s="307"/>
      <c r="L1257" s="307" t="e">
        <f ca="1">I1257+H1257+G1257+#REF!+J1257+K1257</f>
        <v>#N/A</v>
      </c>
    </row>
    <row r="1258" spans="4:12" hidden="1" x14ac:dyDescent="0.25"/>
    <row r="1259" spans="4:12" hidden="1" x14ac:dyDescent="0.25">
      <c r="D1259" s="303">
        <f ca="1">D1195+1</f>
        <v>29</v>
      </c>
      <c r="E1259" s="304" t="e">
        <f ca="1">VLOOKUP($D1259,$A$21:$B$40,2,0)</f>
        <v>#N/A</v>
      </c>
    </row>
    <row r="1260" spans="4:12" ht="45" hidden="1" x14ac:dyDescent="0.25">
      <c r="D1260" s="305" t="s">
        <v>41</v>
      </c>
      <c r="E1260" s="306" t="s">
        <v>42</v>
      </c>
      <c r="F1260" s="305" t="s">
        <v>43</v>
      </c>
      <c r="G1260" s="305" t="s">
        <v>44</v>
      </c>
      <c r="H1260" s="305" t="s">
        <v>45</v>
      </c>
      <c r="I1260" s="305" t="s">
        <v>46</v>
      </c>
      <c r="J1260" s="305" t="s">
        <v>47</v>
      </c>
      <c r="K1260" s="305" t="s">
        <v>48</v>
      </c>
      <c r="L1260" s="305" t="s">
        <v>49</v>
      </c>
    </row>
    <row r="1261" spans="4:12" hidden="1" x14ac:dyDescent="0.25">
      <c r="D1261" s="307">
        <v>0</v>
      </c>
      <c r="E1261" s="301">
        <f ca="1">DATE(2019,D1259,$F$1)</f>
        <v>44325</v>
      </c>
      <c r="F1261" s="307" t="e">
        <f ca="1">$B$2*E$1259+$B$8*$B$2*E$1259</f>
        <v>#N/A</v>
      </c>
      <c r="G1261" s="307">
        <v>0</v>
      </c>
      <c r="H1261" s="307">
        <v>0</v>
      </c>
      <c r="I1261" s="307">
        <v>0</v>
      </c>
      <c r="J1261" s="307">
        <v>0</v>
      </c>
      <c r="K1261" s="307" t="e">
        <f ca="1">$B$2*$B$10*E$1259</f>
        <v>#N/A</v>
      </c>
      <c r="L1261" s="307" t="e">
        <f ca="1">-($F1261-$B$8*$B$2*E$1259-K1261)</f>
        <v>#N/A</v>
      </c>
    </row>
    <row r="1262" spans="4:12" hidden="1" x14ac:dyDescent="0.25">
      <c r="D1262" s="307">
        <v>1</v>
      </c>
      <c r="E1262" s="301">
        <f ca="1">DATE(YEAR(E1261),MONTH(E1261)+1,DAY(E1261))</f>
        <v>44356</v>
      </c>
      <c r="F1262" s="307" t="e">
        <f ca="1">F1261-G1262</f>
        <v>#N/A</v>
      </c>
      <c r="G1262" s="307" t="e">
        <f t="shared" ref="G1262:G1321" ca="1" si="161">IF(D1262&lt;=$B$11,0,IF(AND(F1261&gt;-0.000001,F1261&lt;0.000001),0,F$1261/($B$5-$B$11)))</f>
        <v>#N/A</v>
      </c>
      <c r="H1262" s="307" t="e">
        <f ca="1">F1261*$B$4*(E1262-E1261)/$B$6</f>
        <v>#N/A</v>
      </c>
      <c r="I1262" s="307" t="e">
        <f t="shared" ref="I1262:I1321" ca="1" si="162">IF(D1262&lt;=$B$12,0,IF(F1261&gt;0.000001,$B$7*$B$2*E$1259,0))</f>
        <v>#N/A</v>
      </c>
      <c r="J1262" s="307" t="e">
        <f t="shared" ref="J1262:J1321" ca="1" si="163">IF(F1261&gt;0.000001,$B$13,0)*E$1259</f>
        <v>#N/A</v>
      </c>
      <c r="K1262" s="307"/>
      <c r="L1262" s="307" t="e">
        <f ca="1">I1262+H1262+G1262+#REF!+J1262+K1262</f>
        <v>#N/A</v>
      </c>
    </row>
    <row r="1263" spans="4:12" hidden="1" x14ac:dyDescent="0.25">
      <c r="D1263" s="307">
        <v>2</v>
      </c>
      <c r="E1263" s="301">
        <f t="shared" ref="E1263:E1321" ca="1" si="164">DATE(YEAR(E1262),MONTH(E1262)+1,DAY(E1262))</f>
        <v>44386</v>
      </c>
      <c r="F1263" s="307" t="e">
        <f ca="1">F1262-G1263</f>
        <v>#N/A</v>
      </c>
      <c r="G1263" s="307" t="e">
        <f t="shared" ca="1" si="161"/>
        <v>#N/A</v>
      </c>
      <c r="H1263" s="307" t="e">
        <f t="shared" ref="H1263:H1264" ca="1" si="165">F1262*$B$4*(E1263-E1262)/$B$6</f>
        <v>#N/A</v>
      </c>
      <c r="I1263" s="307" t="e">
        <f t="shared" ca="1" si="162"/>
        <v>#N/A</v>
      </c>
      <c r="J1263" s="307" t="e">
        <f t="shared" ca="1" si="163"/>
        <v>#N/A</v>
      </c>
      <c r="K1263" s="307"/>
      <c r="L1263" s="307" t="e">
        <f ca="1">I1263+H1263+G1263+#REF!+J1263+K1263</f>
        <v>#N/A</v>
      </c>
    </row>
    <row r="1264" spans="4:12" hidden="1" x14ac:dyDescent="0.25">
      <c r="D1264" s="307">
        <v>3</v>
      </c>
      <c r="E1264" s="301">
        <f t="shared" ca="1" si="164"/>
        <v>44417</v>
      </c>
      <c r="F1264" s="307" t="e">
        <f ca="1">F1263-G1264</f>
        <v>#N/A</v>
      </c>
      <c r="G1264" s="307" t="e">
        <f t="shared" ca="1" si="161"/>
        <v>#N/A</v>
      </c>
      <c r="H1264" s="307" t="e">
        <f t="shared" ca="1" si="165"/>
        <v>#N/A</v>
      </c>
      <c r="I1264" s="307" t="e">
        <f t="shared" ca="1" si="162"/>
        <v>#N/A</v>
      </c>
      <c r="J1264" s="307" t="e">
        <f t="shared" ca="1" si="163"/>
        <v>#N/A</v>
      </c>
      <c r="K1264" s="307"/>
      <c r="L1264" s="307" t="e">
        <f ca="1">I1264+H1264+G1264+#REF!+J1264+K1264</f>
        <v>#N/A</v>
      </c>
    </row>
    <row r="1265" spans="4:12" hidden="1" x14ac:dyDescent="0.25">
      <c r="D1265" s="307">
        <v>4</v>
      </c>
      <c r="E1265" s="301">
        <f t="shared" ca="1" si="164"/>
        <v>44448</v>
      </c>
      <c r="F1265" s="307" t="e">
        <f t="shared" ref="F1265:F1266" ca="1" si="166">F1264-G1265</f>
        <v>#N/A</v>
      </c>
      <c r="G1265" s="307" t="e">
        <f t="shared" ca="1" si="161"/>
        <v>#N/A</v>
      </c>
      <c r="H1265" s="307" t="e">
        <f ca="1">F1264*$B$4*(E1265-E1264)/$B$6</f>
        <v>#N/A</v>
      </c>
      <c r="I1265" s="307" t="e">
        <f t="shared" ca="1" si="162"/>
        <v>#N/A</v>
      </c>
      <c r="J1265" s="307" t="e">
        <f t="shared" ca="1" si="163"/>
        <v>#N/A</v>
      </c>
      <c r="K1265" s="307"/>
      <c r="L1265" s="307" t="e">
        <f ca="1">I1265+H1265+G1265+#REF!+J1265+K1265</f>
        <v>#N/A</v>
      </c>
    </row>
    <row r="1266" spans="4:12" hidden="1" x14ac:dyDescent="0.25">
      <c r="D1266" s="307">
        <v>5</v>
      </c>
      <c r="E1266" s="301">
        <f t="shared" ca="1" si="164"/>
        <v>44478</v>
      </c>
      <c r="F1266" s="307" t="e">
        <f t="shared" ca="1" si="166"/>
        <v>#N/A</v>
      </c>
      <c r="G1266" s="307" t="e">
        <f t="shared" ca="1" si="161"/>
        <v>#N/A</v>
      </c>
      <c r="H1266" s="307" t="e">
        <f ca="1">F1265*$B$4*(E1266-E1265)/$B$6</f>
        <v>#N/A</v>
      </c>
      <c r="I1266" s="307" t="e">
        <f t="shared" ca="1" si="162"/>
        <v>#N/A</v>
      </c>
      <c r="J1266" s="307" t="e">
        <f t="shared" ca="1" si="163"/>
        <v>#N/A</v>
      </c>
      <c r="K1266" s="307"/>
      <c r="L1266" s="307" t="e">
        <f ca="1">I1266+H1266+G1266+#REF!+J1266+K1266</f>
        <v>#N/A</v>
      </c>
    </row>
    <row r="1267" spans="4:12" hidden="1" x14ac:dyDescent="0.25">
      <c r="D1267" s="307">
        <v>6</v>
      </c>
      <c r="E1267" s="301">
        <f t="shared" ca="1" si="164"/>
        <v>44509</v>
      </c>
      <c r="F1267" s="307" t="e">
        <f ca="1">F1266-G1267</f>
        <v>#N/A</v>
      </c>
      <c r="G1267" s="307" t="e">
        <f t="shared" ca="1" si="161"/>
        <v>#N/A</v>
      </c>
      <c r="H1267" s="307" t="e">
        <f t="shared" ref="H1267:H1321" ca="1" si="167">F1266*$B$4*(E1267-E1266)/$B$6</f>
        <v>#N/A</v>
      </c>
      <c r="I1267" s="307" t="e">
        <f t="shared" ca="1" si="162"/>
        <v>#N/A</v>
      </c>
      <c r="J1267" s="307" t="e">
        <f t="shared" ca="1" si="163"/>
        <v>#N/A</v>
      </c>
      <c r="K1267" s="307"/>
      <c r="L1267" s="307" t="e">
        <f ca="1">I1267+H1267+G1267+#REF!+J1267+K1267</f>
        <v>#N/A</v>
      </c>
    </row>
    <row r="1268" spans="4:12" hidden="1" x14ac:dyDescent="0.25">
      <c r="D1268" s="307">
        <v>7</v>
      </c>
      <c r="E1268" s="301">
        <f t="shared" ca="1" si="164"/>
        <v>44539</v>
      </c>
      <c r="F1268" s="307" t="e">
        <f t="shared" ref="F1268:F1321" ca="1" si="168">F1267-G1268</f>
        <v>#N/A</v>
      </c>
      <c r="G1268" s="307" t="e">
        <f t="shared" ca="1" si="161"/>
        <v>#N/A</v>
      </c>
      <c r="H1268" s="307" t="e">
        <f t="shared" ca="1" si="167"/>
        <v>#N/A</v>
      </c>
      <c r="I1268" s="307" t="e">
        <f t="shared" ca="1" si="162"/>
        <v>#N/A</v>
      </c>
      <c r="J1268" s="307" t="e">
        <f t="shared" ca="1" si="163"/>
        <v>#N/A</v>
      </c>
      <c r="K1268" s="307"/>
      <c r="L1268" s="307" t="e">
        <f ca="1">I1268+H1268+G1268+#REF!+J1268+K1268</f>
        <v>#N/A</v>
      </c>
    </row>
    <row r="1269" spans="4:12" hidden="1" x14ac:dyDescent="0.25">
      <c r="D1269" s="307">
        <v>8</v>
      </c>
      <c r="E1269" s="301">
        <f t="shared" ca="1" si="164"/>
        <v>44570</v>
      </c>
      <c r="F1269" s="307" t="e">
        <f t="shared" ca="1" si="168"/>
        <v>#N/A</v>
      </c>
      <c r="G1269" s="307" t="e">
        <f t="shared" ca="1" si="161"/>
        <v>#N/A</v>
      </c>
      <c r="H1269" s="307" t="e">
        <f t="shared" ca="1" si="167"/>
        <v>#N/A</v>
      </c>
      <c r="I1269" s="307" t="e">
        <f t="shared" ca="1" si="162"/>
        <v>#N/A</v>
      </c>
      <c r="J1269" s="307" t="e">
        <f t="shared" ca="1" si="163"/>
        <v>#N/A</v>
      </c>
      <c r="K1269" s="307"/>
      <c r="L1269" s="307" t="e">
        <f ca="1">I1269+H1269+G1269+#REF!+J1269+K1269</f>
        <v>#N/A</v>
      </c>
    </row>
    <row r="1270" spans="4:12" hidden="1" x14ac:dyDescent="0.25">
      <c r="D1270" s="307">
        <v>9</v>
      </c>
      <c r="E1270" s="301">
        <f t="shared" ca="1" si="164"/>
        <v>44601</v>
      </c>
      <c r="F1270" s="307" t="e">
        <f t="shared" ca="1" si="168"/>
        <v>#N/A</v>
      </c>
      <c r="G1270" s="307" t="e">
        <f t="shared" ca="1" si="161"/>
        <v>#N/A</v>
      </c>
      <c r="H1270" s="307" t="e">
        <f t="shared" ca="1" si="167"/>
        <v>#N/A</v>
      </c>
      <c r="I1270" s="307" t="e">
        <f t="shared" ca="1" si="162"/>
        <v>#N/A</v>
      </c>
      <c r="J1270" s="307" t="e">
        <f t="shared" ca="1" si="163"/>
        <v>#N/A</v>
      </c>
      <c r="K1270" s="307"/>
      <c r="L1270" s="307" t="e">
        <f ca="1">I1270+H1270+G1270+#REF!+J1270+K1270</f>
        <v>#N/A</v>
      </c>
    </row>
    <row r="1271" spans="4:12" hidden="1" x14ac:dyDescent="0.25">
      <c r="D1271" s="307">
        <v>10</v>
      </c>
      <c r="E1271" s="301">
        <f t="shared" ca="1" si="164"/>
        <v>44629</v>
      </c>
      <c r="F1271" s="307" t="e">
        <f t="shared" ca="1" si="168"/>
        <v>#N/A</v>
      </c>
      <c r="G1271" s="307" t="e">
        <f t="shared" ca="1" si="161"/>
        <v>#N/A</v>
      </c>
      <c r="H1271" s="307" t="e">
        <f t="shared" ca="1" si="167"/>
        <v>#N/A</v>
      </c>
      <c r="I1271" s="307" t="e">
        <f t="shared" ca="1" si="162"/>
        <v>#N/A</v>
      </c>
      <c r="J1271" s="307" t="e">
        <f t="shared" ca="1" si="163"/>
        <v>#N/A</v>
      </c>
      <c r="K1271" s="307"/>
      <c r="L1271" s="307" t="e">
        <f ca="1">I1271+H1271+G1271+#REF!+J1271+K1271</f>
        <v>#N/A</v>
      </c>
    </row>
    <row r="1272" spans="4:12" hidden="1" x14ac:dyDescent="0.25">
      <c r="D1272" s="307">
        <v>11</v>
      </c>
      <c r="E1272" s="301">
        <f t="shared" ca="1" si="164"/>
        <v>44660</v>
      </c>
      <c r="F1272" s="307" t="e">
        <f t="shared" ca="1" si="168"/>
        <v>#N/A</v>
      </c>
      <c r="G1272" s="307" t="e">
        <f t="shared" ca="1" si="161"/>
        <v>#N/A</v>
      </c>
      <c r="H1272" s="307" t="e">
        <f t="shared" ca="1" si="167"/>
        <v>#N/A</v>
      </c>
      <c r="I1272" s="307" t="e">
        <f t="shared" ca="1" si="162"/>
        <v>#N/A</v>
      </c>
      <c r="J1272" s="307" t="e">
        <f t="shared" ca="1" si="163"/>
        <v>#N/A</v>
      </c>
      <c r="K1272" s="307"/>
      <c r="L1272" s="307" t="e">
        <f ca="1">I1272+H1272+G1272+#REF!+J1272+K1272</f>
        <v>#N/A</v>
      </c>
    </row>
    <row r="1273" spans="4:12" hidden="1" x14ac:dyDescent="0.25">
      <c r="D1273" s="307">
        <v>12</v>
      </c>
      <c r="E1273" s="301">
        <f t="shared" ca="1" si="164"/>
        <v>44690</v>
      </c>
      <c r="F1273" s="307" t="e">
        <f t="shared" ca="1" si="168"/>
        <v>#N/A</v>
      </c>
      <c r="G1273" s="307" t="e">
        <f t="shared" ca="1" si="161"/>
        <v>#N/A</v>
      </c>
      <c r="H1273" s="307" t="e">
        <f t="shared" ca="1" si="167"/>
        <v>#N/A</v>
      </c>
      <c r="I1273" s="307" t="e">
        <f t="shared" ca="1" si="162"/>
        <v>#N/A</v>
      </c>
      <c r="J1273" s="307" t="e">
        <f t="shared" ca="1" si="163"/>
        <v>#N/A</v>
      </c>
      <c r="K1273" s="307"/>
      <c r="L1273" s="307" t="e">
        <f ca="1">I1273+H1273+G1273+#REF!+J1273+K1273</f>
        <v>#N/A</v>
      </c>
    </row>
    <row r="1274" spans="4:12" hidden="1" x14ac:dyDescent="0.25">
      <c r="D1274" s="307">
        <v>13</v>
      </c>
      <c r="E1274" s="301">
        <f t="shared" ca="1" si="164"/>
        <v>44721</v>
      </c>
      <c r="F1274" s="307" t="e">
        <f t="shared" ca="1" si="168"/>
        <v>#N/A</v>
      </c>
      <c r="G1274" s="307" t="e">
        <f t="shared" ca="1" si="161"/>
        <v>#N/A</v>
      </c>
      <c r="H1274" s="307" t="e">
        <f t="shared" ca="1" si="167"/>
        <v>#N/A</v>
      </c>
      <c r="I1274" s="307" t="e">
        <f t="shared" ca="1" si="162"/>
        <v>#N/A</v>
      </c>
      <c r="J1274" s="307" t="e">
        <f t="shared" ca="1" si="163"/>
        <v>#N/A</v>
      </c>
      <c r="K1274" s="307"/>
      <c r="L1274" s="307" t="e">
        <f ca="1">I1274+H1274+G1274+#REF!+J1274+K1274</f>
        <v>#N/A</v>
      </c>
    </row>
    <row r="1275" spans="4:12" hidden="1" x14ac:dyDescent="0.25">
      <c r="D1275" s="307">
        <v>14</v>
      </c>
      <c r="E1275" s="301">
        <f t="shared" ca="1" si="164"/>
        <v>44751</v>
      </c>
      <c r="F1275" s="307" t="e">
        <f t="shared" ca="1" si="168"/>
        <v>#N/A</v>
      </c>
      <c r="G1275" s="307" t="e">
        <f t="shared" ca="1" si="161"/>
        <v>#N/A</v>
      </c>
      <c r="H1275" s="307" t="e">
        <f t="shared" ca="1" si="167"/>
        <v>#N/A</v>
      </c>
      <c r="I1275" s="307" t="e">
        <f t="shared" ca="1" si="162"/>
        <v>#N/A</v>
      </c>
      <c r="J1275" s="307" t="e">
        <f t="shared" ca="1" si="163"/>
        <v>#N/A</v>
      </c>
      <c r="K1275" s="307"/>
      <c r="L1275" s="307" t="e">
        <f ca="1">I1275+H1275+G1275+#REF!+J1275+K1275</f>
        <v>#N/A</v>
      </c>
    </row>
    <row r="1276" spans="4:12" hidden="1" x14ac:dyDescent="0.25">
      <c r="D1276" s="307">
        <v>15</v>
      </c>
      <c r="E1276" s="301">
        <f t="shared" ca="1" si="164"/>
        <v>44782</v>
      </c>
      <c r="F1276" s="307" t="e">
        <f t="shared" ca="1" si="168"/>
        <v>#N/A</v>
      </c>
      <c r="G1276" s="307" t="e">
        <f t="shared" ca="1" si="161"/>
        <v>#N/A</v>
      </c>
      <c r="H1276" s="307" t="e">
        <f t="shared" ca="1" si="167"/>
        <v>#N/A</v>
      </c>
      <c r="I1276" s="307" t="e">
        <f t="shared" ca="1" si="162"/>
        <v>#N/A</v>
      </c>
      <c r="J1276" s="307" t="e">
        <f t="shared" ca="1" si="163"/>
        <v>#N/A</v>
      </c>
      <c r="K1276" s="307"/>
      <c r="L1276" s="307" t="e">
        <f ca="1">I1276+H1276+G1276+#REF!+J1276+K1276</f>
        <v>#N/A</v>
      </c>
    </row>
    <row r="1277" spans="4:12" hidden="1" x14ac:dyDescent="0.25">
      <c r="D1277" s="307">
        <v>16</v>
      </c>
      <c r="E1277" s="301">
        <f t="shared" ca="1" si="164"/>
        <v>44813</v>
      </c>
      <c r="F1277" s="307" t="e">
        <f t="shared" ca="1" si="168"/>
        <v>#N/A</v>
      </c>
      <c r="G1277" s="307" t="e">
        <f t="shared" ca="1" si="161"/>
        <v>#N/A</v>
      </c>
      <c r="H1277" s="307" t="e">
        <f t="shared" ca="1" si="167"/>
        <v>#N/A</v>
      </c>
      <c r="I1277" s="307" t="e">
        <f t="shared" ca="1" si="162"/>
        <v>#N/A</v>
      </c>
      <c r="J1277" s="307" t="e">
        <f t="shared" ca="1" si="163"/>
        <v>#N/A</v>
      </c>
      <c r="K1277" s="307"/>
      <c r="L1277" s="307" t="e">
        <f ca="1">I1277+H1277+G1277+#REF!+J1277+K1277</f>
        <v>#N/A</v>
      </c>
    </row>
    <row r="1278" spans="4:12" hidden="1" x14ac:dyDescent="0.25">
      <c r="D1278" s="307">
        <v>17</v>
      </c>
      <c r="E1278" s="301">
        <f t="shared" ca="1" si="164"/>
        <v>44843</v>
      </c>
      <c r="F1278" s="307" t="e">
        <f t="shared" ca="1" si="168"/>
        <v>#N/A</v>
      </c>
      <c r="G1278" s="307" t="e">
        <f t="shared" ca="1" si="161"/>
        <v>#N/A</v>
      </c>
      <c r="H1278" s="307" t="e">
        <f t="shared" ca="1" si="167"/>
        <v>#N/A</v>
      </c>
      <c r="I1278" s="307" t="e">
        <f t="shared" ca="1" si="162"/>
        <v>#N/A</v>
      </c>
      <c r="J1278" s="307" t="e">
        <f t="shared" ca="1" si="163"/>
        <v>#N/A</v>
      </c>
      <c r="K1278" s="307"/>
      <c r="L1278" s="307" t="e">
        <f ca="1">I1278+H1278+G1278+#REF!+J1278+K1278</f>
        <v>#N/A</v>
      </c>
    </row>
    <row r="1279" spans="4:12" hidden="1" x14ac:dyDescent="0.25">
      <c r="D1279" s="307">
        <v>18</v>
      </c>
      <c r="E1279" s="301">
        <f t="shared" ca="1" si="164"/>
        <v>44874</v>
      </c>
      <c r="F1279" s="307" t="e">
        <f t="shared" ca="1" si="168"/>
        <v>#N/A</v>
      </c>
      <c r="G1279" s="307" t="e">
        <f t="shared" ca="1" si="161"/>
        <v>#N/A</v>
      </c>
      <c r="H1279" s="307" t="e">
        <f t="shared" ca="1" si="167"/>
        <v>#N/A</v>
      </c>
      <c r="I1279" s="307" t="e">
        <f t="shared" ca="1" si="162"/>
        <v>#N/A</v>
      </c>
      <c r="J1279" s="307" t="e">
        <f t="shared" ca="1" si="163"/>
        <v>#N/A</v>
      </c>
      <c r="K1279" s="307"/>
      <c r="L1279" s="307" t="e">
        <f ca="1">I1279+H1279+G1279+#REF!+J1279+K1279</f>
        <v>#N/A</v>
      </c>
    </row>
    <row r="1280" spans="4:12" hidden="1" x14ac:dyDescent="0.25">
      <c r="D1280" s="307">
        <v>19</v>
      </c>
      <c r="E1280" s="301">
        <f t="shared" ca="1" si="164"/>
        <v>44904</v>
      </c>
      <c r="F1280" s="307" t="e">
        <f t="shared" ca="1" si="168"/>
        <v>#N/A</v>
      </c>
      <c r="G1280" s="307" t="e">
        <f t="shared" ca="1" si="161"/>
        <v>#N/A</v>
      </c>
      <c r="H1280" s="307" t="e">
        <f t="shared" ca="1" si="167"/>
        <v>#N/A</v>
      </c>
      <c r="I1280" s="307" t="e">
        <f t="shared" ca="1" si="162"/>
        <v>#N/A</v>
      </c>
      <c r="J1280" s="307" t="e">
        <f t="shared" ca="1" si="163"/>
        <v>#N/A</v>
      </c>
      <c r="K1280" s="307"/>
      <c r="L1280" s="307" t="e">
        <f ca="1">I1280+H1280+G1280+#REF!+J1280+K1280</f>
        <v>#N/A</v>
      </c>
    </row>
    <row r="1281" spans="4:12" hidden="1" x14ac:dyDescent="0.25">
      <c r="D1281" s="307">
        <v>20</v>
      </c>
      <c r="E1281" s="301">
        <f t="shared" ca="1" si="164"/>
        <v>44935</v>
      </c>
      <c r="F1281" s="307" t="e">
        <f t="shared" ca="1" si="168"/>
        <v>#N/A</v>
      </c>
      <c r="G1281" s="307" t="e">
        <f t="shared" ca="1" si="161"/>
        <v>#N/A</v>
      </c>
      <c r="H1281" s="307" t="e">
        <f t="shared" ca="1" si="167"/>
        <v>#N/A</v>
      </c>
      <c r="I1281" s="307" t="e">
        <f t="shared" ca="1" si="162"/>
        <v>#N/A</v>
      </c>
      <c r="J1281" s="307" t="e">
        <f t="shared" ca="1" si="163"/>
        <v>#N/A</v>
      </c>
      <c r="K1281" s="307"/>
      <c r="L1281" s="307" t="e">
        <f ca="1">I1281+H1281+G1281+#REF!+J1281+K1281</f>
        <v>#N/A</v>
      </c>
    </row>
    <row r="1282" spans="4:12" hidden="1" x14ac:dyDescent="0.25">
      <c r="D1282" s="307">
        <v>21</v>
      </c>
      <c r="E1282" s="301">
        <f t="shared" ca="1" si="164"/>
        <v>44966</v>
      </c>
      <c r="F1282" s="307" t="e">
        <f t="shared" ca="1" si="168"/>
        <v>#N/A</v>
      </c>
      <c r="G1282" s="307" t="e">
        <f t="shared" ca="1" si="161"/>
        <v>#N/A</v>
      </c>
      <c r="H1282" s="307" t="e">
        <f t="shared" ca="1" si="167"/>
        <v>#N/A</v>
      </c>
      <c r="I1282" s="307" t="e">
        <f t="shared" ca="1" si="162"/>
        <v>#N/A</v>
      </c>
      <c r="J1282" s="307" t="e">
        <f t="shared" ca="1" si="163"/>
        <v>#N/A</v>
      </c>
      <c r="K1282" s="307"/>
      <c r="L1282" s="307" t="e">
        <f ca="1">I1282+H1282+G1282+#REF!+J1282+K1282</f>
        <v>#N/A</v>
      </c>
    </row>
    <row r="1283" spans="4:12" hidden="1" x14ac:dyDescent="0.25">
      <c r="D1283" s="307">
        <v>22</v>
      </c>
      <c r="E1283" s="301">
        <f t="shared" ca="1" si="164"/>
        <v>44994</v>
      </c>
      <c r="F1283" s="307" t="e">
        <f t="shared" ca="1" si="168"/>
        <v>#N/A</v>
      </c>
      <c r="G1283" s="307" t="e">
        <f t="shared" ca="1" si="161"/>
        <v>#N/A</v>
      </c>
      <c r="H1283" s="307" t="e">
        <f t="shared" ca="1" si="167"/>
        <v>#N/A</v>
      </c>
      <c r="I1283" s="307" t="e">
        <f t="shared" ca="1" si="162"/>
        <v>#N/A</v>
      </c>
      <c r="J1283" s="307" t="e">
        <f t="shared" ca="1" si="163"/>
        <v>#N/A</v>
      </c>
      <c r="K1283" s="307"/>
      <c r="L1283" s="307" t="e">
        <f ca="1">I1283+H1283+G1283+#REF!+J1283+K1283</f>
        <v>#N/A</v>
      </c>
    </row>
    <row r="1284" spans="4:12" hidden="1" x14ac:dyDescent="0.25">
      <c r="D1284" s="307">
        <v>23</v>
      </c>
      <c r="E1284" s="301">
        <f t="shared" ca="1" si="164"/>
        <v>45025</v>
      </c>
      <c r="F1284" s="307" t="e">
        <f t="shared" ca="1" si="168"/>
        <v>#N/A</v>
      </c>
      <c r="G1284" s="307" t="e">
        <f t="shared" ca="1" si="161"/>
        <v>#N/A</v>
      </c>
      <c r="H1284" s="307" t="e">
        <f t="shared" ca="1" si="167"/>
        <v>#N/A</v>
      </c>
      <c r="I1284" s="307" t="e">
        <f t="shared" ca="1" si="162"/>
        <v>#N/A</v>
      </c>
      <c r="J1284" s="307" t="e">
        <f t="shared" ca="1" si="163"/>
        <v>#N/A</v>
      </c>
      <c r="K1284" s="307"/>
      <c r="L1284" s="307" t="e">
        <f ca="1">I1284+H1284+G1284+#REF!+J1284+K1284</f>
        <v>#N/A</v>
      </c>
    </row>
    <row r="1285" spans="4:12" hidden="1" x14ac:dyDescent="0.25">
      <c r="D1285" s="307">
        <v>24</v>
      </c>
      <c r="E1285" s="301">
        <f t="shared" ca="1" si="164"/>
        <v>45055</v>
      </c>
      <c r="F1285" s="307" t="e">
        <f t="shared" ca="1" si="168"/>
        <v>#N/A</v>
      </c>
      <c r="G1285" s="307" t="e">
        <f t="shared" ca="1" si="161"/>
        <v>#N/A</v>
      </c>
      <c r="H1285" s="307" t="e">
        <f t="shared" ca="1" si="167"/>
        <v>#N/A</v>
      </c>
      <c r="I1285" s="307" t="e">
        <f t="shared" ca="1" si="162"/>
        <v>#N/A</v>
      </c>
      <c r="J1285" s="307" t="e">
        <f t="shared" ca="1" si="163"/>
        <v>#N/A</v>
      </c>
      <c r="K1285" s="307"/>
      <c r="L1285" s="307" t="e">
        <f ca="1">I1285+H1285+G1285+#REF!+J1285+K1285</f>
        <v>#N/A</v>
      </c>
    </row>
    <row r="1286" spans="4:12" hidden="1" x14ac:dyDescent="0.25">
      <c r="D1286" s="307">
        <v>25</v>
      </c>
      <c r="E1286" s="301">
        <f t="shared" ca="1" si="164"/>
        <v>45086</v>
      </c>
      <c r="F1286" s="307" t="e">
        <f t="shared" ca="1" si="168"/>
        <v>#N/A</v>
      </c>
      <c r="G1286" s="307" t="e">
        <f t="shared" ca="1" si="161"/>
        <v>#N/A</v>
      </c>
      <c r="H1286" s="307" t="e">
        <f t="shared" ca="1" si="167"/>
        <v>#N/A</v>
      </c>
      <c r="I1286" s="307" t="e">
        <f t="shared" ca="1" si="162"/>
        <v>#N/A</v>
      </c>
      <c r="J1286" s="307" t="e">
        <f t="shared" ca="1" si="163"/>
        <v>#N/A</v>
      </c>
      <c r="K1286" s="307"/>
      <c r="L1286" s="307" t="e">
        <f ca="1">I1286+H1286+G1286+#REF!+J1286+K1286</f>
        <v>#N/A</v>
      </c>
    </row>
    <row r="1287" spans="4:12" hidden="1" x14ac:dyDescent="0.25">
      <c r="D1287" s="307">
        <v>26</v>
      </c>
      <c r="E1287" s="301">
        <f t="shared" ca="1" si="164"/>
        <v>45116</v>
      </c>
      <c r="F1287" s="307" t="e">
        <f t="shared" ca="1" si="168"/>
        <v>#N/A</v>
      </c>
      <c r="G1287" s="307" t="e">
        <f t="shared" ca="1" si="161"/>
        <v>#N/A</v>
      </c>
      <c r="H1287" s="307" t="e">
        <f t="shared" ca="1" si="167"/>
        <v>#N/A</v>
      </c>
      <c r="I1287" s="307" t="e">
        <f t="shared" ca="1" si="162"/>
        <v>#N/A</v>
      </c>
      <c r="J1287" s="307" t="e">
        <f t="shared" ca="1" si="163"/>
        <v>#N/A</v>
      </c>
      <c r="K1287" s="307"/>
      <c r="L1287" s="307" t="e">
        <f ca="1">I1287+H1287+G1287+#REF!+J1287+K1287</f>
        <v>#N/A</v>
      </c>
    </row>
    <row r="1288" spans="4:12" hidden="1" x14ac:dyDescent="0.25">
      <c r="D1288" s="307">
        <v>27</v>
      </c>
      <c r="E1288" s="301">
        <f t="shared" ca="1" si="164"/>
        <v>45147</v>
      </c>
      <c r="F1288" s="307" t="e">
        <f t="shared" ca="1" si="168"/>
        <v>#N/A</v>
      </c>
      <c r="G1288" s="307" t="e">
        <f t="shared" ca="1" si="161"/>
        <v>#N/A</v>
      </c>
      <c r="H1288" s="307" t="e">
        <f t="shared" ca="1" si="167"/>
        <v>#N/A</v>
      </c>
      <c r="I1288" s="307" t="e">
        <f t="shared" ca="1" si="162"/>
        <v>#N/A</v>
      </c>
      <c r="J1288" s="307" t="e">
        <f t="shared" ca="1" si="163"/>
        <v>#N/A</v>
      </c>
      <c r="K1288" s="307"/>
      <c r="L1288" s="307" t="e">
        <f ca="1">I1288+H1288+G1288+#REF!+J1288+K1288</f>
        <v>#N/A</v>
      </c>
    </row>
    <row r="1289" spans="4:12" hidden="1" x14ac:dyDescent="0.25">
      <c r="D1289" s="307">
        <v>28</v>
      </c>
      <c r="E1289" s="301">
        <f t="shared" ca="1" si="164"/>
        <v>45178</v>
      </c>
      <c r="F1289" s="307" t="e">
        <f t="shared" ca="1" si="168"/>
        <v>#N/A</v>
      </c>
      <c r="G1289" s="307" t="e">
        <f t="shared" ca="1" si="161"/>
        <v>#N/A</v>
      </c>
      <c r="H1289" s="307" t="e">
        <f t="shared" ca="1" si="167"/>
        <v>#N/A</v>
      </c>
      <c r="I1289" s="307" t="e">
        <f t="shared" ca="1" si="162"/>
        <v>#N/A</v>
      </c>
      <c r="J1289" s="307" t="e">
        <f t="shared" ca="1" si="163"/>
        <v>#N/A</v>
      </c>
      <c r="K1289" s="307"/>
      <c r="L1289" s="307" t="e">
        <f ca="1">I1289+H1289+G1289+#REF!+J1289+K1289</f>
        <v>#N/A</v>
      </c>
    </row>
    <row r="1290" spans="4:12" hidden="1" x14ac:dyDescent="0.25">
      <c r="D1290" s="307">
        <v>29</v>
      </c>
      <c r="E1290" s="301">
        <f t="shared" ca="1" si="164"/>
        <v>45208</v>
      </c>
      <c r="F1290" s="307" t="e">
        <f t="shared" ca="1" si="168"/>
        <v>#N/A</v>
      </c>
      <c r="G1290" s="307" t="e">
        <f t="shared" ca="1" si="161"/>
        <v>#N/A</v>
      </c>
      <c r="H1290" s="307" t="e">
        <f t="shared" ca="1" si="167"/>
        <v>#N/A</v>
      </c>
      <c r="I1290" s="307" t="e">
        <f t="shared" ca="1" si="162"/>
        <v>#N/A</v>
      </c>
      <c r="J1290" s="307" t="e">
        <f t="shared" ca="1" si="163"/>
        <v>#N/A</v>
      </c>
      <c r="K1290" s="307"/>
      <c r="L1290" s="307" t="e">
        <f ca="1">I1290+H1290+G1290+#REF!+J1290+K1290</f>
        <v>#N/A</v>
      </c>
    </row>
    <row r="1291" spans="4:12" hidden="1" x14ac:dyDescent="0.25">
      <c r="D1291" s="307">
        <v>30</v>
      </c>
      <c r="E1291" s="301">
        <f t="shared" ca="1" si="164"/>
        <v>45239</v>
      </c>
      <c r="F1291" s="307" t="e">
        <f t="shared" ca="1" si="168"/>
        <v>#N/A</v>
      </c>
      <c r="G1291" s="307" t="e">
        <f t="shared" ca="1" si="161"/>
        <v>#N/A</v>
      </c>
      <c r="H1291" s="307" t="e">
        <f t="shared" ca="1" si="167"/>
        <v>#N/A</v>
      </c>
      <c r="I1291" s="307" t="e">
        <f t="shared" ca="1" si="162"/>
        <v>#N/A</v>
      </c>
      <c r="J1291" s="307" t="e">
        <f t="shared" ca="1" si="163"/>
        <v>#N/A</v>
      </c>
      <c r="K1291" s="307"/>
      <c r="L1291" s="307" t="e">
        <f ca="1">I1291+H1291+G1291+#REF!+J1291+K1291</f>
        <v>#N/A</v>
      </c>
    </row>
    <row r="1292" spans="4:12" hidden="1" x14ac:dyDescent="0.25">
      <c r="D1292" s="307">
        <v>31</v>
      </c>
      <c r="E1292" s="301">
        <f t="shared" ca="1" si="164"/>
        <v>45269</v>
      </c>
      <c r="F1292" s="307" t="e">
        <f t="shared" ca="1" si="168"/>
        <v>#N/A</v>
      </c>
      <c r="G1292" s="307" t="e">
        <f t="shared" ca="1" si="161"/>
        <v>#N/A</v>
      </c>
      <c r="H1292" s="307" t="e">
        <f t="shared" ca="1" si="167"/>
        <v>#N/A</v>
      </c>
      <c r="I1292" s="307" t="e">
        <f t="shared" ca="1" si="162"/>
        <v>#N/A</v>
      </c>
      <c r="J1292" s="307" t="e">
        <f t="shared" ca="1" si="163"/>
        <v>#N/A</v>
      </c>
      <c r="K1292" s="307"/>
      <c r="L1292" s="307" t="e">
        <f ca="1">I1292+H1292+G1292+#REF!+J1292+K1292</f>
        <v>#N/A</v>
      </c>
    </row>
    <row r="1293" spans="4:12" hidden="1" x14ac:dyDescent="0.25">
      <c r="D1293" s="307">
        <v>32</v>
      </c>
      <c r="E1293" s="301">
        <f t="shared" ca="1" si="164"/>
        <v>45300</v>
      </c>
      <c r="F1293" s="307" t="e">
        <f t="shared" ca="1" si="168"/>
        <v>#N/A</v>
      </c>
      <c r="G1293" s="307" t="e">
        <f t="shared" ca="1" si="161"/>
        <v>#N/A</v>
      </c>
      <c r="H1293" s="307" t="e">
        <f t="shared" ca="1" si="167"/>
        <v>#N/A</v>
      </c>
      <c r="I1293" s="307" t="e">
        <f t="shared" ca="1" si="162"/>
        <v>#N/A</v>
      </c>
      <c r="J1293" s="307" t="e">
        <f t="shared" ca="1" si="163"/>
        <v>#N/A</v>
      </c>
      <c r="K1293" s="307"/>
      <c r="L1293" s="307" t="e">
        <f ca="1">I1293+H1293+G1293+#REF!+J1293+K1293</f>
        <v>#N/A</v>
      </c>
    </row>
    <row r="1294" spans="4:12" hidden="1" x14ac:dyDescent="0.25">
      <c r="D1294" s="307">
        <v>33</v>
      </c>
      <c r="E1294" s="301">
        <f t="shared" ca="1" si="164"/>
        <v>45331</v>
      </c>
      <c r="F1294" s="307" t="e">
        <f t="shared" ca="1" si="168"/>
        <v>#N/A</v>
      </c>
      <c r="G1294" s="307" t="e">
        <f t="shared" ca="1" si="161"/>
        <v>#N/A</v>
      </c>
      <c r="H1294" s="307" t="e">
        <f t="shared" ca="1" si="167"/>
        <v>#N/A</v>
      </c>
      <c r="I1294" s="307" t="e">
        <f t="shared" ca="1" si="162"/>
        <v>#N/A</v>
      </c>
      <c r="J1294" s="307" t="e">
        <f t="shared" ca="1" si="163"/>
        <v>#N/A</v>
      </c>
      <c r="K1294" s="307"/>
      <c r="L1294" s="307" t="e">
        <f ca="1">I1294+H1294+G1294+#REF!+J1294+K1294</f>
        <v>#N/A</v>
      </c>
    </row>
    <row r="1295" spans="4:12" hidden="1" x14ac:dyDescent="0.25">
      <c r="D1295" s="307">
        <v>34</v>
      </c>
      <c r="E1295" s="301">
        <f t="shared" ca="1" si="164"/>
        <v>45360</v>
      </c>
      <c r="F1295" s="307" t="e">
        <f t="shared" ca="1" si="168"/>
        <v>#N/A</v>
      </c>
      <c r="G1295" s="307" t="e">
        <f t="shared" ca="1" si="161"/>
        <v>#N/A</v>
      </c>
      <c r="H1295" s="307" t="e">
        <f t="shared" ca="1" si="167"/>
        <v>#N/A</v>
      </c>
      <c r="I1295" s="307" t="e">
        <f t="shared" ca="1" si="162"/>
        <v>#N/A</v>
      </c>
      <c r="J1295" s="307" t="e">
        <f t="shared" ca="1" si="163"/>
        <v>#N/A</v>
      </c>
      <c r="K1295" s="307"/>
      <c r="L1295" s="307" t="e">
        <f ca="1">I1295+H1295+G1295+#REF!+J1295+K1295</f>
        <v>#N/A</v>
      </c>
    </row>
    <row r="1296" spans="4:12" hidden="1" x14ac:dyDescent="0.25">
      <c r="D1296" s="307">
        <v>35</v>
      </c>
      <c r="E1296" s="301">
        <f t="shared" ca="1" si="164"/>
        <v>45391</v>
      </c>
      <c r="F1296" s="307" t="e">
        <f t="shared" ca="1" si="168"/>
        <v>#N/A</v>
      </c>
      <c r="G1296" s="307" t="e">
        <f t="shared" ca="1" si="161"/>
        <v>#N/A</v>
      </c>
      <c r="H1296" s="307" t="e">
        <f t="shared" ca="1" si="167"/>
        <v>#N/A</v>
      </c>
      <c r="I1296" s="307" t="e">
        <f t="shared" ca="1" si="162"/>
        <v>#N/A</v>
      </c>
      <c r="J1296" s="307" t="e">
        <f t="shared" ca="1" si="163"/>
        <v>#N/A</v>
      </c>
      <c r="K1296" s="307"/>
      <c r="L1296" s="307" t="e">
        <f ca="1">I1296+H1296+G1296+#REF!+J1296+K1296</f>
        <v>#N/A</v>
      </c>
    </row>
    <row r="1297" spans="4:12" hidden="1" x14ac:dyDescent="0.25">
      <c r="D1297" s="307">
        <v>36</v>
      </c>
      <c r="E1297" s="301">
        <f t="shared" ca="1" si="164"/>
        <v>45421</v>
      </c>
      <c r="F1297" s="307" t="e">
        <f t="shared" ca="1" si="168"/>
        <v>#N/A</v>
      </c>
      <c r="G1297" s="307" t="e">
        <f t="shared" ca="1" si="161"/>
        <v>#N/A</v>
      </c>
      <c r="H1297" s="307" t="e">
        <f t="shared" ca="1" si="167"/>
        <v>#N/A</v>
      </c>
      <c r="I1297" s="307" t="e">
        <f t="shared" ca="1" si="162"/>
        <v>#N/A</v>
      </c>
      <c r="J1297" s="307" t="e">
        <f t="shared" ca="1" si="163"/>
        <v>#N/A</v>
      </c>
      <c r="K1297" s="307"/>
      <c r="L1297" s="307" t="e">
        <f ca="1">I1297+H1297+G1297+#REF!+J1297+K1297</f>
        <v>#N/A</v>
      </c>
    </row>
    <row r="1298" spans="4:12" hidden="1" x14ac:dyDescent="0.25">
      <c r="D1298" s="307">
        <v>37</v>
      </c>
      <c r="E1298" s="301">
        <f t="shared" ca="1" si="164"/>
        <v>45452</v>
      </c>
      <c r="F1298" s="307" t="e">
        <f t="shared" ca="1" si="168"/>
        <v>#N/A</v>
      </c>
      <c r="G1298" s="307" t="e">
        <f t="shared" ca="1" si="161"/>
        <v>#N/A</v>
      </c>
      <c r="H1298" s="307" t="e">
        <f t="shared" ca="1" si="167"/>
        <v>#N/A</v>
      </c>
      <c r="I1298" s="307" t="e">
        <f t="shared" ca="1" si="162"/>
        <v>#N/A</v>
      </c>
      <c r="J1298" s="307" t="e">
        <f t="shared" ca="1" si="163"/>
        <v>#N/A</v>
      </c>
      <c r="K1298" s="307"/>
      <c r="L1298" s="307" t="e">
        <f ca="1">I1298+H1298+G1298+#REF!+J1298+K1298</f>
        <v>#N/A</v>
      </c>
    </row>
    <row r="1299" spans="4:12" hidden="1" x14ac:dyDescent="0.25">
      <c r="D1299" s="307">
        <v>38</v>
      </c>
      <c r="E1299" s="301">
        <f t="shared" ca="1" si="164"/>
        <v>45482</v>
      </c>
      <c r="F1299" s="307" t="e">
        <f t="shared" ca="1" si="168"/>
        <v>#N/A</v>
      </c>
      <c r="G1299" s="307" t="e">
        <f t="shared" ca="1" si="161"/>
        <v>#N/A</v>
      </c>
      <c r="H1299" s="307" t="e">
        <f t="shared" ca="1" si="167"/>
        <v>#N/A</v>
      </c>
      <c r="I1299" s="307" t="e">
        <f t="shared" ca="1" si="162"/>
        <v>#N/A</v>
      </c>
      <c r="J1299" s="307" t="e">
        <f t="shared" ca="1" si="163"/>
        <v>#N/A</v>
      </c>
      <c r="K1299" s="307"/>
      <c r="L1299" s="307" t="e">
        <f ca="1">I1299+H1299+G1299+#REF!+J1299+K1299</f>
        <v>#N/A</v>
      </c>
    </row>
    <row r="1300" spans="4:12" hidden="1" x14ac:dyDescent="0.25">
      <c r="D1300" s="307">
        <v>39</v>
      </c>
      <c r="E1300" s="301">
        <f t="shared" ca="1" si="164"/>
        <v>45513</v>
      </c>
      <c r="F1300" s="307" t="e">
        <f t="shared" ca="1" si="168"/>
        <v>#N/A</v>
      </c>
      <c r="G1300" s="307" t="e">
        <f t="shared" ca="1" si="161"/>
        <v>#N/A</v>
      </c>
      <c r="H1300" s="307" t="e">
        <f t="shared" ca="1" si="167"/>
        <v>#N/A</v>
      </c>
      <c r="I1300" s="307" t="e">
        <f t="shared" ca="1" si="162"/>
        <v>#N/A</v>
      </c>
      <c r="J1300" s="307" t="e">
        <f t="shared" ca="1" si="163"/>
        <v>#N/A</v>
      </c>
      <c r="K1300" s="307"/>
      <c r="L1300" s="307" t="e">
        <f ca="1">I1300+H1300+G1300+#REF!+J1300+K1300</f>
        <v>#N/A</v>
      </c>
    </row>
    <row r="1301" spans="4:12" hidden="1" x14ac:dyDescent="0.25">
      <c r="D1301" s="307">
        <v>40</v>
      </c>
      <c r="E1301" s="301">
        <f t="shared" ca="1" si="164"/>
        <v>45544</v>
      </c>
      <c r="F1301" s="307" t="e">
        <f t="shared" ca="1" si="168"/>
        <v>#N/A</v>
      </c>
      <c r="G1301" s="307" t="e">
        <f t="shared" ca="1" si="161"/>
        <v>#N/A</v>
      </c>
      <c r="H1301" s="307" t="e">
        <f t="shared" ca="1" si="167"/>
        <v>#N/A</v>
      </c>
      <c r="I1301" s="307" t="e">
        <f t="shared" ca="1" si="162"/>
        <v>#N/A</v>
      </c>
      <c r="J1301" s="307" t="e">
        <f t="shared" ca="1" si="163"/>
        <v>#N/A</v>
      </c>
      <c r="K1301" s="307"/>
      <c r="L1301" s="307" t="e">
        <f ca="1">I1301+H1301+G1301+#REF!+J1301+K1301</f>
        <v>#N/A</v>
      </c>
    </row>
    <row r="1302" spans="4:12" hidden="1" x14ac:dyDescent="0.25">
      <c r="D1302" s="307">
        <v>41</v>
      </c>
      <c r="E1302" s="301">
        <f t="shared" ca="1" si="164"/>
        <v>45574</v>
      </c>
      <c r="F1302" s="307" t="e">
        <f t="shared" ca="1" si="168"/>
        <v>#N/A</v>
      </c>
      <c r="G1302" s="307" t="e">
        <f t="shared" ca="1" si="161"/>
        <v>#N/A</v>
      </c>
      <c r="H1302" s="307" t="e">
        <f t="shared" ca="1" si="167"/>
        <v>#N/A</v>
      </c>
      <c r="I1302" s="307" t="e">
        <f t="shared" ca="1" si="162"/>
        <v>#N/A</v>
      </c>
      <c r="J1302" s="307" t="e">
        <f t="shared" ca="1" si="163"/>
        <v>#N/A</v>
      </c>
      <c r="K1302" s="307"/>
      <c r="L1302" s="307" t="e">
        <f ca="1">I1302+H1302+G1302+#REF!+J1302+K1302</f>
        <v>#N/A</v>
      </c>
    </row>
    <row r="1303" spans="4:12" hidden="1" x14ac:dyDescent="0.25">
      <c r="D1303" s="307">
        <v>42</v>
      </c>
      <c r="E1303" s="301">
        <f t="shared" ca="1" si="164"/>
        <v>45605</v>
      </c>
      <c r="F1303" s="307" t="e">
        <f t="shared" ca="1" si="168"/>
        <v>#N/A</v>
      </c>
      <c r="G1303" s="307" t="e">
        <f t="shared" ca="1" si="161"/>
        <v>#N/A</v>
      </c>
      <c r="H1303" s="307" t="e">
        <f t="shared" ca="1" si="167"/>
        <v>#N/A</v>
      </c>
      <c r="I1303" s="307" t="e">
        <f t="shared" ca="1" si="162"/>
        <v>#N/A</v>
      </c>
      <c r="J1303" s="307" t="e">
        <f t="shared" ca="1" si="163"/>
        <v>#N/A</v>
      </c>
      <c r="K1303" s="307"/>
      <c r="L1303" s="307" t="e">
        <f ca="1">I1303+H1303+G1303+#REF!+J1303+K1303</f>
        <v>#N/A</v>
      </c>
    </row>
    <row r="1304" spans="4:12" hidden="1" x14ac:dyDescent="0.25">
      <c r="D1304" s="307">
        <v>43</v>
      </c>
      <c r="E1304" s="301">
        <f t="shared" ca="1" si="164"/>
        <v>45635</v>
      </c>
      <c r="F1304" s="307" t="e">
        <f t="shared" ca="1" si="168"/>
        <v>#N/A</v>
      </c>
      <c r="G1304" s="307" t="e">
        <f t="shared" ca="1" si="161"/>
        <v>#N/A</v>
      </c>
      <c r="H1304" s="307" t="e">
        <f t="shared" ca="1" si="167"/>
        <v>#N/A</v>
      </c>
      <c r="I1304" s="307" t="e">
        <f t="shared" ca="1" si="162"/>
        <v>#N/A</v>
      </c>
      <c r="J1304" s="307" t="e">
        <f t="shared" ca="1" si="163"/>
        <v>#N/A</v>
      </c>
      <c r="K1304" s="307"/>
      <c r="L1304" s="307" t="e">
        <f ca="1">I1304+H1304+G1304+#REF!+J1304+K1304</f>
        <v>#N/A</v>
      </c>
    </row>
    <row r="1305" spans="4:12" hidden="1" x14ac:dyDescent="0.25">
      <c r="D1305" s="307">
        <v>44</v>
      </c>
      <c r="E1305" s="301">
        <f t="shared" ca="1" si="164"/>
        <v>45666</v>
      </c>
      <c r="F1305" s="307" t="e">
        <f t="shared" ca="1" si="168"/>
        <v>#N/A</v>
      </c>
      <c r="G1305" s="307" t="e">
        <f t="shared" ca="1" si="161"/>
        <v>#N/A</v>
      </c>
      <c r="H1305" s="307" t="e">
        <f t="shared" ca="1" si="167"/>
        <v>#N/A</v>
      </c>
      <c r="I1305" s="307" t="e">
        <f t="shared" ca="1" si="162"/>
        <v>#N/A</v>
      </c>
      <c r="J1305" s="307" t="e">
        <f t="shared" ca="1" si="163"/>
        <v>#N/A</v>
      </c>
      <c r="K1305" s="307"/>
      <c r="L1305" s="307" t="e">
        <f ca="1">I1305+H1305+G1305+#REF!+J1305+K1305</f>
        <v>#N/A</v>
      </c>
    </row>
    <row r="1306" spans="4:12" hidden="1" x14ac:dyDescent="0.25">
      <c r="D1306" s="307">
        <v>45</v>
      </c>
      <c r="E1306" s="301">
        <f t="shared" ca="1" si="164"/>
        <v>45697</v>
      </c>
      <c r="F1306" s="307" t="e">
        <f t="shared" ca="1" si="168"/>
        <v>#N/A</v>
      </c>
      <c r="G1306" s="307" t="e">
        <f t="shared" ca="1" si="161"/>
        <v>#N/A</v>
      </c>
      <c r="H1306" s="307" t="e">
        <f t="shared" ca="1" si="167"/>
        <v>#N/A</v>
      </c>
      <c r="I1306" s="307" t="e">
        <f t="shared" ca="1" si="162"/>
        <v>#N/A</v>
      </c>
      <c r="J1306" s="307" t="e">
        <f t="shared" ca="1" si="163"/>
        <v>#N/A</v>
      </c>
      <c r="K1306" s="307"/>
      <c r="L1306" s="307" t="e">
        <f ca="1">I1306+H1306+G1306+#REF!+J1306+K1306</f>
        <v>#N/A</v>
      </c>
    </row>
    <row r="1307" spans="4:12" hidden="1" x14ac:dyDescent="0.25">
      <c r="D1307" s="307">
        <v>46</v>
      </c>
      <c r="E1307" s="301">
        <f t="shared" ca="1" si="164"/>
        <v>45725</v>
      </c>
      <c r="F1307" s="307" t="e">
        <f t="shared" ca="1" si="168"/>
        <v>#N/A</v>
      </c>
      <c r="G1307" s="307" t="e">
        <f t="shared" ca="1" si="161"/>
        <v>#N/A</v>
      </c>
      <c r="H1307" s="307" t="e">
        <f t="shared" ca="1" si="167"/>
        <v>#N/A</v>
      </c>
      <c r="I1307" s="307" t="e">
        <f t="shared" ca="1" si="162"/>
        <v>#N/A</v>
      </c>
      <c r="J1307" s="307" t="e">
        <f t="shared" ca="1" si="163"/>
        <v>#N/A</v>
      </c>
      <c r="K1307" s="307"/>
      <c r="L1307" s="307" t="e">
        <f ca="1">I1307+H1307+G1307+#REF!+J1307+K1307</f>
        <v>#N/A</v>
      </c>
    </row>
    <row r="1308" spans="4:12" hidden="1" x14ac:dyDescent="0.25">
      <c r="D1308" s="307">
        <v>47</v>
      </c>
      <c r="E1308" s="301">
        <f t="shared" ca="1" si="164"/>
        <v>45756</v>
      </c>
      <c r="F1308" s="307" t="e">
        <f t="shared" ca="1" si="168"/>
        <v>#N/A</v>
      </c>
      <c r="G1308" s="307" t="e">
        <f t="shared" ca="1" si="161"/>
        <v>#N/A</v>
      </c>
      <c r="H1308" s="307" t="e">
        <f t="shared" ca="1" si="167"/>
        <v>#N/A</v>
      </c>
      <c r="I1308" s="307" t="e">
        <f t="shared" ca="1" si="162"/>
        <v>#N/A</v>
      </c>
      <c r="J1308" s="307" t="e">
        <f t="shared" ca="1" si="163"/>
        <v>#N/A</v>
      </c>
      <c r="K1308" s="307"/>
      <c r="L1308" s="307" t="e">
        <f ca="1">I1308+H1308+G1308+#REF!+J1308+K1308</f>
        <v>#N/A</v>
      </c>
    </row>
    <row r="1309" spans="4:12" hidden="1" x14ac:dyDescent="0.25">
      <c r="D1309" s="307">
        <v>48</v>
      </c>
      <c r="E1309" s="301">
        <f t="shared" ca="1" si="164"/>
        <v>45786</v>
      </c>
      <c r="F1309" s="307" t="e">
        <f t="shared" ca="1" si="168"/>
        <v>#N/A</v>
      </c>
      <c r="G1309" s="307" t="e">
        <f t="shared" ca="1" si="161"/>
        <v>#N/A</v>
      </c>
      <c r="H1309" s="307" t="e">
        <f t="shared" ca="1" si="167"/>
        <v>#N/A</v>
      </c>
      <c r="I1309" s="307" t="e">
        <f t="shared" ca="1" si="162"/>
        <v>#N/A</v>
      </c>
      <c r="J1309" s="307" t="e">
        <f t="shared" ca="1" si="163"/>
        <v>#N/A</v>
      </c>
      <c r="K1309" s="307"/>
      <c r="L1309" s="307" t="e">
        <f ca="1">I1309+H1309+G1309+#REF!+J1309+K1309</f>
        <v>#N/A</v>
      </c>
    </row>
    <row r="1310" spans="4:12" hidden="1" x14ac:dyDescent="0.25">
      <c r="D1310" s="307">
        <v>49</v>
      </c>
      <c r="E1310" s="301">
        <f t="shared" ca="1" si="164"/>
        <v>45817</v>
      </c>
      <c r="F1310" s="307" t="e">
        <f t="shared" ca="1" si="168"/>
        <v>#N/A</v>
      </c>
      <c r="G1310" s="307" t="e">
        <f t="shared" ca="1" si="161"/>
        <v>#N/A</v>
      </c>
      <c r="H1310" s="307" t="e">
        <f t="shared" ca="1" si="167"/>
        <v>#N/A</v>
      </c>
      <c r="I1310" s="307" t="e">
        <f t="shared" ca="1" si="162"/>
        <v>#N/A</v>
      </c>
      <c r="J1310" s="307" t="e">
        <f t="shared" ca="1" si="163"/>
        <v>#N/A</v>
      </c>
      <c r="K1310" s="307"/>
      <c r="L1310" s="307" t="e">
        <f ca="1">I1310+H1310+G1310+#REF!+J1310+K1310</f>
        <v>#N/A</v>
      </c>
    </row>
    <row r="1311" spans="4:12" hidden="1" x14ac:dyDescent="0.25">
      <c r="D1311" s="307">
        <v>50</v>
      </c>
      <c r="E1311" s="301">
        <f t="shared" ca="1" si="164"/>
        <v>45847</v>
      </c>
      <c r="F1311" s="307" t="e">
        <f t="shared" ca="1" si="168"/>
        <v>#N/A</v>
      </c>
      <c r="G1311" s="307" t="e">
        <f t="shared" ca="1" si="161"/>
        <v>#N/A</v>
      </c>
      <c r="H1311" s="307" t="e">
        <f t="shared" ca="1" si="167"/>
        <v>#N/A</v>
      </c>
      <c r="I1311" s="307" t="e">
        <f t="shared" ca="1" si="162"/>
        <v>#N/A</v>
      </c>
      <c r="J1311" s="307" t="e">
        <f t="shared" ca="1" si="163"/>
        <v>#N/A</v>
      </c>
      <c r="K1311" s="307"/>
      <c r="L1311" s="307" t="e">
        <f ca="1">I1311+H1311+G1311+#REF!+J1311+K1311</f>
        <v>#N/A</v>
      </c>
    </row>
    <row r="1312" spans="4:12" hidden="1" x14ac:dyDescent="0.25">
      <c r="D1312" s="307">
        <v>51</v>
      </c>
      <c r="E1312" s="301">
        <f t="shared" ca="1" si="164"/>
        <v>45878</v>
      </c>
      <c r="F1312" s="307" t="e">
        <f t="shared" ca="1" si="168"/>
        <v>#N/A</v>
      </c>
      <c r="G1312" s="307" t="e">
        <f t="shared" ca="1" si="161"/>
        <v>#N/A</v>
      </c>
      <c r="H1312" s="307" t="e">
        <f t="shared" ca="1" si="167"/>
        <v>#N/A</v>
      </c>
      <c r="I1312" s="307" t="e">
        <f t="shared" ca="1" si="162"/>
        <v>#N/A</v>
      </c>
      <c r="J1312" s="307" t="e">
        <f t="shared" ca="1" si="163"/>
        <v>#N/A</v>
      </c>
      <c r="K1312" s="307"/>
      <c r="L1312" s="307" t="e">
        <f ca="1">I1312+H1312+G1312+#REF!+J1312+K1312</f>
        <v>#N/A</v>
      </c>
    </row>
    <row r="1313" spans="4:12" hidden="1" x14ac:dyDescent="0.25">
      <c r="D1313" s="307">
        <v>52</v>
      </c>
      <c r="E1313" s="301">
        <f t="shared" ca="1" si="164"/>
        <v>45909</v>
      </c>
      <c r="F1313" s="307" t="e">
        <f t="shared" ca="1" si="168"/>
        <v>#N/A</v>
      </c>
      <c r="G1313" s="307" t="e">
        <f t="shared" ca="1" si="161"/>
        <v>#N/A</v>
      </c>
      <c r="H1313" s="307" t="e">
        <f t="shared" ca="1" si="167"/>
        <v>#N/A</v>
      </c>
      <c r="I1313" s="307" t="e">
        <f t="shared" ca="1" si="162"/>
        <v>#N/A</v>
      </c>
      <c r="J1313" s="307" t="e">
        <f t="shared" ca="1" si="163"/>
        <v>#N/A</v>
      </c>
      <c r="K1313" s="307"/>
      <c r="L1313" s="307" t="e">
        <f ca="1">I1313+H1313+G1313+#REF!+J1313+K1313</f>
        <v>#N/A</v>
      </c>
    </row>
    <row r="1314" spans="4:12" hidden="1" x14ac:dyDescent="0.25">
      <c r="D1314" s="307">
        <v>53</v>
      </c>
      <c r="E1314" s="301">
        <f t="shared" ca="1" si="164"/>
        <v>45939</v>
      </c>
      <c r="F1314" s="307" t="e">
        <f t="shared" ca="1" si="168"/>
        <v>#N/A</v>
      </c>
      <c r="G1314" s="307" t="e">
        <f t="shared" ca="1" si="161"/>
        <v>#N/A</v>
      </c>
      <c r="H1314" s="307" t="e">
        <f t="shared" ca="1" si="167"/>
        <v>#N/A</v>
      </c>
      <c r="I1314" s="307" t="e">
        <f t="shared" ca="1" si="162"/>
        <v>#N/A</v>
      </c>
      <c r="J1314" s="307" t="e">
        <f t="shared" ca="1" si="163"/>
        <v>#N/A</v>
      </c>
      <c r="K1314" s="307"/>
      <c r="L1314" s="307" t="e">
        <f ca="1">I1314+H1314+G1314+#REF!+J1314+K1314</f>
        <v>#N/A</v>
      </c>
    </row>
    <row r="1315" spans="4:12" hidden="1" x14ac:dyDescent="0.25">
      <c r="D1315" s="307">
        <v>54</v>
      </c>
      <c r="E1315" s="301">
        <f t="shared" ca="1" si="164"/>
        <v>45970</v>
      </c>
      <c r="F1315" s="307" t="e">
        <f t="shared" ca="1" si="168"/>
        <v>#N/A</v>
      </c>
      <c r="G1315" s="307" t="e">
        <f t="shared" ca="1" si="161"/>
        <v>#N/A</v>
      </c>
      <c r="H1315" s="307" t="e">
        <f t="shared" ca="1" si="167"/>
        <v>#N/A</v>
      </c>
      <c r="I1315" s="307" t="e">
        <f t="shared" ca="1" si="162"/>
        <v>#N/A</v>
      </c>
      <c r="J1315" s="307" t="e">
        <f t="shared" ca="1" si="163"/>
        <v>#N/A</v>
      </c>
      <c r="K1315" s="307"/>
      <c r="L1315" s="307" t="e">
        <f ca="1">I1315+H1315+G1315+#REF!+J1315+K1315</f>
        <v>#N/A</v>
      </c>
    </row>
    <row r="1316" spans="4:12" hidden="1" x14ac:dyDescent="0.25">
      <c r="D1316" s="307">
        <v>55</v>
      </c>
      <c r="E1316" s="301">
        <f t="shared" ca="1" si="164"/>
        <v>46000</v>
      </c>
      <c r="F1316" s="307" t="e">
        <f t="shared" ca="1" si="168"/>
        <v>#N/A</v>
      </c>
      <c r="G1316" s="307" t="e">
        <f t="shared" ca="1" si="161"/>
        <v>#N/A</v>
      </c>
      <c r="H1316" s="307" t="e">
        <f t="shared" ca="1" si="167"/>
        <v>#N/A</v>
      </c>
      <c r="I1316" s="307" t="e">
        <f t="shared" ca="1" si="162"/>
        <v>#N/A</v>
      </c>
      <c r="J1316" s="307" t="e">
        <f t="shared" ca="1" si="163"/>
        <v>#N/A</v>
      </c>
      <c r="K1316" s="307"/>
      <c r="L1316" s="307" t="e">
        <f ca="1">I1316+H1316+G1316+#REF!+J1316+K1316</f>
        <v>#N/A</v>
      </c>
    </row>
    <row r="1317" spans="4:12" hidden="1" x14ac:dyDescent="0.25">
      <c r="D1317" s="307">
        <v>56</v>
      </c>
      <c r="E1317" s="301">
        <f t="shared" ca="1" si="164"/>
        <v>46031</v>
      </c>
      <c r="F1317" s="307" t="e">
        <f t="shared" ca="1" si="168"/>
        <v>#N/A</v>
      </c>
      <c r="G1317" s="307" t="e">
        <f t="shared" ca="1" si="161"/>
        <v>#N/A</v>
      </c>
      <c r="H1317" s="307" t="e">
        <f t="shared" ca="1" si="167"/>
        <v>#N/A</v>
      </c>
      <c r="I1317" s="307" t="e">
        <f t="shared" ca="1" si="162"/>
        <v>#N/A</v>
      </c>
      <c r="J1317" s="307" t="e">
        <f t="shared" ca="1" si="163"/>
        <v>#N/A</v>
      </c>
      <c r="K1317" s="307"/>
      <c r="L1317" s="307" t="e">
        <f ca="1">I1317+H1317+G1317+#REF!+J1317+K1317</f>
        <v>#N/A</v>
      </c>
    </row>
    <row r="1318" spans="4:12" hidden="1" x14ac:dyDescent="0.25">
      <c r="D1318" s="307">
        <v>57</v>
      </c>
      <c r="E1318" s="301">
        <f t="shared" ca="1" si="164"/>
        <v>46062</v>
      </c>
      <c r="F1318" s="307" t="e">
        <f t="shared" ca="1" si="168"/>
        <v>#N/A</v>
      </c>
      <c r="G1318" s="307" t="e">
        <f t="shared" ca="1" si="161"/>
        <v>#N/A</v>
      </c>
      <c r="H1318" s="307" t="e">
        <f t="shared" ca="1" si="167"/>
        <v>#N/A</v>
      </c>
      <c r="I1318" s="307" t="e">
        <f t="shared" ca="1" si="162"/>
        <v>#N/A</v>
      </c>
      <c r="J1318" s="307" t="e">
        <f t="shared" ca="1" si="163"/>
        <v>#N/A</v>
      </c>
      <c r="K1318" s="307"/>
      <c r="L1318" s="307" t="e">
        <f ca="1">I1318+H1318+G1318+#REF!+J1318+K1318</f>
        <v>#N/A</v>
      </c>
    </row>
    <row r="1319" spans="4:12" hidden="1" x14ac:dyDescent="0.25">
      <c r="D1319" s="307">
        <v>58</v>
      </c>
      <c r="E1319" s="301">
        <f t="shared" ca="1" si="164"/>
        <v>46090</v>
      </c>
      <c r="F1319" s="307" t="e">
        <f t="shared" ca="1" si="168"/>
        <v>#N/A</v>
      </c>
      <c r="G1319" s="307" t="e">
        <f t="shared" ca="1" si="161"/>
        <v>#N/A</v>
      </c>
      <c r="H1319" s="307" t="e">
        <f t="shared" ca="1" si="167"/>
        <v>#N/A</v>
      </c>
      <c r="I1319" s="307" t="e">
        <f t="shared" ca="1" si="162"/>
        <v>#N/A</v>
      </c>
      <c r="J1319" s="307" t="e">
        <f t="shared" ca="1" si="163"/>
        <v>#N/A</v>
      </c>
      <c r="K1319" s="307"/>
      <c r="L1319" s="307" t="e">
        <f ca="1">I1319+H1319+G1319+#REF!+J1319+K1319</f>
        <v>#N/A</v>
      </c>
    </row>
    <row r="1320" spans="4:12" hidden="1" x14ac:dyDescent="0.25">
      <c r="D1320" s="307">
        <v>59</v>
      </c>
      <c r="E1320" s="301">
        <f t="shared" ca="1" si="164"/>
        <v>46121</v>
      </c>
      <c r="F1320" s="307" t="e">
        <f t="shared" ca="1" si="168"/>
        <v>#N/A</v>
      </c>
      <c r="G1320" s="307" t="e">
        <f t="shared" ca="1" si="161"/>
        <v>#N/A</v>
      </c>
      <c r="H1320" s="307" t="e">
        <f t="shared" ca="1" si="167"/>
        <v>#N/A</v>
      </c>
      <c r="I1320" s="307" t="e">
        <f t="shared" ca="1" si="162"/>
        <v>#N/A</v>
      </c>
      <c r="J1320" s="307" t="e">
        <f t="shared" ca="1" si="163"/>
        <v>#N/A</v>
      </c>
      <c r="K1320" s="307"/>
      <c r="L1320" s="307" t="e">
        <f ca="1">I1320+H1320+G1320+#REF!+J1320+K1320</f>
        <v>#N/A</v>
      </c>
    </row>
    <row r="1321" spans="4:12" hidden="1" x14ac:dyDescent="0.25">
      <c r="D1321" s="307">
        <v>60</v>
      </c>
      <c r="E1321" s="301">
        <f t="shared" ca="1" si="164"/>
        <v>46151</v>
      </c>
      <c r="F1321" s="307" t="e">
        <f t="shared" ca="1" si="168"/>
        <v>#N/A</v>
      </c>
      <c r="G1321" s="307" t="e">
        <f t="shared" ca="1" si="161"/>
        <v>#N/A</v>
      </c>
      <c r="H1321" s="307" t="e">
        <f t="shared" ca="1" si="167"/>
        <v>#N/A</v>
      </c>
      <c r="I1321" s="307" t="e">
        <f t="shared" ca="1" si="162"/>
        <v>#N/A</v>
      </c>
      <c r="J1321" s="307" t="e">
        <f t="shared" ca="1" si="163"/>
        <v>#N/A</v>
      </c>
      <c r="K1321" s="307"/>
      <c r="L1321" s="307" t="e">
        <f ca="1">I1321+H1321+G1321+#REF!+J1321+K1321</f>
        <v>#N/A</v>
      </c>
    </row>
    <row r="1322" spans="4:12" hidden="1" x14ac:dyDescent="0.25"/>
    <row r="1323" spans="4:12" hidden="1" x14ac:dyDescent="0.25">
      <c r="D1323" s="303">
        <f ca="1">D1259+1</f>
        <v>30</v>
      </c>
      <c r="E1323" s="304" t="e">
        <f ca="1">VLOOKUP($D1323,$A$21:$B$40,2,0)</f>
        <v>#N/A</v>
      </c>
    </row>
    <row r="1324" spans="4:12" ht="45" hidden="1" x14ac:dyDescent="0.25">
      <c r="D1324" s="305" t="s">
        <v>41</v>
      </c>
      <c r="E1324" s="306" t="s">
        <v>42</v>
      </c>
      <c r="F1324" s="305" t="s">
        <v>43</v>
      </c>
      <c r="G1324" s="305" t="s">
        <v>44</v>
      </c>
      <c r="H1324" s="305" t="s">
        <v>45</v>
      </c>
      <c r="I1324" s="305" t="s">
        <v>46</v>
      </c>
      <c r="J1324" s="305" t="s">
        <v>47</v>
      </c>
      <c r="K1324" s="305" t="s">
        <v>48</v>
      </c>
      <c r="L1324" s="305" t="s">
        <v>49</v>
      </c>
    </row>
    <row r="1325" spans="4:12" hidden="1" x14ac:dyDescent="0.25">
      <c r="D1325" s="307">
        <v>0</v>
      </c>
      <c r="E1325" s="301">
        <f ca="1">DATE(2019,D1323,$F$1)</f>
        <v>44356</v>
      </c>
      <c r="F1325" s="307" t="e">
        <f ca="1">$B$2*E$1323+$B$8*$B$2*E$1323</f>
        <v>#N/A</v>
      </c>
      <c r="G1325" s="307">
        <v>0</v>
      </c>
      <c r="H1325" s="307">
        <v>0</v>
      </c>
      <c r="I1325" s="307">
        <v>0</v>
      </c>
      <c r="J1325" s="307">
        <v>0</v>
      </c>
      <c r="K1325" s="307" t="e">
        <f ca="1">$B$2*$B$10*E$1323</f>
        <v>#N/A</v>
      </c>
      <c r="L1325" s="307" t="e">
        <f ca="1">-($F1325-$B$8*$B$2*E$1323-K1325)</f>
        <v>#N/A</v>
      </c>
    </row>
    <row r="1326" spans="4:12" hidden="1" x14ac:dyDescent="0.25">
      <c r="D1326" s="307">
        <v>1</v>
      </c>
      <c r="E1326" s="301">
        <f ca="1">DATE(YEAR(E1325),MONTH(E1325)+1,DAY(E1325))</f>
        <v>44386</v>
      </c>
      <c r="F1326" s="307" t="e">
        <f ca="1">F1325-G1326</f>
        <v>#N/A</v>
      </c>
      <c r="G1326" s="307" t="e">
        <f t="shared" ref="G1326:G1385" ca="1" si="169">IF(D1326&lt;=$B$11,0,IF(AND(F1325&gt;-0.000001,F1325&lt;0.000001),0,F$1325/($B$5-$B$11)))</f>
        <v>#N/A</v>
      </c>
      <c r="H1326" s="307" t="e">
        <f ca="1">F1325*$B$4*(E1326-E1325)/$B$6</f>
        <v>#N/A</v>
      </c>
      <c r="I1326" s="307" t="e">
        <f t="shared" ref="I1326:I1385" ca="1" si="170">IF(D1326&lt;=$B$12,0,IF(F1325&gt;0.000001,$B$7*$B$2*E$1323,0))</f>
        <v>#N/A</v>
      </c>
      <c r="J1326" s="307" t="e">
        <f t="shared" ref="J1326:J1385" ca="1" si="171">IF(F1325&gt;0.000001,$B$13,0)*E$1323</f>
        <v>#N/A</v>
      </c>
      <c r="K1326" s="307"/>
      <c r="L1326" s="307" t="e">
        <f ca="1">I1326+H1326+G1326+#REF!+J1326+K1326</f>
        <v>#N/A</v>
      </c>
    </row>
    <row r="1327" spans="4:12" hidden="1" x14ac:dyDescent="0.25">
      <c r="D1327" s="307">
        <v>2</v>
      </c>
      <c r="E1327" s="301">
        <f t="shared" ref="E1327:E1385" ca="1" si="172">DATE(YEAR(E1326),MONTH(E1326)+1,DAY(E1326))</f>
        <v>44417</v>
      </c>
      <c r="F1327" s="307" t="e">
        <f ca="1">F1326-G1327</f>
        <v>#N/A</v>
      </c>
      <c r="G1327" s="307" t="e">
        <f t="shared" ca="1" si="169"/>
        <v>#N/A</v>
      </c>
      <c r="H1327" s="307" t="e">
        <f t="shared" ref="H1327:H1328" ca="1" si="173">F1326*$B$4*(E1327-E1326)/$B$6</f>
        <v>#N/A</v>
      </c>
      <c r="I1327" s="307" t="e">
        <f t="shared" ca="1" si="170"/>
        <v>#N/A</v>
      </c>
      <c r="J1327" s="307" t="e">
        <f t="shared" ca="1" si="171"/>
        <v>#N/A</v>
      </c>
      <c r="K1327" s="307"/>
      <c r="L1327" s="307" t="e">
        <f ca="1">I1327+H1327+G1327+#REF!+J1327+K1327</f>
        <v>#N/A</v>
      </c>
    </row>
    <row r="1328" spans="4:12" hidden="1" x14ac:dyDescent="0.25">
      <c r="D1328" s="307">
        <v>3</v>
      </c>
      <c r="E1328" s="301">
        <f t="shared" ca="1" si="172"/>
        <v>44448</v>
      </c>
      <c r="F1328" s="307" t="e">
        <f ca="1">F1327-G1328</f>
        <v>#N/A</v>
      </c>
      <c r="G1328" s="307" t="e">
        <f t="shared" ca="1" si="169"/>
        <v>#N/A</v>
      </c>
      <c r="H1328" s="307" t="e">
        <f t="shared" ca="1" si="173"/>
        <v>#N/A</v>
      </c>
      <c r="I1328" s="307" t="e">
        <f t="shared" ca="1" si="170"/>
        <v>#N/A</v>
      </c>
      <c r="J1328" s="307" t="e">
        <f t="shared" ca="1" si="171"/>
        <v>#N/A</v>
      </c>
      <c r="K1328" s="307"/>
      <c r="L1328" s="307" t="e">
        <f ca="1">I1328+H1328+G1328+#REF!+J1328+K1328</f>
        <v>#N/A</v>
      </c>
    </row>
    <row r="1329" spans="4:12" hidden="1" x14ac:dyDescent="0.25">
      <c r="D1329" s="307">
        <v>4</v>
      </c>
      <c r="E1329" s="301">
        <f t="shared" ca="1" si="172"/>
        <v>44478</v>
      </c>
      <c r="F1329" s="307" t="e">
        <f t="shared" ref="F1329:F1330" ca="1" si="174">F1328-G1329</f>
        <v>#N/A</v>
      </c>
      <c r="G1329" s="307" t="e">
        <f t="shared" ca="1" si="169"/>
        <v>#N/A</v>
      </c>
      <c r="H1329" s="307" t="e">
        <f ca="1">F1328*$B$4*(E1329-E1328)/$B$6</f>
        <v>#N/A</v>
      </c>
      <c r="I1329" s="307" t="e">
        <f t="shared" ca="1" si="170"/>
        <v>#N/A</v>
      </c>
      <c r="J1329" s="307" t="e">
        <f t="shared" ca="1" si="171"/>
        <v>#N/A</v>
      </c>
      <c r="K1329" s="307"/>
      <c r="L1329" s="307" t="e">
        <f ca="1">I1329+H1329+G1329+#REF!+J1329+K1329</f>
        <v>#N/A</v>
      </c>
    </row>
    <row r="1330" spans="4:12" hidden="1" x14ac:dyDescent="0.25">
      <c r="D1330" s="307">
        <v>5</v>
      </c>
      <c r="E1330" s="301">
        <f t="shared" ca="1" si="172"/>
        <v>44509</v>
      </c>
      <c r="F1330" s="307" t="e">
        <f t="shared" ca="1" si="174"/>
        <v>#N/A</v>
      </c>
      <c r="G1330" s="307" t="e">
        <f t="shared" ca="1" si="169"/>
        <v>#N/A</v>
      </c>
      <c r="H1330" s="307" t="e">
        <f ca="1">F1329*$B$4*(E1330-E1329)/$B$6</f>
        <v>#N/A</v>
      </c>
      <c r="I1330" s="307" t="e">
        <f t="shared" ca="1" si="170"/>
        <v>#N/A</v>
      </c>
      <c r="J1330" s="307" t="e">
        <f t="shared" ca="1" si="171"/>
        <v>#N/A</v>
      </c>
      <c r="K1330" s="307"/>
      <c r="L1330" s="307" t="e">
        <f ca="1">I1330+H1330+G1330+#REF!+J1330+K1330</f>
        <v>#N/A</v>
      </c>
    </row>
    <row r="1331" spans="4:12" hidden="1" x14ac:dyDescent="0.25">
      <c r="D1331" s="307">
        <v>6</v>
      </c>
      <c r="E1331" s="301">
        <f t="shared" ca="1" si="172"/>
        <v>44539</v>
      </c>
      <c r="F1331" s="307" t="e">
        <f ca="1">F1330-G1331</f>
        <v>#N/A</v>
      </c>
      <c r="G1331" s="307" t="e">
        <f t="shared" ca="1" si="169"/>
        <v>#N/A</v>
      </c>
      <c r="H1331" s="307" t="e">
        <f t="shared" ref="H1331:H1385" ca="1" si="175">F1330*$B$4*(E1331-E1330)/$B$6</f>
        <v>#N/A</v>
      </c>
      <c r="I1331" s="307" t="e">
        <f t="shared" ca="1" si="170"/>
        <v>#N/A</v>
      </c>
      <c r="J1331" s="307" t="e">
        <f t="shared" ca="1" si="171"/>
        <v>#N/A</v>
      </c>
      <c r="K1331" s="307"/>
      <c r="L1331" s="307" t="e">
        <f ca="1">I1331+H1331+G1331+#REF!+J1331+K1331</f>
        <v>#N/A</v>
      </c>
    </row>
    <row r="1332" spans="4:12" hidden="1" x14ac:dyDescent="0.25">
      <c r="D1332" s="307">
        <v>7</v>
      </c>
      <c r="E1332" s="301">
        <f t="shared" ca="1" si="172"/>
        <v>44570</v>
      </c>
      <c r="F1332" s="307" t="e">
        <f t="shared" ref="F1332:F1385" ca="1" si="176">F1331-G1332</f>
        <v>#N/A</v>
      </c>
      <c r="G1332" s="307" t="e">
        <f t="shared" ca="1" si="169"/>
        <v>#N/A</v>
      </c>
      <c r="H1332" s="307" t="e">
        <f t="shared" ca="1" si="175"/>
        <v>#N/A</v>
      </c>
      <c r="I1332" s="307" t="e">
        <f t="shared" ca="1" si="170"/>
        <v>#N/A</v>
      </c>
      <c r="J1332" s="307" t="e">
        <f t="shared" ca="1" si="171"/>
        <v>#N/A</v>
      </c>
      <c r="K1332" s="307"/>
      <c r="L1332" s="307" t="e">
        <f ca="1">I1332+H1332+G1332+#REF!+J1332+K1332</f>
        <v>#N/A</v>
      </c>
    </row>
    <row r="1333" spans="4:12" hidden="1" x14ac:dyDescent="0.25">
      <c r="D1333" s="307">
        <v>8</v>
      </c>
      <c r="E1333" s="301">
        <f t="shared" ca="1" si="172"/>
        <v>44601</v>
      </c>
      <c r="F1333" s="307" t="e">
        <f t="shared" ca="1" si="176"/>
        <v>#N/A</v>
      </c>
      <c r="G1333" s="307" t="e">
        <f t="shared" ca="1" si="169"/>
        <v>#N/A</v>
      </c>
      <c r="H1333" s="307" t="e">
        <f t="shared" ca="1" si="175"/>
        <v>#N/A</v>
      </c>
      <c r="I1333" s="307" t="e">
        <f t="shared" ca="1" si="170"/>
        <v>#N/A</v>
      </c>
      <c r="J1333" s="307" t="e">
        <f t="shared" ca="1" si="171"/>
        <v>#N/A</v>
      </c>
      <c r="K1333" s="307"/>
      <c r="L1333" s="307" t="e">
        <f ca="1">I1333+H1333+G1333+#REF!+J1333+K1333</f>
        <v>#N/A</v>
      </c>
    </row>
    <row r="1334" spans="4:12" hidden="1" x14ac:dyDescent="0.25">
      <c r="D1334" s="307">
        <v>9</v>
      </c>
      <c r="E1334" s="301">
        <f t="shared" ca="1" si="172"/>
        <v>44629</v>
      </c>
      <c r="F1334" s="307" t="e">
        <f t="shared" ca="1" si="176"/>
        <v>#N/A</v>
      </c>
      <c r="G1334" s="307" t="e">
        <f t="shared" ca="1" si="169"/>
        <v>#N/A</v>
      </c>
      <c r="H1334" s="307" t="e">
        <f t="shared" ca="1" si="175"/>
        <v>#N/A</v>
      </c>
      <c r="I1334" s="307" t="e">
        <f t="shared" ca="1" si="170"/>
        <v>#N/A</v>
      </c>
      <c r="J1334" s="307" t="e">
        <f t="shared" ca="1" si="171"/>
        <v>#N/A</v>
      </c>
      <c r="K1334" s="307"/>
      <c r="L1334" s="307" t="e">
        <f ca="1">I1334+H1334+G1334+#REF!+J1334+K1334</f>
        <v>#N/A</v>
      </c>
    </row>
    <row r="1335" spans="4:12" hidden="1" x14ac:dyDescent="0.25">
      <c r="D1335" s="307">
        <v>10</v>
      </c>
      <c r="E1335" s="301">
        <f t="shared" ca="1" si="172"/>
        <v>44660</v>
      </c>
      <c r="F1335" s="307" t="e">
        <f t="shared" ca="1" si="176"/>
        <v>#N/A</v>
      </c>
      <c r="G1335" s="307" t="e">
        <f t="shared" ca="1" si="169"/>
        <v>#N/A</v>
      </c>
      <c r="H1335" s="307" t="e">
        <f t="shared" ca="1" si="175"/>
        <v>#N/A</v>
      </c>
      <c r="I1335" s="307" t="e">
        <f t="shared" ca="1" si="170"/>
        <v>#N/A</v>
      </c>
      <c r="J1335" s="307" t="e">
        <f t="shared" ca="1" si="171"/>
        <v>#N/A</v>
      </c>
      <c r="K1335" s="307"/>
      <c r="L1335" s="307" t="e">
        <f ca="1">I1335+H1335+G1335+#REF!+J1335+K1335</f>
        <v>#N/A</v>
      </c>
    </row>
    <row r="1336" spans="4:12" hidden="1" x14ac:dyDescent="0.25">
      <c r="D1336" s="307">
        <v>11</v>
      </c>
      <c r="E1336" s="301">
        <f t="shared" ca="1" si="172"/>
        <v>44690</v>
      </c>
      <c r="F1336" s="307" t="e">
        <f t="shared" ca="1" si="176"/>
        <v>#N/A</v>
      </c>
      <c r="G1336" s="307" t="e">
        <f t="shared" ca="1" si="169"/>
        <v>#N/A</v>
      </c>
      <c r="H1336" s="307" t="e">
        <f t="shared" ca="1" si="175"/>
        <v>#N/A</v>
      </c>
      <c r="I1336" s="307" t="e">
        <f t="shared" ca="1" si="170"/>
        <v>#N/A</v>
      </c>
      <c r="J1336" s="307" t="e">
        <f t="shared" ca="1" si="171"/>
        <v>#N/A</v>
      </c>
      <c r="K1336" s="307"/>
      <c r="L1336" s="307" t="e">
        <f ca="1">I1336+H1336+G1336+#REF!+J1336+K1336</f>
        <v>#N/A</v>
      </c>
    </row>
    <row r="1337" spans="4:12" hidden="1" x14ac:dyDescent="0.25">
      <c r="D1337" s="307">
        <v>12</v>
      </c>
      <c r="E1337" s="301">
        <f t="shared" ca="1" si="172"/>
        <v>44721</v>
      </c>
      <c r="F1337" s="307" t="e">
        <f t="shared" ca="1" si="176"/>
        <v>#N/A</v>
      </c>
      <c r="G1337" s="307" t="e">
        <f t="shared" ca="1" si="169"/>
        <v>#N/A</v>
      </c>
      <c r="H1337" s="307" t="e">
        <f t="shared" ca="1" si="175"/>
        <v>#N/A</v>
      </c>
      <c r="I1337" s="307" t="e">
        <f t="shared" ca="1" si="170"/>
        <v>#N/A</v>
      </c>
      <c r="J1337" s="307" t="e">
        <f t="shared" ca="1" si="171"/>
        <v>#N/A</v>
      </c>
      <c r="K1337" s="307"/>
      <c r="L1337" s="307" t="e">
        <f ca="1">I1337+H1337+G1337+#REF!+J1337+K1337</f>
        <v>#N/A</v>
      </c>
    </row>
    <row r="1338" spans="4:12" hidden="1" x14ac:dyDescent="0.25">
      <c r="D1338" s="307">
        <v>13</v>
      </c>
      <c r="E1338" s="301">
        <f t="shared" ca="1" si="172"/>
        <v>44751</v>
      </c>
      <c r="F1338" s="307" t="e">
        <f t="shared" ca="1" si="176"/>
        <v>#N/A</v>
      </c>
      <c r="G1338" s="307" t="e">
        <f t="shared" ca="1" si="169"/>
        <v>#N/A</v>
      </c>
      <c r="H1338" s="307" t="e">
        <f t="shared" ca="1" si="175"/>
        <v>#N/A</v>
      </c>
      <c r="I1338" s="307" t="e">
        <f t="shared" ca="1" si="170"/>
        <v>#N/A</v>
      </c>
      <c r="J1338" s="307" t="e">
        <f t="shared" ca="1" si="171"/>
        <v>#N/A</v>
      </c>
      <c r="K1338" s="307"/>
      <c r="L1338" s="307" t="e">
        <f ca="1">I1338+H1338+G1338+#REF!+J1338+K1338</f>
        <v>#N/A</v>
      </c>
    </row>
    <row r="1339" spans="4:12" hidden="1" x14ac:dyDescent="0.25">
      <c r="D1339" s="307">
        <v>14</v>
      </c>
      <c r="E1339" s="301">
        <f t="shared" ca="1" si="172"/>
        <v>44782</v>
      </c>
      <c r="F1339" s="307" t="e">
        <f t="shared" ca="1" si="176"/>
        <v>#N/A</v>
      </c>
      <c r="G1339" s="307" t="e">
        <f t="shared" ca="1" si="169"/>
        <v>#N/A</v>
      </c>
      <c r="H1339" s="307" t="e">
        <f t="shared" ca="1" si="175"/>
        <v>#N/A</v>
      </c>
      <c r="I1339" s="307" t="e">
        <f t="shared" ca="1" si="170"/>
        <v>#N/A</v>
      </c>
      <c r="J1339" s="307" t="e">
        <f t="shared" ca="1" si="171"/>
        <v>#N/A</v>
      </c>
      <c r="K1339" s="307"/>
      <c r="L1339" s="307" t="e">
        <f ca="1">I1339+H1339+G1339+#REF!+J1339+K1339</f>
        <v>#N/A</v>
      </c>
    </row>
    <row r="1340" spans="4:12" hidden="1" x14ac:dyDescent="0.25">
      <c r="D1340" s="307">
        <v>15</v>
      </c>
      <c r="E1340" s="301">
        <f t="shared" ca="1" si="172"/>
        <v>44813</v>
      </c>
      <c r="F1340" s="307" t="e">
        <f t="shared" ca="1" si="176"/>
        <v>#N/A</v>
      </c>
      <c r="G1340" s="307" t="e">
        <f t="shared" ca="1" si="169"/>
        <v>#N/A</v>
      </c>
      <c r="H1340" s="307" t="e">
        <f t="shared" ca="1" si="175"/>
        <v>#N/A</v>
      </c>
      <c r="I1340" s="307" t="e">
        <f t="shared" ca="1" si="170"/>
        <v>#N/A</v>
      </c>
      <c r="J1340" s="307" t="e">
        <f t="shared" ca="1" si="171"/>
        <v>#N/A</v>
      </c>
      <c r="K1340" s="307"/>
      <c r="L1340" s="307" t="e">
        <f ca="1">I1340+H1340+G1340+#REF!+J1340+K1340</f>
        <v>#N/A</v>
      </c>
    </row>
    <row r="1341" spans="4:12" hidden="1" x14ac:dyDescent="0.25">
      <c r="D1341" s="307">
        <v>16</v>
      </c>
      <c r="E1341" s="301">
        <f t="shared" ca="1" si="172"/>
        <v>44843</v>
      </c>
      <c r="F1341" s="307" t="e">
        <f t="shared" ca="1" si="176"/>
        <v>#N/A</v>
      </c>
      <c r="G1341" s="307" t="e">
        <f t="shared" ca="1" si="169"/>
        <v>#N/A</v>
      </c>
      <c r="H1341" s="307" t="e">
        <f t="shared" ca="1" si="175"/>
        <v>#N/A</v>
      </c>
      <c r="I1341" s="307" t="e">
        <f t="shared" ca="1" si="170"/>
        <v>#N/A</v>
      </c>
      <c r="J1341" s="307" t="e">
        <f t="shared" ca="1" si="171"/>
        <v>#N/A</v>
      </c>
      <c r="K1341" s="307"/>
      <c r="L1341" s="307" t="e">
        <f ca="1">I1341+H1341+G1341+#REF!+J1341+K1341</f>
        <v>#N/A</v>
      </c>
    </row>
    <row r="1342" spans="4:12" hidden="1" x14ac:dyDescent="0.25">
      <c r="D1342" s="307">
        <v>17</v>
      </c>
      <c r="E1342" s="301">
        <f t="shared" ca="1" si="172"/>
        <v>44874</v>
      </c>
      <c r="F1342" s="307" t="e">
        <f t="shared" ca="1" si="176"/>
        <v>#N/A</v>
      </c>
      <c r="G1342" s="307" t="e">
        <f t="shared" ca="1" si="169"/>
        <v>#N/A</v>
      </c>
      <c r="H1342" s="307" t="e">
        <f t="shared" ca="1" si="175"/>
        <v>#N/A</v>
      </c>
      <c r="I1342" s="307" t="e">
        <f t="shared" ca="1" si="170"/>
        <v>#N/A</v>
      </c>
      <c r="J1342" s="307" t="e">
        <f t="shared" ca="1" si="171"/>
        <v>#N/A</v>
      </c>
      <c r="K1342" s="307"/>
      <c r="L1342" s="307" t="e">
        <f ca="1">I1342+H1342+G1342+#REF!+J1342+K1342</f>
        <v>#N/A</v>
      </c>
    </row>
    <row r="1343" spans="4:12" hidden="1" x14ac:dyDescent="0.25">
      <c r="D1343" s="307">
        <v>18</v>
      </c>
      <c r="E1343" s="301">
        <f t="shared" ca="1" si="172"/>
        <v>44904</v>
      </c>
      <c r="F1343" s="307" t="e">
        <f t="shared" ca="1" si="176"/>
        <v>#N/A</v>
      </c>
      <c r="G1343" s="307" t="e">
        <f t="shared" ca="1" si="169"/>
        <v>#N/A</v>
      </c>
      <c r="H1343" s="307" t="e">
        <f t="shared" ca="1" si="175"/>
        <v>#N/A</v>
      </c>
      <c r="I1343" s="307" t="e">
        <f t="shared" ca="1" si="170"/>
        <v>#N/A</v>
      </c>
      <c r="J1343" s="307" t="e">
        <f t="shared" ca="1" si="171"/>
        <v>#N/A</v>
      </c>
      <c r="K1343" s="307"/>
      <c r="L1343" s="307" t="e">
        <f ca="1">I1343+H1343+G1343+#REF!+J1343+K1343</f>
        <v>#N/A</v>
      </c>
    </row>
    <row r="1344" spans="4:12" hidden="1" x14ac:dyDescent="0.25">
      <c r="D1344" s="307">
        <v>19</v>
      </c>
      <c r="E1344" s="301">
        <f t="shared" ca="1" si="172"/>
        <v>44935</v>
      </c>
      <c r="F1344" s="307" t="e">
        <f t="shared" ca="1" si="176"/>
        <v>#N/A</v>
      </c>
      <c r="G1344" s="307" t="e">
        <f t="shared" ca="1" si="169"/>
        <v>#N/A</v>
      </c>
      <c r="H1344" s="307" t="e">
        <f t="shared" ca="1" si="175"/>
        <v>#N/A</v>
      </c>
      <c r="I1344" s="307" t="e">
        <f t="shared" ca="1" si="170"/>
        <v>#N/A</v>
      </c>
      <c r="J1344" s="307" t="e">
        <f t="shared" ca="1" si="171"/>
        <v>#N/A</v>
      </c>
      <c r="K1344" s="307"/>
      <c r="L1344" s="307" t="e">
        <f ca="1">I1344+H1344+G1344+#REF!+J1344+K1344</f>
        <v>#N/A</v>
      </c>
    </row>
    <row r="1345" spans="4:12" hidden="1" x14ac:dyDescent="0.25">
      <c r="D1345" s="307">
        <v>20</v>
      </c>
      <c r="E1345" s="301">
        <f t="shared" ca="1" si="172"/>
        <v>44966</v>
      </c>
      <c r="F1345" s="307" t="e">
        <f t="shared" ca="1" si="176"/>
        <v>#N/A</v>
      </c>
      <c r="G1345" s="307" t="e">
        <f t="shared" ca="1" si="169"/>
        <v>#N/A</v>
      </c>
      <c r="H1345" s="307" t="e">
        <f t="shared" ca="1" si="175"/>
        <v>#N/A</v>
      </c>
      <c r="I1345" s="307" t="e">
        <f t="shared" ca="1" si="170"/>
        <v>#N/A</v>
      </c>
      <c r="J1345" s="307" t="e">
        <f t="shared" ca="1" si="171"/>
        <v>#N/A</v>
      </c>
      <c r="K1345" s="307"/>
      <c r="L1345" s="307" t="e">
        <f ca="1">I1345+H1345+G1345+#REF!+J1345+K1345</f>
        <v>#N/A</v>
      </c>
    </row>
    <row r="1346" spans="4:12" hidden="1" x14ac:dyDescent="0.25">
      <c r="D1346" s="307">
        <v>21</v>
      </c>
      <c r="E1346" s="301">
        <f t="shared" ca="1" si="172"/>
        <v>44994</v>
      </c>
      <c r="F1346" s="307" t="e">
        <f t="shared" ca="1" si="176"/>
        <v>#N/A</v>
      </c>
      <c r="G1346" s="307" t="e">
        <f t="shared" ca="1" si="169"/>
        <v>#N/A</v>
      </c>
      <c r="H1346" s="307" t="e">
        <f t="shared" ca="1" si="175"/>
        <v>#N/A</v>
      </c>
      <c r="I1346" s="307" t="e">
        <f t="shared" ca="1" si="170"/>
        <v>#N/A</v>
      </c>
      <c r="J1346" s="307" t="e">
        <f t="shared" ca="1" si="171"/>
        <v>#N/A</v>
      </c>
      <c r="K1346" s="307"/>
      <c r="L1346" s="307" t="e">
        <f ca="1">I1346+H1346+G1346+#REF!+J1346+K1346</f>
        <v>#N/A</v>
      </c>
    </row>
    <row r="1347" spans="4:12" hidden="1" x14ac:dyDescent="0.25">
      <c r="D1347" s="307">
        <v>22</v>
      </c>
      <c r="E1347" s="301">
        <f t="shared" ca="1" si="172"/>
        <v>45025</v>
      </c>
      <c r="F1347" s="307" t="e">
        <f t="shared" ca="1" si="176"/>
        <v>#N/A</v>
      </c>
      <c r="G1347" s="307" t="e">
        <f t="shared" ca="1" si="169"/>
        <v>#N/A</v>
      </c>
      <c r="H1347" s="307" t="e">
        <f t="shared" ca="1" si="175"/>
        <v>#N/A</v>
      </c>
      <c r="I1347" s="307" t="e">
        <f t="shared" ca="1" si="170"/>
        <v>#N/A</v>
      </c>
      <c r="J1347" s="307" t="e">
        <f t="shared" ca="1" si="171"/>
        <v>#N/A</v>
      </c>
      <c r="K1347" s="307"/>
      <c r="L1347" s="307" t="e">
        <f ca="1">I1347+H1347+G1347+#REF!+J1347+K1347</f>
        <v>#N/A</v>
      </c>
    </row>
    <row r="1348" spans="4:12" hidden="1" x14ac:dyDescent="0.25">
      <c r="D1348" s="307">
        <v>23</v>
      </c>
      <c r="E1348" s="301">
        <f t="shared" ca="1" si="172"/>
        <v>45055</v>
      </c>
      <c r="F1348" s="307" t="e">
        <f t="shared" ca="1" si="176"/>
        <v>#N/A</v>
      </c>
      <c r="G1348" s="307" t="e">
        <f t="shared" ca="1" si="169"/>
        <v>#N/A</v>
      </c>
      <c r="H1348" s="307" t="e">
        <f t="shared" ca="1" si="175"/>
        <v>#N/A</v>
      </c>
      <c r="I1348" s="307" t="e">
        <f t="shared" ca="1" si="170"/>
        <v>#N/A</v>
      </c>
      <c r="J1348" s="307" t="e">
        <f t="shared" ca="1" si="171"/>
        <v>#N/A</v>
      </c>
      <c r="K1348" s="307"/>
      <c r="L1348" s="307" t="e">
        <f ca="1">I1348+H1348+G1348+#REF!+J1348+K1348</f>
        <v>#N/A</v>
      </c>
    </row>
    <row r="1349" spans="4:12" hidden="1" x14ac:dyDescent="0.25">
      <c r="D1349" s="307">
        <v>24</v>
      </c>
      <c r="E1349" s="301">
        <f t="shared" ca="1" si="172"/>
        <v>45086</v>
      </c>
      <c r="F1349" s="307" t="e">
        <f t="shared" ca="1" si="176"/>
        <v>#N/A</v>
      </c>
      <c r="G1349" s="307" t="e">
        <f t="shared" ca="1" si="169"/>
        <v>#N/A</v>
      </c>
      <c r="H1349" s="307" t="e">
        <f t="shared" ca="1" si="175"/>
        <v>#N/A</v>
      </c>
      <c r="I1349" s="307" t="e">
        <f t="shared" ca="1" si="170"/>
        <v>#N/A</v>
      </c>
      <c r="J1349" s="307" t="e">
        <f t="shared" ca="1" si="171"/>
        <v>#N/A</v>
      </c>
      <c r="K1349" s="307"/>
      <c r="L1349" s="307" t="e">
        <f ca="1">I1349+H1349+G1349+#REF!+J1349+K1349</f>
        <v>#N/A</v>
      </c>
    </row>
    <row r="1350" spans="4:12" hidden="1" x14ac:dyDescent="0.25">
      <c r="D1350" s="307">
        <v>25</v>
      </c>
      <c r="E1350" s="301">
        <f t="shared" ca="1" si="172"/>
        <v>45116</v>
      </c>
      <c r="F1350" s="307" t="e">
        <f t="shared" ca="1" si="176"/>
        <v>#N/A</v>
      </c>
      <c r="G1350" s="307" t="e">
        <f t="shared" ca="1" si="169"/>
        <v>#N/A</v>
      </c>
      <c r="H1350" s="307" t="e">
        <f t="shared" ca="1" si="175"/>
        <v>#N/A</v>
      </c>
      <c r="I1350" s="307" t="e">
        <f t="shared" ca="1" si="170"/>
        <v>#N/A</v>
      </c>
      <c r="J1350" s="307" t="e">
        <f t="shared" ca="1" si="171"/>
        <v>#N/A</v>
      </c>
      <c r="K1350" s="307"/>
      <c r="L1350" s="307" t="e">
        <f ca="1">I1350+H1350+G1350+#REF!+J1350+K1350</f>
        <v>#N/A</v>
      </c>
    </row>
    <row r="1351" spans="4:12" hidden="1" x14ac:dyDescent="0.25">
      <c r="D1351" s="307">
        <v>26</v>
      </c>
      <c r="E1351" s="301">
        <f t="shared" ca="1" si="172"/>
        <v>45147</v>
      </c>
      <c r="F1351" s="307" t="e">
        <f t="shared" ca="1" si="176"/>
        <v>#N/A</v>
      </c>
      <c r="G1351" s="307" t="e">
        <f t="shared" ca="1" si="169"/>
        <v>#N/A</v>
      </c>
      <c r="H1351" s="307" t="e">
        <f t="shared" ca="1" si="175"/>
        <v>#N/A</v>
      </c>
      <c r="I1351" s="307" t="e">
        <f t="shared" ca="1" si="170"/>
        <v>#N/A</v>
      </c>
      <c r="J1351" s="307" t="e">
        <f t="shared" ca="1" si="171"/>
        <v>#N/A</v>
      </c>
      <c r="K1351" s="307"/>
      <c r="L1351" s="307" t="e">
        <f ca="1">I1351+H1351+G1351+#REF!+J1351+K1351</f>
        <v>#N/A</v>
      </c>
    </row>
    <row r="1352" spans="4:12" hidden="1" x14ac:dyDescent="0.25">
      <c r="D1352" s="307">
        <v>27</v>
      </c>
      <c r="E1352" s="301">
        <f t="shared" ca="1" si="172"/>
        <v>45178</v>
      </c>
      <c r="F1352" s="307" t="e">
        <f t="shared" ca="1" si="176"/>
        <v>#N/A</v>
      </c>
      <c r="G1352" s="307" t="e">
        <f t="shared" ca="1" si="169"/>
        <v>#N/A</v>
      </c>
      <c r="H1352" s="307" t="e">
        <f t="shared" ca="1" si="175"/>
        <v>#N/A</v>
      </c>
      <c r="I1352" s="307" t="e">
        <f t="shared" ca="1" si="170"/>
        <v>#N/A</v>
      </c>
      <c r="J1352" s="307" t="e">
        <f t="shared" ca="1" si="171"/>
        <v>#N/A</v>
      </c>
      <c r="K1352" s="307"/>
      <c r="L1352" s="307" t="e">
        <f ca="1">I1352+H1352+G1352+#REF!+J1352+K1352</f>
        <v>#N/A</v>
      </c>
    </row>
    <row r="1353" spans="4:12" hidden="1" x14ac:dyDescent="0.25">
      <c r="D1353" s="307">
        <v>28</v>
      </c>
      <c r="E1353" s="301">
        <f t="shared" ca="1" si="172"/>
        <v>45208</v>
      </c>
      <c r="F1353" s="307" t="e">
        <f t="shared" ca="1" si="176"/>
        <v>#N/A</v>
      </c>
      <c r="G1353" s="307" t="e">
        <f t="shared" ca="1" si="169"/>
        <v>#N/A</v>
      </c>
      <c r="H1353" s="307" t="e">
        <f t="shared" ca="1" si="175"/>
        <v>#N/A</v>
      </c>
      <c r="I1353" s="307" t="e">
        <f t="shared" ca="1" si="170"/>
        <v>#N/A</v>
      </c>
      <c r="J1353" s="307" t="e">
        <f t="shared" ca="1" si="171"/>
        <v>#N/A</v>
      </c>
      <c r="K1353" s="307"/>
      <c r="L1353" s="307" t="e">
        <f ca="1">I1353+H1353+G1353+#REF!+J1353+K1353</f>
        <v>#N/A</v>
      </c>
    </row>
    <row r="1354" spans="4:12" hidden="1" x14ac:dyDescent="0.25">
      <c r="D1354" s="307">
        <v>29</v>
      </c>
      <c r="E1354" s="301">
        <f t="shared" ca="1" si="172"/>
        <v>45239</v>
      </c>
      <c r="F1354" s="307" t="e">
        <f t="shared" ca="1" si="176"/>
        <v>#N/A</v>
      </c>
      <c r="G1354" s="307" t="e">
        <f t="shared" ca="1" si="169"/>
        <v>#N/A</v>
      </c>
      <c r="H1354" s="307" t="e">
        <f t="shared" ca="1" si="175"/>
        <v>#N/A</v>
      </c>
      <c r="I1354" s="307" t="e">
        <f t="shared" ca="1" si="170"/>
        <v>#N/A</v>
      </c>
      <c r="J1354" s="307" t="e">
        <f t="shared" ca="1" si="171"/>
        <v>#N/A</v>
      </c>
      <c r="K1354" s="307"/>
      <c r="L1354" s="307" t="e">
        <f ca="1">I1354+H1354+G1354+#REF!+J1354+K1354</f>
        <v>#N/A</v>
      </c>
    </row>
    <row r="1355" spans="4:12" hidden="1" x14ac:dyDescent="0.25">
      <c r="D1355" s="307">
        <v>30</v>
      </c>
      <c r="E1355" s="301">
        <f t="shared" ca="1" si="172"/>
        <v>45269</v>
      </c>
      <c r="F1355" s="307" t="e">
        <f t="shared" ca="1" si="176"/>
        <v>#N/A</v>
      </c>
      <c r="G1355" s="307" t="e">
        <f t="shared" ca="1" si="169"/>
        <v>#N/A</v>
      </c>
      <c r="H1355" s="307" t="e">
        <f t="shared" ca="1" si="175"/>
        <v>#N/A</v>
      </c>
      <c r="I1355" s="307" t="e">
        <f t="shared" ca="1" si="170"/>
        <v>#N/A</v>
      </c>
      <c r="J1355" s="307" t="e">
        <f t="shared" ca="1" si="171"/>
        <v>#N/A</v>
      </c>
      <c r="K1355" s="307"/>
      <c r="L1355" s="307" t="e">
        <f ca="1">I1355+H1355+G1355+#REF!+J1355+K1355</f>
        <v>#N/A</v>
      </c>
    </row>
    <row r="1356" spans="4:12" hidden="1" x14ac:dyDescent="0.25">
      <c r="D1356" s="307">
        <v>31</v>
      </c>
      <c r="E1356" s="301">
        <f t="shared" ca="1" si="172"/>
        <v>45300</v>
      </c>
      <c r="F1356" s="307" t="e">
        <f t="shared" ca="1" si="176"/>
        <v>#N/A</v>
      </c>
      <c r="G1356" s="307" t="e">
        <f t="shared" ca="1" si="169"/>
        <v>#N/A</v>
      </c>
      <c r="H1356" s="307" t="e">
        <f t="shared" ca="1" si="175"/>
        <v>#N/A</v>
      </c>
      <c r="I1356" s="307" t="e">
        <f t="shared" ca="1" si="170"/>
        <v>#N/A</v>
      </c>
      <c r="J1356" s="307" t="e">
        <f t="shared" ca="1" si="171"/>
        <v>#N/A</v>
      </c>
      <c r="K1356" s="307"/>
      <c r="L1356" s="307" t="e">
        <f ca="1">I1356+H1356+G1356+#REF!+J1356+K1356</f>
        <v>#N/A</v>
      </c>
    </row>
    <row r="1357" spans="4:12" hidden="1" x14ac:dyDescent="0.25">
      <c r="D1357" s="307">
        <v>32</v>
      </c>
      <c r="E1357" s="301">
        <f t="shared" ca="1" si="172"/>
        <v>45331</v>
      </c>
      <c r="F1357" s="307" t="e">
        <f t="shared" ca="1" si="176"/>
        <v>#N/A</v>
      </c>
      <c r="G1357" s="307" t="e">
        <f t="shared" ca="1" si="169"/>
        <v>#N/A</v>
      </c>
      <c r="H1357" s="307" t="e">
        <f t="shared" ca="1" si="175"/>
        <v>#N/A</v>
      </c>
      <c r="I1357" s="307" t="e">
        <f t="shared" ca="1" si="170"/>
        <v>#N/A</v>
      </c>
      <c r="J1357" s="307" t="e">
        <f t="shared" ca="1" si="171"/>
        <v>#N/A</v>
      </c>
      <c r="K1357" s="307"/>
      <c r="L1357" s="307" t="e">
        <f ca="1">I1357+H1357+G1357+#REF!+J1357+K1357</f>
        <v>#N/A</v>
      </c>
    </row>
    <row r="1358" spans="4:12" hidden="1" x14ac:dyDescent="0.25">
      <c r="D1358" s="307">
        <v>33</v>
      </c>
      <c r="E1358" s="301">
        <f t="shared" ca="1" si="172"/>
        <v>45360</v>
      </c>
      <c r="F1358" s="307" t="e">
        <f t="shared" ca="1" si="176"/>
        <v>#N/A</v>
      </c>
      <c r="G1358" s="307" t="e">
        <f t="shared" ca="1" si="169"/>
        <v>#N/A</v>
      </c>
      <c r="H1358" s="307" t="e">
        <f t="shared" ca="1" si="175"/>
        <v>#N/A</v>
      </c>
      <c r="I1358" s="307" t="e">
        <f t="shared" ca="1" si="170"/>
        <v>#N/A</v>
      </c>
      <c r="J1358" s="307" t="e">
        <f t="shared" ca="1" si="171"/>
        <v>#N/A</v>
      </c>
      <c r="K1358" s="307"/>
      <c r="L1358" s="307" t="e">
        <f ca="1">I1358+H1358+G1358+#REF!+J1358+K1358</f>
        <v>#N/A</v>
      </c>
    </row>
    <row r="1359" spans="4:12" hidden="1" x14ac:dyDescent="0.25">
      <c r="D1359" s="307">
        <v>34</v>
      </c>
      <c r="E1359" s="301">
        <f t="shared" ca="1" si="172"/>
        <v>45391</v>
      </c>
      <c r="F1359" s="307" t="e">
        <f t="shared" ca="1" si="176"/>
        <v>#N/A</v>
      </c>
      <c r="G1359" s="307" t="e">
        <f t="shared" ca="1" si="169"/>
        <v>#N/A</v>
      </c>
      <c r="H1359" s="307" t="e">
        <f t="shared" ca="1" si="175"/>
        <v>#N/A</v>
      </c>
      <c r="I1359" s="307" t="e">
        <f t="shared" ca="1" si="170"/>
        <v>#N/A</v>
      </c>
      <c r="J1359" s="307" t="e">
        <f t="shared" ca="1" si="171"/>
        <v>#N/A</v>
      </c>
      <c r="K1359" s="307"/>
      <c r="L1359" s="307" t="e">
        <f ca="1">I1359+H1359+G1359+#REF!+J1359+K1359</f>
        <v>#N/A</v>
      </c>
    </row>
    <row r="1360" spans="4:12" hidden="1" x14ac:dyDescent="0.25">
      <c r="D1360" s="307">
        <v>35</v>
      </c>
      <c r="E1360" s="301">
        <f t="shared" ca="1" si="172"/>
        <v>45421</v>
      </c>
      <c r="F1360" s="307" t="e">
        <f t="shared" ca="1" si="176"/>
        <v>#N/A</v>
      </c>
      <c r="G1360" s="307" t="e">
        <f t="shared" ca="1" si="169"/>
        <v>#N/A</v>
      </c>
      <c r="H1360" s="307" t="e">
        <f t="shared" ca="1" si="175"/>
        <v>#N/A</v>
      </c>
      <c r="I1360" s="307" t="e">
        <f t="shared" ca="1" si="170"/>
        <v>#N/A</v>
      </c>
      <c r="J1360" s="307" t="e">
        <f t="shared" ca="1" si="171"/>
        <v>#N/A</v>
      </c>
      <c r="K1360" s="307"/>
      <c r="L1360" s="307" t="e">
        <f ca="1">I1360+H1360+G1360+#REF!+J1360+K1360</f>
        <v>#N/A</v>
      </c>
    </row>
    <row r="1361" spans="4:12" hidden="1" x14ac:dyDescent="0.25">
      <c r="D1361" s="307">
        <v>36</v>
      </c>
      <c r="E1361" s="301">
        <f t="shared" ca="1" si="172"/>
        <v>45452</v>
      </c>
      <c r="F1361" s="307" t="e">
        <f t="shared" ca="1" si="176"/>
        <v>#N/A</v>
      </c>
      <c r="G1361" s="307" t="e">
        <f t="shared" ca="1" si="169"/>
        <v>#N/A</v>
      </c>
      <c r="H1361" s="307" t="e">
        <f t="shared" ca="1" si="175"/>
        <v>#N/A</v>
      </c>
      <c r="I1361" s="307" t="e">
        <f t="shared" ca="1" si="170"/>
        <v>#N/A</v>
      </c>
      <c r="J1361" s="307" t="e">
        <f t="shared" ca="1" si="171"/>
        <v>#N/A</v>
      </c>
      <c r="K1361" s="307"/>
      <c r="L1361" s="307" t="e">
        <f ca="1">I1361+H1361+G1361+#REF!+J1361+K1361</f>
        <v>#N/A</v>
      </c>
    </row>
    <row r="1362" spans="4:12" hidden="1" x14ac:dyDescent="0.25">
      <c r="D1362" s="307">
        <v>37</v>
      </c>
      <c r="E1362" s="301">
        <f t="shared" ca="1" si="172"/>
        <v>45482</v>
      </c>
      <c r="F1362" s="307" t="e">
        <f t="shared" ca="1" si="176"/>
        <v>#N/A</v>
      </c>
      <c r="G1362" s="307" t="e">
        <f t="shared" ca="1" si="169"/>
        <v>#N/A</v>
      </c>
      <c r="H1362" s="307" t="e">
        <f t="shared" ca="1" si="175"/>
        <v>#N/A</v>
      </c>
      <c r="I1362" s="307" t="e">
        <f t="shared" ca="1" si="170"/>
        <v>#N/A</v>
      </c>
      <c r="J1362" s="307" t="e">
        <f t="shared" ca="1" si="171"/>
        <v>#N/A</v>
      </c>
      <c r="K1362" s="307"/>
      <c r="L1362" s="307" t="e">
        <f ca="1">I1362+H1362+G1362+#REF!+J1362+K1362</f>
        <v>#N/A</v>
      </c>
    </row>
    <row r="1363" spans="4:12" hidden="1" x14ac:dyDescent="0.25">
      <c r="D1363" s="307">
        <v>38</v>
      </c>
      <c r="E1363" s="301">
        <f t="shared" ca="1" si="172"/>
        <v>45513</v>
      </c>
      <c r="F1363" s="307" t="e">
        <f t="shared" ca="1" si="176"/>
        <v>#N/A</v>
      </c>
      <c r="G1363" s="307" t="e">
        <f t="shared" ca="1" si="169"/>
        <v>#N/A</v>
      </c>
      <c r="H1363" s="307" t="e">
        <f t="shared" ca="1" si="175"/>
        <v>#N/A</v>
      </c>
      <c r="I1363" s="307" t="e">
        <f t="shared" ca="1" si="170"/>
        <v>#N/A</v>
      </c>
      <c r="J1363" s="307" t="e">
        <f t="shared" ca="1" si="171"/>
        <v>#N/A</v>
      </c>
      <c r="K1363" s="307"/>
      <c r="L1363" s="307" t="e">
        <f ca="1">I1363+H1363+G1363+#REF!+J1363+K1363</f>
        <v>#N/A</v>
      </c>
    </row>
    <row r="1364" spans="4:12" hidden="1" x14ac:dyDescent="0.25">
      <c r="D1364" s="307">
        <v>39</v>
      </c>
      <c r="E1364" s="301">
        <f t="shared" ca="1" si="172"/>
        <v>45544</v>
      </c>
      <c r="F1364" s="307" t="e">
        <f t="shared" ca="1" si="176"/>
        <v>#N/A</v>
      </c>
      <c r="G1364" s="307" t="e">
        <f t="shared" ca="1" si="169"/>
        <v>#N/A</v>
      </c>
      <c r="H1364" s="307" t="e">
        <f t="shared" ca="1" si="175"/>
        <v>#N/A</v>
      </c>
      <c r="I1364" s="307" t="e">
        <f t="shared" ca="1" si="170"/>
        <v>#N/A</v>
      </c>
      <c r="J1364" s="307" t="e">
        <f t="shared" ca="1" si="171"/>
        <v>#N/A</v>
      </c>
      <c r="K1364" s="307"/>
      <c r="L1364" s="307" t="e">
        <f ca="1">I1364+H1364+G1364+#REF!+J1364+K1364</f>
        <v>#N/A</v>
      </c>
    </row>
    <row r="1365" spans="4:12" hidden="1" x14ac:dyDescent="0.25">
      <c r="D1365" s="307">
        <v>40</v>
      </c>
      <c r="E1365" s="301">
        <f t="shared" ca="1" si="172"/>
        <v>45574</v>
      </c>
      <c r="F1365" s="307" t="e">
        <f t="shared" ca="1" si="176"/>
        <v>#N/A</v>
      </c>
      <c r="G1365" s="307" t="e">
        <f t="shared" ca="1" si="169"/>
        <v>#N/A</v>
      </c>
      <c r="H1365" s="307" t="e">
        <f t="shared" ca="1" si="175"/>
        <v>#N/A</v>
      </c>
      <c r="I1365" s="307" t="e">
        <f t="shared" ca="1" si="170"/>
        <v>#N/A</v>
      </c>
      <c r="J1365" s="307" t="e">
        <f t="shared" ca="1" si="171"/>
        <v>#N/A</v>
      </c>
      <c r="K1365" s="307"/>
      <c r="L1365" s="307" t="e">
        <f ca="1">I1365+H1365+G1365+#REF!+J1365+K1365</f>
        <v>#N/A</v>
      </c>
    </row>
    <row r="1366" spans="4:12" hidden="1" x14ac:dyDescent="0.25">
      <c r="D1366" s="307">
        <v>41</v>
      </c>
      <c r="E1366" s="301">
        <f t="shared" ca="1" si="172"/>
        <v>45605</v>
      </c>
      <c r="F1366" s="307" t="e">
        <f t="shared" ca="1" si="176"/>
        <v>#N/A</v>
      </c>
      <c r="G1366" s="307" t="e">
        <f t="shared" ca="1" si="169"/>
        <v>#N/A</v>
      </c>
      <c r="H1366" s="307" t="e">
        <f t="shared" ca="1" si="175"/>
        <v>#N/A</v>
      </c>
      <c r="I1366" s="307" t="e">
        <f t="shared" ca="1" si="170"/>
        <v>#N/A</v>
      </c>
      <c r="J1366" s="307" t="e">
        <f t="shared" ca="1" si="171"/>
        <v>#N/A</v>
      </c>
      <c r="K1366" s="307"/>
      <c r="L1366" s="307" t="e">
        <f ca="1">I1366+H1366+G1366+#REF!+J1366+K1366</f>
        <v>#N/A</v>
      </c>
    </row>
    <row r="1367" spans="4:12" hidden="1" x14ac:dyDescent="0.25">
      <c r="D1367" s="307">
        <v>42</v>
      </c>
      <c r="E1367" s="301">
        <f t="shared" ca="1" si="172"/>
        <v>45635</v>
      </c>
      <c r="F1367" s="307" t="e">
        <f t="shared" ca="1" si="176"/>
        <v>#N/A</v>
      </c>
      <c r="G1367" s="307" t="e">
        <f t="shared" ca="1" si="169"/>
        <v>#N/A</v>
      </c>
      <c r="H1367" s="307" t="e">
        <f t="shared" ca="1" si="175"/>
        <v>#N/A</v>
      </c>
      <c r="I1367" s="307" t="e">
        <f t="shared" ca="1" si="170"/>
        <v>#N/A</v>
      </c>
      <c r="J1367" s="307" t="e">
        <f t="shared" ca="1" si="171"/>
        <v>#N/A</v>
      </c>
      <c r="K1367" s="307"/>
      <c r="L1367" s="307" t="e">
        <f ca="1">I1367+H1367+G1367+#REF!+J1367+K1367</f>
        <v>#N/A</v>
      </c>
    </row>
    <row r="1368" spans="4:12" hidden="1" x14ac:dyDescent="0.25">
      <c r="D1368" s="307">
        <v>43</v>
      </c>
      <c r="E1368" s="301">
        <f t="shared" ca="1" si="172"/>
        <v>45666</v>
      </c>
      <c r="F1368" s="307" t="e">
        <f t="shared" ca="1" si="176"/>
        <v>#N/A</v>
      </c>
      <c r="G1368" s="307" t="e">
        <f t="shared" ca="1" si="169"/>
        <v>#N/A</v>
      </c>
      <c r="H1368" s="307" t="e">
        <f t="shared" ca="1" si="175"/>
        <v>#N/A</v>
      </c>
      <c r="I1368" s="307" t="e">
        <f t="shared" ca="1" si="170"/>
        <v>#N/A</v>
      </c>
      <c r="J1368" s="307" t="e">
        <f t="shared" ca="1" si="171"/>
        <v>#N/A</v>
      </c>
      <c r="K1368" s="307"/>
      <c r="L1368" s="307" t="e">
        <f ca="1">I1368+H1368+G1368+#REF!+J1368+K1368</f>
        <v>#N/A</v>
      </c>
    </row>
    <row r="1369" spans="4:12" hidden="1" x14ac:dyDescent="0.25">
      <c r="D1369" s="307">
        <v>44</v>
      </c>
      <c r="E1369" s="301">
        <f t="shared" ca="1" si="172"/>
        <v>45697</v>
      </c>
      <c r="F1369" s="307" t="e">
        <f t="shared" ca="1" si="176"/>
        <v>#N/A</v>
      </c>
      <c r="G1369" s="307" t="e">
        <f t="shared" ca="1" si="169"/>
        <v>#N/A</v>
      </c>
      <c r="H1369" s="307" t="e">
        <f t="shared" ca="1" si="175"/>
        <v>#N/A</v>
      </c>
      <c r="I1369" s="307" t="e">
        <f t="shared" ca="1" si="170"/>
        <v>#N/A</v>
      </c>
      <c r="J1369" s="307" t="e">
        <f t="shared" ca="1" si="171"/>
        <v>#N/A</v>
      </c>
      <c r="K1369" s="307"/>
      <c r="L1369" s="307" t="e">
        <f ca="1">I1369+H1369+G1369+#REF!+J1369+K1369</f>
        <v>#N/A</v>
      </c>
    </row>
    <row r="1370" spans="4:12" hidden="1" x14ac:dyDescent="0.25">
      <c r="D1370" s="307">
        <v>45</v>
      </c>
      <c r="E1370" s="301">
        <f t="shared" ca="1" si="172"/>
        <v>45725</v>
      </c>
      <c r="F1370" s="307" t="e">
        <f t="shared" ca="1" si="176"/>
        <v>#N/A</v>
      </c>
      <c r="G1370" s="307" t="e">
        <f t="shared" ca="1" si="169"/>
        <v>#N/A</v>
      </c>
      <c r="H1370" s="307" t="e">
        <f t="shared" ca="1" si="175"/>
        <v>#N/A</v>
      </c>
      <c r="I1370" s="307" t="e">
        <f t="shared" ca="1" si="170"/>
        <v>#N/A</v>
      </c>
      <c r="J1370" s="307" t="e">
        <f t="shared" ca="1" si="171"/>
        <v>#N/A</v>
      </c>
      <c r="K1370" s="307"/>
      <c r="L1370" s="307" t="e">
        <f ca="1">I1370+H1370+G1370+#REF!+J1370+K1370</f>
        <v>#N/A</v>
      </c>
    </row>
    <row r="1371" spans="4:12" hidden="1" x14ac:dyDescent="0.25">
      <c r="D1371" s="307">
        <v>46</v>
      </c>
      <c r="E1371" s="301">
        <f t="shared" ca="1" si="172"/>
        <v>45756</v>
      </c>
      <c r="F1371" s="307" t="e">
        <f t="shared" ca="1" si="176"/>
        <v>#N/A</v>
      </c>
      <c r="G1371" s="307" t="e">
        <f t="shared" ca="1" si="169"/>
        <v>#N/A</v>
      </c>
      <c r="H1371" s="307" t="e">
        <f t="shared" ca="1" si="175"/>
        <v>#N/A</v>
      </c>
      <c r="I1371" s="307" t="e">
        <f t="shared" ca="1" si="170"/>
        <v>#N/A</v>
      </c>
      <c r="J1371" s="307" t="e">
        <f t="shared" ca="1" si="171"/>
        <v>#N/A</v>
      </c>
      <c r="K1371" s="307"/>
      <c r="L1371" s="307" t="e">
        <f ca="1">I1371+H1371+G1371+#REF!+J1371+K1371</f>
        <v>#N/A</v>
      </c>
    </row>
    <row r="1372" spans="4:12" hidden="1" x14ac:dyDescent="0.25">
      <c r="D1372" s="307">
        <v>47</v>
      </c>
      <c r="E1372" s="301">
        <f t="shared" ca="1" si="172"/>
        <v>45786</v>
      </c>
      <c r="F1372" s="307" t="e">
        <f t="shared" ca="1" si="176"/>
        <v>#N/A</v>
      </c>
      <c r="G1372" s="307" t="e">
        <f t="shared" ca="1" si="169"/>
        <v>#N/A</v>
      </c>
      <c r="H1372" s="307" t="e">
        <f t="shared" ca="1" si="175"/>
        <v>#N/A</v>
      </c>
      <c r="I1372" s="307" t="e">
        <f t="shared" ca="1" si="170"/>
        <v>#N/A</v>
      </c>
      <c r="J1372" s="307" t="e">
        <f t="shared" ca="1" si="171"/>
        <v>#N/A</v>
      </c>
      <c r="K1372" s="307"/>
      <c r="L1372" s="307" t="e">
        <f ca="1">I1372+H1372+G1372+#REF!+J1372+K1372</f>
        <v>#N/A</v>
      </c>
    </row>
    <row r="1373" spans="4:12" hidden="1" x14ac:dyDescent="0.25">
      <c r="D1373" s="307">
        <v>48</v>
      </c>
      <c r="E1373" s="301">
        <f t="shared" ca="1" si="172"/>
        <v>45817</v>
      </c>
      <c r="F1373" s="307" t="e">
        <f t="shared" ca="1" si="176"/>
        <v>#N/A</v>
      </c>
      <c r="G1373" s="307" t="e">
        <f t="shared" ca="1" si="169"/>
        <v>#N/A</v>
      </c>
      <c r="H1373" s="307" t="e">
        <f t="shared" ca="1" si="175"/>
        <v>#N/A</v>
      </c>
      <c r="I1373" s="307" t="e">
        <f t="shared" ca="1" si="170"/>
        <v>#N/A</v>
      </c>
      <c r="J1373" s="307" t="e">
        <f t="shared" ca="1" si="171"/>
        <v>#N/A</v>
      </c>
      <c r="K1373" s="307"/>
      <c r="L1373" s="307" t="e">
        <f ca="1">I1373+H1373+G1373+#REF!+J1373+K1373</f>
        <v>#N/A</v>
      </c>
    </row>
    <row r="1374" spans="4:12" hidden="1" x14ac:dyDescent="0.25">
      <c r="D1374" s="307">
        <v>49</v>
      </c>
      <c r="E1374" s="301">
        <f t="shared" ca="1" si="172"/>
        <v>45847</v>
      </c>
      <c r="F1374" s="307" t="e">
        <f t="shared" ca="1" si="176"/>
        <v>#N/A</v>
      </c>
      <c r="G1374" s="307" t="e">
        <f t="shared" ca="1" si="169"/>
        <v>#N/A</v>
      </c>
      <c r="H1374" s="307" t="e">
        <f t="shared" ca="1" si="175"/>
        <v>#N/A</v>
      </c>
      <c r="I1374" s="307" t="e">
        <f t="shared" ca="1" si="170"/>
        <v>#N/A</v>
      </c>
      <c r="J1374" s="307" t="e">
        <f t="shared" ca="1" si="171"/>
        <v>#N/A</v>
      </c>
      <c r="K1374" s="307"/>
      <c r="L1374" s="307" t="e">
        <f ca="1">I1374+H1374+G1374+#REF!+J1374+K1374</f>
        <v>#N/A</v>
      </c>
    </row>
    <row r="1375" spans="4:12" hidden="1" x14ac:dyDescent="0.25">
      <c r="D1375" s="307">
        <v>50</v>
      </c>
      <c r="E1375" s="301">
        <f t="shared" ca="1" si="172"/>
        <v>45878</v>
      </c>
      <c r="F1375" s="307" t="e">
        <f t="shared" ca="1" si="176"/>
        <v>#N/A</v>
      </c>
      <c r="G1375" s="307" t="e">
        <f t="shared" ca="1" si="169"/>
        <v>#N/A</v>
      </c>
      <c r="H1375" s="307" t="e">
        <f t="shared" ca="1" si="175"/>
        <v>#N/A</v>
      </c>
      <c r="I1375" s="307" t="e">
        <f t="shared" ca="1" si="170"/>
        <v>#N/A</v>
      </c>
      <c r="J1375" s="307" t="e">
        <f t="shared" ca="1" si="171"/>
        <v>#N/A</v>
      </c>
      <c r="K1375" s="307"/>
      <c r="L1375" s="307" t="e">
        <f ca="1">I1375+H1375+G1375+#REF!+J1375+K1375</f>
        <v>#N/A</v>
      </c>
    </row>
    <row r="1376" spans="4:12" hidden="1" x14ac:dyDescent="0.25">
      <c r="D1376" s="307">
        <v>51</v>
      </c>
      <c r="E1376" s="301">
        <f t="shared" ca="1" si="172"/>
        <v>45909</v>
      </c>
      <c r="F1376" s="307" t="e">
        <f t="shared" ca="1" si="176"/>
        <v>#N/A</v>
      </c>
      <c r="G1376" s="307" t="e">
        <f t="shared" ca="1" si="169"/>
        <v>#N/A</v>
      </c>
      <c r="H1376" s="307" t="e">
        <f t="shared" ca="1" si="175"/>
        <v>#N/A</v>
      </c>
      <c r="I1376" s="307" t="e">
        <f t="shared" ca="1" si="170"/>
        <v>#N/A</v>
      </c>
      <c r="J1376" s="307" t="e">
        <f t="shared" ca="1" si="171"/>
        <v>#N/A</v>
      </c>
      <c r="K1376" s="307"/>
      <c r="L1376" s="307" t="e">
        <f ca="1">I1376+H1376+G1376+#REF!+J1376+K1376</f>
        <v>#N/A</v>
      </c>
    </row>
    <row r="1377" spans="4:12" hidden="1" x14ac:dyDescent="0.25">
      <c r="D1377" s="307">
        <v>52</v>
      </c>
      <c r="E1377" s="301">
        <f t="shared" ca="1" si="172"/>
        <v>45939</v>
      </c>
      <c r="F1377" s="307" t="e">
        <f t="shared" ca="1" si="176"/>
        <v>#N/A</v>
      </c>
      <c r="G1377" s="307" t="e">
        <f t="shared" ca="1" si="169"/>
        <v>#N/A</v>
      </c>
      <c r="H1377" s="307" t="e">
        <f t="shared" ca="1" si="175"/>
        <v>#N/A</v>
      </c>
      <c r="I1377" s="307" t="e">
        <f t="shared" ca="1" si="170"/>
        <v>#N/A</v>
      </c>
      <c r="J1377" s="307" t="e">
        <f t="shared" ca="1" si="171"/>
        <v>#N/A</v>
      </c>
      <c r="K1377" s="307"/>
      <c r="L1377" s="307" t="e">
        <f ca="1">I1377+H1377+G1377+#REF!+J1377+K1377</f>
        <v>#N/A</v>
      </c>
    </row>
    <row r="1378" spans="4:12" hidden="1" x14ac:dyDescent="0.25">
      <c r="D1378" s="307">
        <v>53</v>
      </c>
      <c r="E1378" s="301">
        <f t="shared" ca="1" si="172"/>
        <v>45970</v>
      </c>
      <c r="F1378" s="307" t="e">
        <f t="shared" ca="1" si="176"/>
        <v>#N/A</v>
      </c>
      <c r="G1378" s="307" t="e">
        <f t="shared" ca="1" si="169"/>
        <v>#N/A</v>
      </c>
      <c r="H1378" s="307" t="e">
        <f t="shared" ca="1" si="175"/>
        <v>#N/A</v>
      </c>
      <c r="I1378" s="307" t="e">
        <f t="shared" ca="1" si="170"/>
        <v>#N/A</v>
      </c>
      <c r="J1378" s="307" t="e">
        <f t="shared" ca="1" si="171"/>
        <v>#N/A</v>
      </c>
      <c r="K1378" s="307"/>
      <c r="L1378" s="307" t="e">
        <f ca="1">I1378+H1378+G1378+#REF!+J1378+K1378</f>
        <v>#N/A</v>
      </c>
    </row>
    <row r="1379" spans="4:12" hidden="1" x14ac:dyDescent="0.25">
      <c r="D1379" s="307">
        <v>54</v>
      </c>
      <c r="E1379" s="301">
        <f t="shared" ca="1" si="172"/>
        <v>46000</v>
      </c>
      <c r="F1379" s="307" t="e">
        <f t="shared" ca="1" si="176"/>
        <v>#N/A</v>
      </c>
      <c r="G1379" s="307" t="e">
        <f t="shared" ca="1" si="169"/>
        <v>#N/A</v>
      </c>
      <c r="H1379" s="307" t="e">
        <f t="shared" ca="1" si="175"/>
        <v>#N/A</v>
      </c>
      <c r="I1379" s="307" t="e">
        <f t="shared" ca="1" si="170"/>
        <v>#N/A</v>
      </c>
      <c r="J1379" s="307" t="e">
        <f t="shared" ca="1" si="171"/>
        <v>#N/A</v>
      </c>
      <c r="K1379" s="307"/>
      <c r="L1379" s="307" t="e">
        <f ca="1">I1379+H1379+G1379+#REF!+J1379+K1379</f>
        <v>#N/A</v>
      </c>
    </row>
    <row r="1380" spans="4:12" hidden="1" x14ac:dyDescent="0.25">
      <c r="D1380" s="307">
        <v>55</v>
      </c>
      <c r="E1380" s="301">
        <f t="shared" ca="1" si="172"/>
        <v>46031</v>
      </c>
      <c r="F1380" s="307" t="e">
        <f t="shared" ca="1" si="176"/>
        <v>#N/A</v>
      </c>
      <c r="G1380" s="307" t="e">
        <f t="shared" ca="1" si="169"/>
        <v>#N/A</v>
      </c>
      <c r="H1380" s="307" t="e">
        <f t="shared" ca="1" si="175"/>
        <v>#N/A</v>
      </c>
      <c r="I1380" s="307" t="e">
        <f t="shared" ca="1" si="170"/>
        <v>#N/A</v>
      </c>
      <c r="J1380" s="307" t="e">
        <f t="shared" ca="1" si="171"/>
        <v>#N/A</v>
      </c>
      <c r="K1380" s="307"/>
      <c r="L1380" s="307" t="e">
        <f ca="1">I1380+H1380+G1380+#REF!+J1380+K1380</f>
        <v>#N/A</v>
      </c>
    </row>
    <row r="1381" spans="4:12" hidden="1" x14ac:dyDescent="0.25">
      <c r="D1381" s="307">
        <v>56</v>
      </c>
      <c r="E1381" s="301">
        <f t="shared" ca="1" si="172"/>
        <v>46062</v>
      </c>
      <c r="F1381" s="307" t="e">
        <f t="shared" ca="1" si="176"/>
        <v>#N/A</v>
      </c>
      <c r="G1381" s="307" t="e">
        <f t="shared" ca="1" si="169"/>
        <v>#N/A</v>
      </c>
      <c r="H1381" s="307" t="e">
        <f t="shared" ca="1" si="175"/>
        <v>#N/A</v>
      </c>
      <c r="I1381" s="307" t="e">
        <f t="shared" ca="1" si="170"/>
        <v>#N/A</v>
      </c>
      <c r="J1381" s="307" t="e">
        <f t="shared" ca="1" si="171"/>
        <v>#N/A</v>
      </c>
      <c r="K1381" s="307"/>
      <c r="L1381" s="307" t="e">
        <f ca="1">I1381+H1381+G1381+#REF!+J1381+K1381</f>
        <v>#N/A</v>
      </c>
    </row>
    <row r="1382" spans="4:12" hidden="1" x14ac:dyDescent="0.25">
      <c r="D1382" s="307">
        <v>57</v>
      </c>
      <c r="E1382" s="301">
        <f t="shared" ca="1" si="172"/>
        <v>46090</v>
      </c>
      <c r="F1382" s="307" t="e">
        <f t="shared" ca="1" si="176"/>
        <v>#N/A</v>
      </c>
      <c r="G1382" s="307" t="e">
        <f t="shared" ca="1" si="169"/>
        <v>#N/A</v>
      </c>
      <c r="H1382" s="307" t="e">
        <f t="shared" ca="1" si="175"/>
        <v>#N/A</v>
      </c>
      <c r="I1382" s="307" t="e">
        <f t="shared" ca="1" si="170"/>
        <v>#N/A</v>
      </c>
      <c r="J1382" s="307" t="e">
        <f t="shared" ca="1" si="171"/>
        <v>#N/A</v>
      </c>
      <c r="K1382" s="307"/>
      <c r="L1382" s="307" t="e">
        <f ca="1">I1382+H1382+G1382+#REF!+J1382+K1382</f>
        <v>#N/A</v>
      </c>
    </row>
    <row r="1383" spans="4:12" hidden="1" x14ac:dyDescent="0.25">
      <c r="D1383" s="307">
        <v>58</v>
      </c>
      <c r="E1383" s="301">
        <f t="shared" ca="1" si="172"/>
        <v>46121</v>
      </c>
      <c r="F1383" s="307" t="e">
        <f t="shared" ca="1" si="176"/>
        <v>#N/A</v>
      </c>
      <c r="G1383" s="307" t="e">
        <f t="shared" ca="1" si="169"/>
        <v>#N/A</v>
      </c>
      <c r="H1383" s="307" t="e">
        <f t="shared" ca="1" si="175"/>
        <v>#N/A</v>
      </c>
      <c r="I1383" s="307" t="e">
        <f t="shared" ca="1" si="170"/>
        <v>#N/A</v>
      </c>
      <c r="J1383" s="307" t="e">
        <f t="shared" ca="1" si="171"/>
        <v>#N/A</v>
      </c>
      <c r="K1383" s="307"/>
      <c r="L1383" s="307" t="e">
        <f ca="1">I1383+H1383+G1383+#REF!+J1383+K1383</f>
        <v>#N/A</v>
      </c>
    </row>
    <row r="1384" spans="4:12" hidden="1" x14ac:dyDescent="0.25">
      <c r="D1384" s="307">
        <v>59</v>
      </c>
      <c r="E1384" s="301">
        <f t="shared" ca="1" si="172"/>
        <v>46151</v>
      </c>
      <c r="F1384" s="307" t="e">
        <f t="shared" ca="1" si="176"/>
        <v>#N/A</v>
      </c>
      <c r="G1384" s="307" t="e">
        <f t="shared" ca="1" si="169"/>
        <v>#N/A</v>
      </c>
      <c r="H1384" s="307" t="e">
        <f t="shared" ca="1" si="175"/>
        <v>#N/A</v>
      </c>
      <c r="I1384" s="307" t="e">
        <f t="shared" ca="1" si="170"/>
        <v>#N/A</v>
      </c>
      <c r="J1384" s="307" t="e">
        <f t="shared" ca="1" si="171"/>
        <v>#N/A</v>
      </c>
      <c r="K1384" s="307"/>
      <c r="L1384" s="307" t="e">
        <f ca="1">I1384+H1384+G1384+#REF!+J1384+K1384</f>
        <v>#N/A</v>
      </c>
    </row>
    <row r="1385" spans="4:12" hidden="1" x14ac:dyDescent="0.25">
      <c r="D1385" s="307">
        <v>60</v>
      </c>
      <c r="E1385" s="301">
        <f t="shared" ca="1" si="172"/>
        <v>46182</v>
      </c>
      <c r="F1385" s="307" t="e">
        <f t="shared" ca="1" si="176"/>
        <v>#N/A</v>
      </c>
      <c r="G1385" s="307" t="e">
        <f t="shared" ca="1" si="169"/>
        <v>#N/A</v>
      </c>
      <c r="H1385" s="307" t="e">
        <f t="shared" ca="1" si="175"/>
        <v>#N/A</v>
      </c>
      <c r="I1385" s="307" t="e">
        <f t="shared" ca="1" si="170"/>
        <v>#N/A</v>
      </c>
      <c r="J1385" s="307" t="e">
        <f t="shared" ca="1" si="171"/>
        <v>#N/A</v>
      </c>
      <c r="K1385" s="307"/>
      <c r="L1385" s="307" t="e">
        <f ca="1">I1385+H1385+G1385+#REF!+J1385+K1385</f>
        <v>#N/A</v>
      </c>
    </row>
    <row r="1386" spans="4:12" hidden="1" x14ac:dyDescent="0.25"/>
    <row r="1387" spans="4:12" hidden="1" x14ac:dyDescent="0.25"/>
    <row r="1388" spans="4:12" hidden="1" x14ac:dyDescent="0.25"/>
    <row r="1389" spans="4:12" hidden="1" x14ac:dyDescent="0.25"/>
    <row r="1390" spans="4:12" hidden="1" x14ac:dyDescent="0.25"/>
    <row r="1391" spans="4:12" hidden="1" x14ac:dyDescent="0.25"/>
    <row r="1392" spans="4:1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</sheetData>
  <sheetProtection algorithmName="SHA-512" hashValue="fWsgrbDsYQfHEvrQrABIr+md+pKH18yJNyCLXqYdWlu8V7tHodrKlhocSWDTkh14CpwYpyjcRaCQjG1tyt24bQ==" saltValue="/55xzevbXUOVdjhVrMp9kA==" spinCount="100000" sheet="1" objects="1" scenarios="1"/>
  <mergeCells count="8">
    <mergeCell ref="A17:B17"/>
    <mergeCell ref="A1:B1"/>
    <mergeCell ref="G1:H2"/>
    <mergeCell ref="I1:K2"/>
    <mergeCell ref="O3:O4"/>
    <mergeCell ref="O5:O14"/>
    <mergeCell ref="A14:A15"/>
    <mergeCell ref="B14:B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6"/>
  <sheetViews>
    <sheetView view="pageBreakPreview"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RowHeight="12.75" outlineLevelRow="1" x14ac:dyDescent="0.25"/>
  <cols>
    <col min="1" max="1" width="76.7109375" style="106" customWidth="1"/>
    <col min="2" max="2" width="25.5703125" style="70" customWidth="1"/>
    <col min="3" max="3" width="11.140625" style="70" customWidth="1"/>
    <col min="4" max="16384" width="9.140625" style="70"/>
  </cols>
  <sheetData>
    <row r="1" spans="1:8" ht="34.5" customHeight="1" x14ac:dyDescent="0.25">
      <c r="A1" s="362" t="s">
        <v>88</v>
      </c>
      <c r="B1" s="107" t="s">
        <v>118</v>
      </c>
    </row>
    <row r="2" spans="1:8" ht="18.75" customHeight="1" x14ac:dyDescent="0.25">
      <c r="A2" s="363"/>
      <c r="B2" s="107" t="s">
        <v>119</v>
      </c>
    </row>
    <row r="3" spans="1:8" ht="17.25" customHeight="1" x14ac:dyDescent="0.25">
      <c r="A3" s="363"/>
      <c r="B3" s="107" t="s">
        <v>89</v>
      </c>
    </row>
    <row r="4" spans="1:8" ht="22.5" customHeight="1" x14ac:dyDescent="0.25">
      <c r="A4" s="363"/>
      <c r="B4" s="107" t="s">
        <v>120</v>
      </c>
    </row>
    <row r="5" spans="1:8" ht="27" customHeight="1" x14ac:dyDescent="0.25">
      <c r="A5" s="363"/>
      <c r="B5" s="107" t="s">
        <v>121</v>
      </c>
    </row>
    <row r="6" spans="1:8" ht="14.25" x14ac:dyDescent="0.25">
      <c r="A6" s="72" t="s">
        <v>90</v>
      </c>
      <c r="B6" s="108">
        <f>'К. для Вас з грейс пер. 5'!B4</f>
        <v>12</v>
      </c>
    </row>
    <row r="7" spans="1:8" ht="14.25" x14ac:dyDescent="0.25">
      <c r="A7" s="73" t="s">
        <v>91</v>
      </c>
      <c r="B7" s="74">
        <f>'К. для Вас з грейс пер. 5'!B8</f>
        <v>0</v>
      </c>
    </row>
    <row r="8" spans="1:8" ht="14.25" x14ac:dyDescent="0.25">
      <c r="A8" s="73" t="s">
        <v>122</v>
      </c>
      <c r="B8" s="109">
        <f ca="1">'К. для Вас з грейс пер. 5'!B12</f>
        <v>12760.505950375</v>
      </c>
    </row>
    <row r="9" spans="1:8" ht="14.25" x14ac:dyDescent="0.25">
      <c r="A9" s="73" t="s">
        <v>117</v>
      </c>
      <c r="B9" s="75">
        <f>'К. для Вас з грейс пер. 5'!B7</f>
        <v>0.05</v>
      </c>
    </row>
    <row r="10" spans="1:8" ht="21" customHeight="1" x14ac:dyDescent="0.25">
      <c r="A10" s="76" t="s">
        <v>92</v>
      </c>
      <c r="B10" s="77">
        <f>'К. для Вас з грейс пер. 5'!B15</f>
        <v>0</v>
      </c>
    </row>
    <row r="11" spans="1:8" x14ac:dyDescent="0.25">
      <c r="A11" s="73" t="s">
        <v>93</v>
      </c>
      <c r="B11" s="78">
        <v>0</v>
      </c>
    </row>
    <row r="12" spans="1:8" x14ac:dyDescent="0.25">
      <c r="A12" s="73" t="s">
        <v>94</v>
      </c>
      <c r="B12" s="78">
        <f>B13+B14+B15</f>
        <v>0</v>
      </c>
      <c r="H12" s="79"/>
    </row>
    <row r="13" spans="1:8" s="79" customFormat="1" hidden="1" outlineLevel="1" x14ac:dyDescent="0.25">
      <c r="A13" s="80" t="s">
        <v>95</v>
      </c>
      <c r="B13" s="78">
        <v>0</v>
      </c>
    </row>
    <row r="14" spans="1:8" s="79" customFormat="1" hidden="1" outlineLevel="1" x14ac:dyDescent="0.25">
      <c r="A14" s="80" t="s">
        <v>96</v>
      </c>
      <c r="B14" s="78">
        <v>0</v>
      </c>
    </row>
    <row r="15" spans="1:8" s="79" customFormat="1" hidden="1" outlineLevel="1" x14ac:dyDescent="0.25">
      <c r="A15" s="80" t="s">
        <v>97</v>
      </c>
      <c r="B15" s="78">
        <v>0</v>
      </c>
    </row>
    <row r="16" spans="1:8" ht="22.5" customHeight="1" collapsed="1" x14ac:dyDescent="0.25">
      <c r="A16" s="76" t="s">
        <v>98</v>
      </c>
      <c r="B16" s="77">
        <f>B10+B12+B11</f>
        <v>0</v>
      </c>
    </row>
    <row r="17" spans="1:2" x14ac:dyDescent="0.25">
      <c r="A17" s="71" t="s">
        <v>99</v>
      </c>
      <c r="B17" s="81"/>
    </row>
    <row r="18" spans="1:2" ht="25.5" hidden="1" outlineLevel="1" x14ac:dyDescent="0.25">
      <c r="A18" s="82" t="s">
        <v>100</v>
      </c>
      <c r="B18" s="83"/>
    </row>
    <row r="19" spans="1:2" ht="18" customHeight="1" collapsed="1" x14ac:dyDescent="0.25">
      <c r="A19" s="84" t="s">
        <v>124</v>
      </c>
      <c r="B19" s="85">
        <v>0.158</v>
      </c>
    </row>
    <row r="20" spans="1:2" hidden="1" x14ac:dyDescent="0.25">
      <c r="A20" s="86" t="s">
        <v>101</v>
      </c>
      <c r="B20" s="78"/>
    </row>
    <row r="21" spans="1:2" hidden="1" x14ac:dyDescent="0.25">
      <c r="A21" s="87" t="s">
        <v>102</v>
      </c>
      <c r="B21" s="88"/>
    </row>
    <row r="22" spans="1:2" ht="18.75" customHeight="1" x14ac:dyDescent="0.25">
      <c r="A22" s="89" t="s">
        <v>103</v>
      </c>
      <c r="B22" s="90">
        <v>0.03</v>
      </c>
    </row>
    <row r="23" spans="1:2" ht="16.5" customHeight="1" x14ac:dyDescent="0.25">
      <c r="A23" s="73" t="s">
        <v>104</v>
      </c>
      <c r="B23" s="78">
        <v>0</v>
      </c>
    </row>
    <row r="24" spans="1:2" ht="17.25" customHeight="1" x14ac:dyDescent="0.25">
      <c r="A24" s="91" t="s">
        <v>105</v>
      </c>
      <c r="B24" s="92">
        <v>0</v>
      </c>
    </row>
    <row r="25" spans="1:2" x14ac:dyDescent="0.25">
      <c r="A25" s="93" t="s">
        <v>106</v>
      </c>
      <c r="B25" s="94">
        <f>B19</f>
        <v>0.158</v>
      </c>
    </row>
    <row r="26" spans="1:2" ht="25.5" x14ac:dyDescent="0.25">
      <c r="A26" s="95" t="s">
        <v>107</v>
      </c>
      <c r="B26" s="96">
        <f>B25+B22</f>
        <v>0.188</v>
      </c>
    </row>
    <row r="27" spans="1:2" ht="38.25" x14ac:dyDescent="0.25">
      <c r="A27" s="95" t="s">
        <v>108</v>
      </c>
      <c r="B27" s="96">
        <f t="shared" ref="B27:B28" si="0">B26+B23</f>
        <v>0.188</v>
      </c>
    </row>
    <row r="28" spans="1:2" x14ac:dyDescent="0.25">
      <c r="A28" s="97" t="s">
        <v>109</v>
      </c>
      <c r="B28" s="98">
        <f t="shared" si="0"/>
        <v>0.188</v>
      </c>
    </row>
    <row r="29" spans="1:2" ht="18" customHeight="1" x14ac:dyDescent="0.25">
      <c r="A29" s="99" t="s">
        <v>110</v>
      </c>
      <c r="B29" s="100">
        <f>B16-B25</f>
        <v>-0.158</v>
      </c>
    </row>
    <row r="30" spans="1:2" ht="18" customHeight="1" x14ac:dyDescent="0.25">
      <c r="A30" s="101" t="s">
        <v>111</v>
      </c>
      <c r="B30" s="102">
        <f>B16-B26</f>
        <v>-0.188</v>
      </c>
    </row>
    <row r="31" spans="1:2" ht="18" customHeight="1" x14ac:dyDescent="0.25">
      <c r="A31" s="101" t="s">
        <v>112</v>
      </c>
      <c r="B31" s="102">
        <f>B16-B27</f>
        <v>-0.188</v>
      </c>
    </row>
    <row r="32" spans="1:2" ht="18" customHeight="1" x14ac:dyDescent="0.25">
      <c r="A32" s="103" t="s">
        <v>113</v>
      </c>
      <c r="B32" s="104">
        <f>B16-B28</f>
        <v>-0.188</v>
      </c>
    </row>
    <row r="33" spans="1:2" ht="25.5" hidden="1" outlineLevel="1" x14ac:dyDescent="0.25">
      <c r="A33" s="76" t="s">
        <v>114</v>
      </c>
      <c r="B33" s="77">
        <f>CEILING(B19+B20-B12-B11-B9*12-B7,0.001)</f>
        <v>-0.442</v>
      </c>
    </row>
    <row r="34" spans="1:2" ht="25.5" hidden="1" outlineLevel="1" x14ac:dyDescent="0.25">
      <c r="A34" s="76" t="s">
        <v>115</v>
      </c>
      <c r="B34" s="77">
        <f>CEILING(B23+B20+B22+B19-B12-B11-B9*12-B7,0.001)</f>
        <v>-0.41200000000000003</v>
      </c>
    </row>
    <row r="35" spans="1:2" ht="25.5" hidden="1" outlineLevel="1" x14ac:dyDescent="0.25">
      <c r="A35" s="76" t="s">
        <v>116</v>
      </c>
      <c r="B35" s="105">
        <f>CEILING(B24+B20+B23+B22+B19-B12-B11-B9*12-B7,0.001)</f>
        <v>-0.41200000000000003</v>
      </c>
    </row>
    <row r="36" spans="1:2" ht="12.75" customHeight="1" collapsed="1" x14ac:dyDescent="0.25"/>
  </sheetData>
  <mergeCells count="1">
    <mergeCell ref="A1:A5"/>
  </mergeCells>
  <conditionalFormatting sqref="B29:B32">
    <cfRule type="cellIs" dxfId="0" priority="1" stopIfTrue="1" operator="lessThan">
      <formula>0</formula>
    </cfRule>
  </conditionalFormatting>
  <pageMargins left="0.19685039370078741" right="0.15748031496062992" top="0.15748031496062992" bottom="0.15748031496062992" header="0.15748031496062992" footer="0.1574803149606299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110" zoomScaleNormal="110" workbookViewId="0">
      <selection activeCell="A12" sqref="A12"/>
    </sheetView>
  </sheetViews>
  <sheetFormatPr defaultRowHeight="13.5" x14ac:dyDescent="0.25"/>
  <cols>
    <col min="1" max="1" width="29.7109375" style="117" customWidth="1"/>
    <col min="2" max="2" width="11.7109375" style="117" customWidth="1"/>
    <col min="3" max="3" width="2.7109375" style="117" customWidth="1"/>
    <col min="4" max="4" width="7.7109375" style="116" customWidth="1"/>
    <col min="5" max="5" width="10.42578125" style="116" customWidth="1"/>
    <col min="6" max="6" width="16.140625" style="116" hidden="1" customWidth="1"/>
    <col min="7" max="7" width="17.7109375" style="116" hidden="1" customWidth="1"/>
    <col min="8" max="8" width="11.140625" style="116" customWidth="1"/>
    <col min="9" max="9" width="10.85546875" style="116" customWidth="1"/>
    <col min="10" max="10" width="14.140625" style="117" hidden="1" customWidth="1"/>
    <col min="11" max="11" width="13.28515625" style="117" hidden="1" customWidth="1"/>
    <col min="12" max="12" width="10.7109375" style="117" customWidth="1"/>
    <col min="13" max="13" width="16.42578125" style="117" customWidth="1"/>
    <col min="14" max="14" width="17.7109375" style="117" customWidth="1"/>
    <col min="15" max="15" width="11" style="116" customWidth="1"/>
    <col min="16" max="16" width="17.7109375" style="117" hidden="1" customWidth="1"/>
    <col min="17" max="16384" width="9.140625" style="117"/>
  </cols>
  <sheetData>
    <row r="1" spans="1:18" s="115" customFormat="1" ht="47.25" customHeight="1" thickBot="1" x14ac:dyDescent="0.3">
      <c r="A1" s="364" t="s">
        <v>133</v>
      </c>
      <c r="B1" s="364"/>
      <c r="C1" s="166">
        <v>1</v>
      </c>
      <c r="D1" s="181" t="s">
        <v>58</v>
      </c>
      <c r="E1" s="181" t="s">
        <v>126</v>
      </c>
      <c r="F1" s="181" t="s">
        <v>127</v>
      </c>
      <c r="G1" s="181" t="s">
        <v>128</v>
      </c>
      <c r="H1" s="181" t="s">
        <v>140</v>
      </c>
      <c r="I1" s="181" t="s">
        <v>142</v>
      </c>
      <c r="J1" s="181" t="s">
        <v>137</v>
      </c>
      <c r="K1" s="181" t="s">
        <v>129</v>
      </c>
      <c r="L1" s="181" t="s">
        <v>61</v>
      </c>
      <c r="M1" s="182" t="s">
        <v>130</v>
      </c>
      <c r="N1" s="182" t="s">
        <v>131</v>
      </c>
      <c r="O1" s="183" t="s">
        <v>138</v>
      </c>
      <c r="P1" s="127"/>
    </row>
    <row r="2" spans="1:18" ht="29.25" customHeight="1" thickBot="1" x14ac:dyDescent="0.3">
      <c r="A2" s="162" t="s">
        <v>123</v>
      </c>
      <c r="B2" s="163">
        <v>10000</v>
      </c>
      <c r="C2" s="136"/>
      <c r="D2" s="184"/>
      <c r="E2" s="185">
        <f ca="1">TODAY()</f>
        <v>44083</v>
      </c>
      <c r="F2" s="186"/>
      <c r="G2" s="186"/>
      <c r="H2" s="187"/>
      <c r="I2" s="187"/>
      <c r="J2" s="187">
        <f>$B$2*$B$5</f>
        <v>200</v>
      </c>
      <c r="K2" s="187">
        <f t="shared" ref="K2" si="0">$B$2*$B$5</f>
        <v>200</v>
      </c>
      <c r="L2" s="187">
        <f>$B$2*$B$6</f>
        <v>500</v>
      </c>
      <c r="M2" s="188"/>
      <c r="N2" s="188">
        <f>$B$2*C$1+$B$5*$B$2*C$1+B7*B4</f>
        <v>10560</v>
      </c>
      <c r="O2" s="188">
        <f>-(B2-L2)</f>
        <v>-9500</v>
      </c>
      <c r="P2" s="127">
        <f>-(B2)</f>
        <v>-10000</v>
      </c>
    </row>
    <row r="3" spans="1:18" ht="15.75" customHeight="1" thickBot="1" x14ac:dyDescent="0.3">
      <c r="A3" s="153" t="s">
        <v>55</v>
      </c>
      <c r="B3" s="171">
        <v>0.36</v>
      </c>
      <c r="C3" s="133"/>
      <c r="D3" s="189">
        <v>1</v>
      </c>
      <c r="E3" s="190">
        <f ca="1">DATE(YEAR(E2),MONTH(E2)+1,DAY(E2))</f>
        <v>44113</v>
      </c>
      <c r="F3" s="189">
        <v>30</v>
      </c>
      <c r="G3" s="191">
        <f>IF(D3&lt;=$B$4,O3+J3,"")</f>
        <v>1060.8799999999999</v>
      </c>
      <c r="H3" s="192">
        <f>IFERROR(O3-I3,"")</f>
        <v>744.07999999999993</v>
      </c>
      <c r="I3" s="192">
        <f>IFERROR(ROUND(M3*$B$3*F3/360,2),"")</f>
        <v>316.8</v>
      </c>
      <c r="J3" s="192">
        <f>IF(D3&lt;=$B$4,0,"")</f>
        <v>0</v>
      </c>
      <c r="K3" s="192">
        <f>IF(D3&lt;=$B$4,0,"")</f>
        <v>0</v>
      </c>
      <c r="L3" s="192"/>
      <c r="M3" s="193">
        <f>IF(D3&lt;=$B$4,N2,"")</f>
        <v>10560</v>
      </c>
      <c r="N3" s="193">
        <f t="shared" ref="N3:N14" si="1">IFERROR(M3-H3,"")</f>
        <v>9815.92</v>
      </c>
      <c r="O3" s="193">
        <f>IF(D3&lt;$B$4,ROUNDUP(-PMT($B$3/12,$B$4,$N$2),2),IF(D3=$B$4,M3+I3,))</f>
        <v>1060.8799999999999</v>
      </c>
      <c r="P3" s="127">
        <f>O3</f>
        <v>1060.8799999999999</v>
      </c>
      <c r="Q3" s="118"/>
    </row>
    <row r="4" spans="1:18" ht="15" customHeight="1" thickBot="1" x14ac:dyDescent="0.3">
      <c r="A4" s="149" t="s">
        <v>56</v>
      </c>
      <c r="B4" s="168">
        <v>12</v>
      </c>
      <c r="C4" s="135"/>
      <c r="D4" s="189">
        <v>2</v>
      </c>
      <c r="E4" s="190">
        <f t="shared" ref="E4:E38" ca="1" si="2">DATE(YEAR(E3),MONTH(E3)+1,DAY(E3))</f>
        <v>44144</v>
      </c>
      <c r="F4" s="189">
        <v>30</v>
      </c>
      <c r="G4" s="191">
        <f t="shared" ref="G4:G38" si="3">IF(D4&lt;=$B$4,O4+J4,"")</f>
        <v>1060.8799999999999</v>
      </c>
      <c r="H4" s="192">
        <f t="shared" ref="H4:H38" si="4">IFERROR(O4-I4,"")</f>
        <v>766.39999999999986</v>
      </c>
      <c r="I4" s="192">
        <f t="shared" ref="I4:I38" si="5">IFERROR(ROUND(M4*$B$3*F4/360,2),"")</f>
        <v>294.48</v>
      </c>
      <c r="J4" s="192">
        <f t="shared" ref="J4:J38" si="6">IF(D4&lt;=$B$4,0,"")</f>
        <v>0</v>
      </c>
      <c r="K4" s="192">
        <f t="shared" ref="K4:K38" si="7">IF(D4&lt;=$B$4,0,"")</f>
        <v>0</v>
      </c>
      <c r="L4" s="192"/>
      <c r="M4" s="193">
        <f t="shared" ref="M4:M38" si="8">IF(D4&lt;=$B$4,N3,"")</f>
        <v>9815.92</v>
      </c>
      <c r="N4" s="193">
        <f t="shared" si="1"/>
        <v>9049.52</v>
      </c>
      <c r="O4" s="193">
        <f t="shared" ref="O4:O38" si="9">IF(D4&lt;$B$4,ROUNDUP(-PMT($B$3/12,$B$4,$N$2),2),IF(D4=$B$4,M4+I4,))</f>
        <v>1060.8799999999999</v>
      </c>
      <c r="P4" s="127">
        <f t="shared" ref="P4:P37" si="10">O4</f>
        <v>1060.8799999999999</v>
      </c>
    </row>
    <row r="5" spans="1:18" ht="14.25" customHeight="1" thickBot="1" x14ac:dyDescent="0.3">
      <c r="A5" s="151" t="s">
        <v>57</v>
      </c>
      <c r="B5" s="169">
        <v>0.02</v>
      </c>
      <c r="C5" s="136"/>
      <c r="D5" s="189">
        <v>3</v>
      </c>
      <c r="E5" s="190">
        <f t="shared" ca="1" si="2"/>
        <v>44174</v>
      </c>
      <c r="F5" s="189">
        <v>30</v>
      </c>
      <c r="G5" s="191">
        <f t="shared" si="3"/>
        <v>1060.8799999999999</v>
      </c>
      <c r="H5" s="192">
        <f t="shared" si="4"/>
        <v>789.38999999999987</v>
      </c>
      <c r="I5" s="192">
        <f t="shared" si="5"/>
        <v>271.49</v>
      </c>
      <c r="J5" s="192">
        <f t="shared" si="6"/>
        <v>0</v>
      </c>
      <c r="K5" s="192">
        <f t="shared" si="7"/>
        <v>0</v>
      </c>
      <c r="L5" s="192"/>
      <c r="M5" s="193">
        <f t="shared" si="8"/>
        <v>9049.52</v>
      </c>
      <c r="N5" s="193">
        <f t="shared" si="1"/>
        <v>8260.130000000001</v>
      </c>
      <c r="O5" s="193">
        <f t="shared" si="9"/>
        <v>1060.8799999999999</v>
      </c>
      <c r="P5" s="127">
        <f t="shared" si="10"/>
        <v>1060.8799999999999</v>
      </c>
    </row>
    <row r="6" spans="1:18" ht="15" customHeight="1" thickBot="1" x14ac:dyDescent="0.3">
      <c r="A6" s="149" t="s">
        <v>60</v>
      </c>
      <c r="B6" s="169">
        <v>0.05</v>
      </c>
      <c r="C6" s="136"/>
      <c r="D6" s="189">
        <v>4</v>
      </c>
      <c r="E6" s="190">
        <f t="shared" ca="1" si="2"/>
        <v>44205</v>
      </c>
      <c r="F6" s="189">
        <v>30</v>
      </c>
      <c r="G6" s="191">
        <f t="shared" si="3"/>
        <v>1060.8799999999999</v>
      </c>
      <c r="H6" s="192">
        <f t="shared" si="4"/>
        <v>813.07999999999993</v>
      </c>
      <c r="I6" s="192">
        <f t="shared" si="5"/>
        <v>247.8</v>
      </c>
      <c r="J6" s="192">
        <f t="shared" si="6"/>
        <v>0</v>
      </c>
      <c r="K6" s="192">
        <f t="shared" si="7"/>
        <v>0</v>
      </c>
      <c r="L6" s="192"/>
      <c r="M6" s="193">
        <f t="shared" si="8"/>
        <v>8260.130000000001</v>
      </c>
      <c r="N6" s="193">
        <f t="shared" si="1"/>
        <v>7447.0500000000011</v>
      </c>
      <c r="O6" s="193">
        <f t="shared" si="9"/>
        <v>1060.8799999999999</v>
      </c>
      <c r="P6" s="127">
        <f t="shared" si="10"/>
        <v>1060.8799999999999</v>
      </c>
    </row>
    <row r="7" spans="1:18" ht="14.25" customHeight="1" thickBot="1" x14ac:dyDescent="0.3">
      <c r="A7" s="150" t="s">
        <v>59</v>
      </c>
      <c r="B7" s="170">
        <v>30</v>
      </c>
      <c r="C7" s="133"/>
      <c r="D7" s="189">
        <v>5</v>
      </c>
      <c r="E7" s="190">
        <f t="shared" ca="1" si="2"/>
        <v>44236</v>
      </c>
      <c r="F7" s="189">
        <v>30</v>
      </c>
      <c r="G7" s="191">
        <f t="shared" si="3"/>
        <v>1060.8799999999999</v>
      </c>
      <c r="H7" s="192">
        <f t="shared" si="4"/>
        <v>837.46999999999991</v>
      </c>
      <c r="I7" s="192">
        <f t="shared" si="5"/>
        <v>223.41</v>
      </c>
      <c r="J7" s="192">
        <f t="shared" si="6"/>
        <v>0</v>
      </c>
      <c r="K7" s="192">
        <f t="shared" si="7"/>
        <v>0</v>
      </c>
      <c r="L7" s="192"/>
      <c r="M7" s="193">
        <f t="shared" si="8"/>
        <v>7447.0500000000011</v>
      </c>
      <c r="N7" s="193">
        <f t="shared" si="1"/>
        <v>6609.5800000000008</v>
      </c>
      <c r="O7" s="193">
        <f t="shared" si="9"/>
        <v>1060.8799999999999</v>
      </c>
      <c r="P7" s="127">
        <f t="shared" si="10"/>
        <v>1060.8799999999999</v>
      </c>
    </row>
    <row r="8" spans="1:18" ht="15" customHeight="1" thickBot="1" x14ac:dyDescent="0.3">
      <c r="A8" s="365"/>
      <c r="B8" s="365"/>
      <c r="C8" s="137"/>
      <c r="D8" s="189">
        <v>6</v>
      </c>
      <c r="E8" s="190">
        <f t="shared" ca="1" si="2"/>
        <v>44264</v>
      </c>
      <c r="F8" s="189">
        <v>30</v>
      </c>
      <c r="G8" s="191">
        <f t="shared" si="3"/>
        <v>1060.8799999999999</v>
      </c>
      <c r="H8" s="192">
        <f t="shared" si="4"/>
        <v>862.58999999999992</v>
      </c>
      <c r="I8" s="192">
        <f t="shared" si="5"/>
        <v>198.29</v>
      </c>
      <c r="J8" s="192">
        <f t="shared" si="6"/>
        <v>0</v>
      </c>
      <c r="K8" s="192">
        <f t="shared" si="7"/>
        <v>0</v>
      </c>
      <c r="L8" s="192"/>
      <c r="M8" s="193">
        <f t="shared" si="8"/>
        <v>6609.5800000000008</v>
      </c>
      <c r="N8" s="193">
        <f t="shared" si="1"/>
        <v>5746.9900000000007</v>
      </c>
      <c r="O8" s="193">
        <f t="shared" si="9"/>
        <v>1060.8799999999999</v>
      </c>
      <c r="P8" s="127">
        <f t="shared" si="10"/>
        <v>1060.8799999999999</v>
      </c>
    </row>
    <row r="9" spans="1:18" ht="15.75" thickBot="1" x14ac:dyDescent="0.3">
      <c r="A9" s="152" t="s">
        <v>134</v>
      </c>
      <c r="B9" s="155">
        <f>O3</f>
        <v>1060.8799999999999</v>
      </c>
      <c r="C9" s="135"/>
      <c r="D9" s="189">
        <v>7</v>
      </c>
      <c r="E9" s="190">
        <f t="shared" ca="1" si="2"/>
        <v>44295</v>
      </c>
      <c r="F9" s="189">
        <v>30</v>
      </c>
      <c r="G9" s="191">
        <f t="shared" si="3"/>
        <v>1060.8799999999999</v>
      </c>
      <c r="H9" s="192">
        <f t="shared" si="4"/>
        <v>888.46999999999991</v>
      </c>
      <c r="I9" s="192">
        <f t="shared" si="5"/>
        <v>172.41</v>
      </c>
      <c r="J9" s="192">
        <f t="shared" si="6"/>
        <v>0</v>
      </c>
      <c r="K9" s="192">
        <f t="shared" si="7"/>
        <v>0</v>
      </c>
      <c r="L9" s="192"/>
      <c r="M9" s="193">
        <f t="shared" si="8"/>
        <v>5746.9900000000007</v>
      </c>
      <c r="N9" s="193">
        <f t="shared" si="1"/>
        <v>4858.5200000000004</v>
      </c>
      <c r="O9" s="193">
        <f t="shared" si="9"/>
        <v>1060.8799999999999</v>
      </c>
      <c r="P9" s="127">
        <f t="shared" si="10"/>
        <v>1060.8799999999999</v>
      </c>
    </row>
    <row r="10" spans="1:18" ht="15.75" thickBot="1" x14ac:dyDescent="0.3">
      <c r="A10" s="366"/>
      <c r="B10" s="367"/>
      <c r="C10" s="135"/>
      <c r="D10" s="189">
        <v>8</v>
      </c>
      <c r="E10" s="190">
        <f t="shared" ca="1" si="2"/>
        <v>44325</v>
      </c>
      <c r="F10" s="189">
        <v>30</v>
      </c>
      <c r="G10" s="191">
        <f t="shared" si="3"/>
        <v>1060.8799999999999</v>
      </c>
      <c r="H10" s="192">
        <f t="shared" si="4"/>
        <v>915.11999999999989</v>
      </c>
      <c r="I10" s="192">
        <f t="shared" si="5"/>
        <v>145.76</v>
      </c>
      <c r="J10" s="192">
        <f t="shared" si="6"/>
        <v>0</v>
      </c>
      <c r="K10" s="192">
        <f t="shared" si="7"/>
        <v>0</v>
      </c>
      <c r="L10" s="192"/>
      <c r="M10" s="193">
        <f t="shared" si="8"/>
        <v>4858.5200000000004</v>
      </c>
      <c r="N10" s="193">
        <f t="shared" si="1"/>
        <v>3943.4000000000005</v>
      </c>
      <c r="O10" s="193">
        <f t="shared" si="9"/>
        <v>1060.8799999999999</v>
      </c>
      <c r="P10" s="127">
        <f t="shared" si="10"/>
        <v>1060.8799999999999</v>
      </c>
    </row>
    <row r="11" spans="1:18" ht="15.75" thickBot="1" x14ac:dyDescent="0.3">
      <c r="A11" s="154" t="s">
        <v>125</v>
      </c>
      <c r="B11" s="132">
        <f ca="1">XIRR(O2:O38,E2:E38)</f>
        <v>0.76119934320449811</v>
      </c>
      <c r="C11" s="135"/>
      <c r="D11" s="189">
        <v>9</v>
      </c>
      <c r="E11" s="190">
        <f t="shared" ca="1" si="2"/>
        <v>44356</v>
      </c>
      <c r="F11" s="189">
        <v>30</v>
      </c>
      <c r="G11" s="191">
        <f t="shared" si="3"/>
        <v>1060.8799999999999</v>
      </c>
      <c r="H11" s="192">
        <f t="shared" si="4"/>
        <v>942.57999999999993</v>
      </c>
      <c r="I11" s="192">
        <f t="shared" si="5"/>
        <v>118.3</v>
      </c>
      <c r="J11" s="192">
        <f t="shared" si="6"/>
        <v>0</v>
      </c>
      <c r="K11" s="192">
        <f t="shared" si="7"/>
        <v>0</v>
      </c>
      <c r="L11" s="192"/>
      <c r="M11" s="193">
        <f t="shared" si="8"/>
        <v>3943.4000000000005</v>
      </c>
      <c r="N11" s="193">
        <f t="shared" si="1"/>
        <v>3000.8200000000006</v>
      </c>
      <c r="O11" s="193">
        <f t="shared" si="9"/>
        <v>1060.8799999999999</v>
      </c>
      <c r="P11" s="127">
        <f t="shared" si="10"/>
        <v>1060.8799999999999</v>
      </c>
    </row>
    <row r="12" spans="1:18" ht="14.25" customHeight="1" x14ac:dyDescent="0.25">
      <c r="A12" s="110"/>
      <c r="B12" s="111">
        <f>IRR(P2:P38)*12</f>
        <v>0.47098043387195432</v>
      </c>
      <c r="C12" s="136"/>
      <c r="D12" s="189">
        <v>10</v>
      </c>
      <c r="E12" s="190">
        <f t="shared" ca="1" si="2"/>
        <v>44386</v>
      </c>
      <c r="F12" s="189">
        <v>30</v>
      </c>
      <c r="G12" s="191">
        <f t="shared" si="3"/>
        <v>1060.8799999999999</v>
      </c>
      <c r="H12" s="192">
        <f t="shared" si="4"/>
        <v>970.8599999999999</v>
      </c>
      <c r="I12" s="192">
        <f t="shared" si="5"/>
        <v>90.02</v>
      </c>
      <c r="J12" s="192">
        <f t="shared" si="6"/>
        <v>0</v>
      </c>
      <c r="K12" s="192">
        <f t="shared" si="7"/>
        <v>0</v>
      </c>
      <c r="L12" s="192"/>
      <c r="M12" s="193">
        <f t="shared" si="8"/>
        <v>3000.8200000000006</v>
      </c>
      <c r="N12" s="193">
        <f t="shared" si="1"/>
        <v>2029.9600000000007</v>
      </c>
      <c r="O12" s="193">
        <f t="shared" si="9"/>
        <v>1060.8799999999999</v>
      </c>
      <c r="P12" s="127">
        <f t="shared" si="10"/>
        <v>1060.8799999999999</v>
      </c>
    </row>
    <row r="13" spans="1:18" ht="15" x14ac:dyDescent="0.25">
      <c r="A13" s="120" t="s">
        <v>62</v>
      </c>
      <c r="B13" s="145">
        <f>O39-B2</f>
        <v>2730.5599999999977</v>
      </c>
      <c r="C13" s="133"/>
      <c r="D13" s="189">
        <v>11</v>
      </c>
      <c r="E13" s="190">
        <f t="shared" ca="1" si="2"/>
        <v>44417</v>
      </c>
      <c r="F13" s="189">
        <v>30</v>
      </c>
      <c r="G13" s="191">
        <f t="shared" si="3"/>
        <v>1060.8799999999999</v>
      </c>
      <c r="H13" s="192">
        <f t="shared" si="4"/>
        <v>999.9799999999999</v>
      </c>
      <c r="I13" s="192">
        <f t="shared" si="5"/>
        <v>60.9</v>
      </c>
      <c r="J13" s="192">
        <f t="shared" si="6"/>
        <v>0</v>
      </c>
      <c r="K13" s="192">
        <f t="shared" si="7"/>
        <v>0</v>
      </c>
      <c r="L13" s="192"/>
      <c r="M13" s="193">
        <f t="shared" si="8"/>
        <v>2029.9600000000007</v>
      </c>
      <c r="N13" s="193">
        <f t="shared" si="1"/>
        <v>1029.9800000000009</v>
      </c>
      <c r="O13" s="193">
        <f t="shared" si="9"/>
        <v>1060.8799999999999</v>
      </c>
      <c r="P13" s="127">
        <f t="shared" si="10"/>
        <v>1060.8799999999999</v>
      </c>
      <c r="R13" s="165"/>
    </row>
    <row r="14" spans="1:18" ht="15.75" customHeight="1" x14ac:dyDescent="0.25">
      <c r="A14" s="147"/>
      <c r="B14" s="146"/>
      <c r="C14" s="136"/>
      <c r="D14" s="189">
        <v>12</v>
      </c>
      <c r="E14" s="190">
        <f t="shared" ca="1" si="2"/>
        <v>44448</v>
      </c>
      <c r="F14" s="189">
        <v>30</v>
      </c>
      <c r="G14" s="191">
        <f t="shared" si="3"/>
        <v>1060.880000000001</v>
      </c>
      <c r="H14" s="192">
        <f t="shared" si="4"/>
        <v>1029.9800000000009</v>
      </c>
      <c r="I14" s="192">
        <f t="shared" si="5"/>
        <v>30.9</v>
      </c>
      <c r="J14" s="192">
        <f t="shared" si="6"/>
        <v>0</v>
      </c>
      <c r="K14" s="192">
        <f t="shared" si="7"/>
        <v>0</v>
      </c>
      <c r="L14" s="192"/>
      <c r="M14" s="193">
        <f t="shared" si="8"/>
        <v>1029.9800000000009</v>
      </c>
      <c r="N14" s="193">
        <f t="shared" si="1"/>
        <v>0</v>
      </c>
      <c r="O14" s="193">
        <f t="shared" si="9"/>
        <v>1060.880000000001</v>
      </c>
      <c r="P14" s="127">
        <f t="shared" si="10"/>
        <v>1060.880000000001</v>
      </c>
    </row>
    <row r="15" spans="1:18" ht="13.5" customHeight="1" x14ac:dyDescent="0.25">
      <c r="A15" s="147"/>
      <c r="B15" s="148"/>
      <c r="C15" s="133"/>
      <c r="D15" s="189">
        <v>13</v>
      </c>
      <c r="E15" s="190">
        <f t="shared" ca="1" si="2"/>
        <v>44478</v>
      </c>
      <c r="F15" s="189">
        <v>30</v>
      </c>
      <c r="G15" s="191" t="str">
        <f t="shared" si="3"/>
        <v/>
      </c>
      <c r="H15" s="192" t="str">
        <f t="shared" si="4"/>
        <v/>
      </c>
      <c r="I15" s="192" t="str">
        <f t="shared" si="5"/>
        <v/>
      </c>
      <c r="J15" s="192" t="str">
        <f t="shared" si="6"/>
        <v/>
      </c>
      <c r="K15" s="192" t="str">
        <f t="shared" si="7"/>
        <v/>
      </c>
      <c r="L15" s="192"/>
      <c r="M15" s="193" t="str">
        <f t="shared" si="8"/>
        <v/>
      </c>
      <c r="N15" s="193" t="str">
        <f t="shared" ref="N15:N38" si="11">IFERROR(M15-H15,"")</f>
        <v/>
      </c>
      <c r="O15" s="193">
        <f t="shared" si="9"/>
        <v>0</v>
      </c>
      <c r="P15" s="127">
        <f t="shared" si="10"/>
        <v>0</v>
      </c>
    </row>
    <row r="16" spans="1:18" x14ac:dyDescent="0.25">
      <c r="B16" s="141"/>
      <c r="C16" s="136"/>
      <c r="D16" s="189">
        <v>14</v>
      </c>
      <c r="E16" s="190">
        <f t="shared" ca="1" si="2"/>
        <v>44509</v>
      </c>
      <c r="F16" s="189">
        <v>30</v>
      </c>
      <c r="G16" s="191" t="str">
        <f t="shared" si="3"/>
        <v/>
      </c>
      <c r="H16" s="192" t="str">
        <f t="shared" si="4"/>
        <v/>
      </c>
      <c r="I16" s="192" t="str">
        <f t="shared" si="5"/>
        <v/>
      </c>
      <c r="J16" s="192" t="str">
        <f t="shared" si="6"/>
        <v/>
      </c>
      <c r="K16" s="192" t="str">
        <f t="shared" si="7"/>
        <v/>
      </c>
      <c r="L16" s="192"/>
      <c r="M16" s="193" t="str">
        <f t="shared" si="8"/>
        <v/>
      </c>
      <c r="N16" s="193" t="str">
        <f t="shared" si="11"/>
        <v/>
      </c>
      <c r="O16" s="193">
        <f t="shared" si="9"/>
        <v>0</v>
      </c>
      <c r="P16" s="127">
        <f t="shared" si="10"/>
        <v>0</v>
      </c>
    </row>
    <row r="17" spans="1:16" x14ac:dyDescent="0.25">
      <c r="A17" s="144"/>
      <c r="B17" s="138"/>
      <c r="C17" s="137"/>
      <c r="D17" s="189">
        <v>15</v>
      </c>
      <c r="E17" s="190">
        <f t="shared" ca="1" si="2"/>
        <v>44539</v>
      </c>
      <c r="F17" s="189">
        <v>30</v>
      </c>
      <c r="G17" s="191" t="str">
        <f t="shared" si="3"/>
        <v/>
      </c>
      <c r="H17" s="192" t="str">
        <f t="shared" si="4"/>
        <v/>
      </c>
      <c r="I17" s="192" t="str">
        <f t="shared" si="5"/>
        <v/>
      </c>
      <c r="J17" s="192" t="str">
        <f t="shared" si="6"/>
        <v/>
      </c>
      <c r="K17" s="192" t="str">
        <f t="shared" si="7"/>
        <v/>
      </c>
      <c r="L17" s="192"/>
      <c r="M17" s="193" t="str">
        <f t="shared" si="8"/>
        <v/>
      </c>
      <c r="N17" s="193" t="str">
        <f t="shared" si="11"/>
        <v/>
      </c>
      <c r="O17" s="193">
        <f t="shared" si="9"/>
        <v>0</v>
      </c>
      <c r="P17" s="127">
        <f t="shared" si="10"/>
        <v>0</v>
      </c>
    </row>
    <row r="18" spans="1:16" x14ac:dyDescent="0.25">
      <c r="A18" s="142"/>
      <c r="B18" s="140"/>
      <c r="C18" s="137"/>
      <c r="D18" s="189">
        <v>16</v>
      </c>
      <c r="E18" s="190">
        <f t="shared" ca="1" si="2"/>
        <v>44570</v>
      </c>
      <c r="F18" s="189">
        <v>30</v>
      </c>
      <c r="G18" s="191" t="str">
        <f t="shared" si="3"/>
        <v/>
      </c>
      <c r="H18" s="192" t="str">
        <f t="shared" si="4"/>
        <v/>
      </c>
      <c r="I18" s="192" t="str">
        <f t="shared" si="5"/>
        <v/>
      </c>
      <c r="J18" s="192" t="str">
        <f t="shared" si="6"/>
        <v/>
      </c>
      <c r="K18" s="192" t="str">
        <f t="shared" si="7"/>
        <v/>
      </c>
      <c r="L18" s="192"/>
      <c r="M18" s="193" t="str">
        <f t="shared" si="8"/>
        <v/>
      </c>
      <c r="N18" s="193" t="str">
        <f t="shared" si="11"/>
        <v/>
      </c>
      <c r="O18" s="193">
        <f t="shared" si="9"/>
        <v>0</v>
      </c>
      <c r="P18" s="127">
        <f t="shared" si="10"/>
        <v>0</v>
      </c>
    </row>
    <row r="19" spans="1:16" x14ac:dyDescent="0.25">
      <c r="A19" s="140"/>
      <c r="B19" s="139"/>
      <c r="C19" s="137"/>
      <c r="D19" s="189">
        <v>17</v>
      </c>
      <c r="E19" s="190">
        <f t="shared" ca="1" si="2"/>
        <v>44601</v>
      </c>
      <c r="F19" s="189">
        <v>30</v>
      </c>
      <c r="G19" s="191" t="str">
        <f t="shared" si="3"/>
        <v/>
      </c>
      <c r="H19" s="192" t="str">
        <f t="shared" si="4"/>
        <v/>
      </c>
      <c r="I19" s="192" t="str">
        <f t="shared" si="5"/>
        <v/>
      </c>
      <c r="J19" s="192" t="str">
        <f t="shared" si="6"/>
        <v/>
      </c>
      <c r="K19" s="192" t="str">
        <f t="shared" si="7"/>
        <v/>
      </c>
      <c r="L19" s="192"/>
      <c r="M19" s="193" t="str">
        <f t="shared" si="8"/>
        <v/>
      </c>
      <c r="N19" s="193" t="str">
        <f t="shared" si="11"/>
        <v/>
      </c>
      <c r="O19" s="193">
        <f t="shared" si="9"/>
        <v>0</v>
      </c>
      <c r="P19" s="127">
        <f t="shared" si="10"/>
        <v>0</v>
      </c>
    </row>
    <row r="20" spans="1:16" x14ac:dyDescent="0.25">
      <c r="A20" s="143"/>
      <c r="B20" s="140"/>
      <c r="C20" s="134"/>
      <c r="D20" s="189">
        <v>18</v>
      </c>
      <c r="E20" s="190">
        <f t="shared" ca="1" si="2"/>
        <v>44629</v>
      </c>
      <c r="F20" s="189">
        <v>30</v>
      </c>
      <c r="G20" s="191" t="str">
        <f t="shared" si="3"/>
        <v/>
      </c>
      <c r="H20" s="192" t="str">
        <f t="shared" si="4"/>
        <v/>
      </c>
      <c r="I20" s="192" t="str">
        <f t="shared" si="5"/>
        <v/>
      </c>
      <c r="J20" s="192" t="str">
        <f t="shared" si="6"/>
        <v/>
      </c>
      <c r="K20" s="192" t="str">
        <f t="shared" si="7"/>
        <v/>
      </c>
      <c r="L20" s="192"/>
      <c r="M20" s="193" t="str">
        <f t="shared" si="8"/>
        <v/>
      </c>
      <c r="N20" s="193" t="str">
        <f t="shared" si="11"/>
        <v/>
      </c>
      <c r="O20" s="193">
        <f t="shared" si="9"/>
        <v>0</v>
      </c>
      <c r="P20" s="127">
        <f t="shared" si="10"/>
        <v>0</v>
      </c>
    </row>
    <row r="21" spans="1:16" x14ac:dyDescent="0.25">
      <c r="A21" s="144"/>
      <c r="B21" s="138"/>
      <c r="C21" s="137"/>
      <c r="D21" s="189">
        <v>19</v>
      </c>
      <c r="E21" s="190">
        <f t="shared" ca="1" si="2"/>
        <v>44660</v>
      </c>
      <c r="F21" s="189">
        <v>30</v>
      </c>
      <c r="G21" s="191" t="str">
        <f t="shared" si="3"/>
        <v/>
      </c>
      <c r="H21" s="192" t="str">
        <f t="shared" si="4"/>
        <v/>
      </c>
      <c r="I21" s="192" t="str">
        <f t="shared" si="5"/>
        <v/>
      </c>
      <c r="J21" s="192" t="str">
        <f t="shared" si="6"/>
        <v/>
      </c>
      <c r="K21" s="192" t="str">
        <f t="shared" si="7"/>
        <v/>
      </c>
      <c r="L21" s="192"/>
      <c r="M21" s="193" t="str">
        <f t="shared" si="8"/>
        <v/>
      </c>
      <c r="N21" s="193" t="str">
        <f t="shared" si="11"/>
        <v/>
      </c>
      <c r="O21" s="193">
        <f t="shared" si="9"/>
        <v>0</v>
      </c>
      <c r="P21" s="127">
        <f t="shared" si="10"/>
        <v>0</v>
      </c>
    </row>
    <row r="22" spans="1:16" x14ac:dyDescent="0.25">
      <c r="A22" s="142"/>
      <c r="B22" s="140"/>
      <c r="C22" s="137"/>
      <c r="D22" s="189">
        <v>20</v>
      </c>
      <c r="E22" s="190">
        <f t="shared" ca="1" si="2"/>
        <v>44690</v>
      </c>
      <c r="F22" s="189">
        <v>30</v>
      </c>
      <c r="G22" s="191" t="str">
        <f t="shared" si="3"/>
        <v/>
      </c>
      <c r="H22" s="192" t="str">
        <f t="shared" si="4"/>
        <v/>
      </c>
      <c r="I22" s="192" t="str">
        <f t="shared" si="5"/>
        <v/>
      </c>
      <c r="J22" s="192" t="str">
        <f t="shared" si="6"/>
        <v/>
      </c>
      <c r="K22" s="192" t="str">
        <f t="shared" si="7"/>
        <v/>
      </c>
      <c r="L22" s="192"/>
      <c r="M22" s="193" t="str">
        <f t="shared" si="8"/>
        <v/>
      </c>
      <c r="N22" s="193" t="str">
        <f t="shared" si="11"/>
        <v/>
      </c>
      <c r="O22" s="193">
        <f t="shared" si="9"/>
        <v>0</v>
      </c>
      <c r="P22" s="127">
        <f t="shared" si="10"/>
        <v>0</v>
      </c>
    </row>
    <row r="23" spans="1:16" x14ac:dyDescent="0.25">
      <c r="A23" s="140"/>
      <c r="B23" s="139"/>
      <c r="C23" s="137"/>
      <c r="D23" s="189">
        <v>21</v>
      </c>
      <c r="E23" s="190">
        <f t="shared" ca="1" si="2"/>
        <v>44721</v>
      </c>
      <c r="F23" s="189">
        <v>30</v>
      </c>
      <c r="G23" s="191" t="str">
        <f t="shared" si="3"/>
        <v/>
      </c>
      <c r="H23" s="192" t="str">
        <f t="shared" si="4"/>
        <v/>
      </c>
      <c r="I23" s="192" t="str">
        <f t="shared" si="5"/>
        <v/>
      </c>
      <c r="J23" s="192" t="str">
        <f t="shared" si="6"/>
        <v/>
      </c>
      <c r="K23" s="192" t="str">
        <f t="shared" si="7"/>
        <v/>
      </c>
      <c r="L23" s="192"/>
      <c r="M23" s="193" t="str">
        <f t="shared" si="8"/>
        <v/>
      </c>
      <c r="N23" s="193" t="str">
        <f t="shared" si="11"/>
        <v/>
      </c>
      <c r="O23" s="193">
        <f t="shared" si="9"/>
        <v>0</v>
      </c>
      <c r="P23" s="127">
        <f t="shared" si="10"/>
        <v>0</v>
      </c>
    </row>
    <row r="24" spans="1:16" x14ac:dyDescent="0.25">
      <c r="A24" s="144"/>
      <c r="B24" s="138"/>
      <c r="C24" s="137"/>
      <c r="D24" s="189">
        <v>22</v>
      </c>
      <c r="E24" s="190">
        <f t="shared" ca="1" si="2"/>
        <v>44751</v>
      </c>
      <c r="F24" s="189">
        <v>30</v>
      </c>
      <c r="G24" s="191" t="str">
        <f t="shared" si="3"/>
        <v/>
      </c>
      <c r="H24" s="192" t="str">
        <f t="shared" si="4"/>
        <v/>
      </c>
      <c r="I24" s="192" t="str">
        <f t="shared" si="5"/>
        <v/>
      </c>
      <c r="J24" s="192" t="str">
        <f t="shared" si="6"/>
        <v/>
      </c>
      <c r="K24" s="192" t="str">
        <f t="shared" si="7"/>
        <v/>
      </c>
      <c r="L24" s="192"/>
      <c r="M24" s="193" t="str">
        <f t="shared" si="8"/>
        <v/>
      </c>
      <c r="N24" s="193" t="str">
        <f t="shared" si="11"/>
        <v/>
      </c>
      <c r="O24" s="193">
        <f t="shared" si="9"/>
        <v>0</v>
      </c>
      <c r="P24" s="127">
        <f t="shared" si="10"/>
        <v>0</v>
      </c>
    </row>
    <row r="25" spans="1:16" x14ac:dyDescent="0.25">
      <c r="A25" s="142"/>
      <c r="B25" s="140"/>
      <c r="C25" s="137"/>
      <c r="D25" s="189">
        <v>23</v>
      </c>
      <c r="E25" s="190">
        <f t="shared" ca="1" si="2"/>
        <v>44782</v>
      </c>
      <c r="F25" s="189">
        <v>30</v>
      </c>
      <c r="G25" s="191" t="str">
        <f t="shared" si="3"/>
        <v/>
      </c>
      <c r="H25" s="192" t="str">
        <f t="shared" si="4"/>
        <v/>
      </c>
      <c r="I25" s="192" t="str">
        <f t="shared" si="5"/>
        <v/>
      </c>
      <c r="J25" s="192" t="str">
        <f t="shared" si="6"/>
        <v/>
      </c>
      <c r="K25" s="192" t="str">
        <f t="shared" si="7"/>
        <v/>
      </c>
      <c r="L25" s="192"/>
      <c r="M25" s="193" t="str">
        <f t="shared" si="8"/>
        <v/>
      </c>
      <c r="N25" s="193" t="str">
        <f t="shared" si="11"/>
        <v/>
      </c>
      <c r="O25" s="193">
        <f t="shared" si="9"/>
        <v>0</v>
      </c>
      <c r="P25" s="127">
        <f t="shared" si="10"/>
        <v>0</v>
      </c>
    </row>
    <row r="26" spans="1:16" x14ac:dyDescent="0.25">
      <c r="A26" s="140"/>
      <c r="B26" s="139"/>
      <c r="C26" s="137"/>
      <c r="D26" s="189">
        <v>24</v>
      </c>
      <c r="E26" s="190">
        <f t="shared" ca="1" si="2"/>
        <v>44813</v>
      </c>
      <c r="F26" s="189">
        <v>30</v>
      </c>
      <c r="G26" s="191" t="str">
        <f t="shared" si="3"/>
        <v/>
      </c>
      <c r="H26" s="192" t="str">
        <f t="shared" si="4"/>
        <v/>
      </c>
      <c r="I26" s="192" t="str">
        <f t="shared" si="5"/>
        <v/>
      </c>
      <c r="J26" s="192" t="str">
        <f t="shared" si="6"/>
        <v/>
      </c>
      <c r="K26" s="192" t="str">
        <f t="shared" si="7"/>
        <v/>
      </c>
      <c r="L26" s="192"/>
      <c r="M26" s="193" t="str">
        <f t="shared" si="8"/>
        <v/>
      </c>
      <c r="N26" s="193" t="str">
        <f t="shared" si="11"/>
        <v/>
      </c>
      <c r="O26" s="193">
        <f t="shared" si="9"/>
        <v>0</v>
      </c>
      <c r="P26" s="127">
        <f t="shared" si="10"/>
        <v>0</v>
      </c>
    </row>
    <row r="27" spans="1:16" x14ac:dyDescent="0.25">
      <c r="A27" s="143"/>
      <c r="B27" s="140"/>
      <c r="C27" s="134"/>
      <c r="D27" s="189">
        <v>25</v>
      </c>
      <c r="E27" s="190">
        <f t="shared" ca="1" si="2"/>
        <v>44843</v>
      </c>
      <c r="F27" s="189">
        <v>30</v>
      </c>
      <c r="G27" s="191" t="str">
        <f t="shared" si="3"/>
        <v/>
      </c>
      <c r="H27" s="192" t="str">
        <f t="shared" si="4"/>
        <v/>
      </c>
      <c r="I27" s="192" t="str">
        <f t="shared" si="5"/>
        <v/>
      </c>
      <c r="J27" s="192" t="str">
        <f t="shared" si="6"/>
        <v/>
      </c>
      <c r="K27" s="192" t="str">
        <f t="shared" si="7"/>
        <v/>
      </c>
      <c r="L27" s="192"/>
      <c r="M27" s="193" t="str">
        <f t="shared" si="8"/>
        <v/>
      </c>
      <c r="N27" s="193" t="str">
        <f t="shared" si="11"/>
        <v/>
      </c>
      <c r="O27" s="193">
        <f t="shared" si="9"/>
        <v>0</v>
      </c>
      <c r="P27" s="127">
        <f t="shared" si="10"/>
        <v>0</v>
      </c>
    </row>
    <row r="28" spans="1:16" x14ac:dyDescent="0.25">
      <c r="A28" s="144"/>
      <c r="B28" s="138"/>
      <c r="C28" s="137"/>
      <c r="D28" s="189">
        <v>26</v>
      </c>
      <c r="E28" s="190">
        <f t="shared" ca="1" si="2"/>
        <v>44874</v>
      </c>
      <c r="F28" s="189">
        <v>30</v>
      </c>
      <c r="G28" s="191" t="str">
        <f t="shared" si="3"/>
        <v/>
      </c>
      <c r="H28" s="192" t="str">
        <f t="shared" si="4"/>
        <v/>
      </c>
      <c r="I28" s="192" t="str">
        <f t="shared" si="5"/>
        <v/>
      </c>
      <c r="J28" s="192" t="str">
        <f t="shared" si="6"/>
        <v/>
      </c>
      <c r="K28" s="192" t="str">
        <f t="shared" si="7"/>
        <v/>
      </c>
      <c r="L28" s="192"/>
      <c r="M28" s="193" t="str">
        <f t="shared" si="8"/>
        <v/>
      </c>
      <c r="N28" s="193" t="str">
        <f t="shared" si="11"/>
        <v/>
      </c>
      <c r="O28" s="193">
        <f t="shared" si="9"/>
        <v>0</v>
      </c>
      <c r="P28" s="127">
        <f t="shared" si="10"/>
        <v>0</v>
      </c>
    </row>
    <row r="29" spans="1:16" x14ac:dyDescent="0.25">
      <c r="A29" s="142"/>
      <c r="B29" s="140"/>
      <c r="C29" s="137"/>
      <c r="D29" s="189">
        <v>27</v>
      </c>
      <c r="E29" s="190">
        <f t="shared" ca="1" si="2"/>
        <v>44904</v>
      </c>
      <c r="F29" s="189">
        <v>30</v>
      </c>
      <c r="G29" s="191" t="str">
        <f t="shared" si="3"/>
        <v/>
      </c>
      <c r="H29" s="192" t="str">
        <f t="shared" si="4"/>
        <v/>
      </c>
      <c r="I29" s="192" t="str">
        <f t="shared" si="5"/>
        <v/>
      </c>
      <c r="J29" s="192" t="str">
        <f t="shared" si="6"/>
        <v/>
      </c>
      <c r="K29" s="192" t="str">
        <f t="shared" si="7"/>
        <v/>
      </c>
      <c r="L29" s="192"/>
      <c r="M29" s="193" t="str">
        <f t="shared" si="8"/>
        <v/>
      </c>
      <c r="N29" s="193" t="str">
        <f t="shared" si="11"/>
        <v/>
      </c>
      <c r="O29" s="193">
        <f t="shared" si="9"/>
        <v>0</v>
      </c>
      <c r="P29" s="127">
        <f t="shared" si="10"/>
        <v>0</v>
      </c>
    </row>
    <row r="30" spans="1:16" x14ac:dyDescent="0.25">
      <c r="A30" s="140"/>
      <c r="B30" s="139"/>
      <c r="C30" s="137"/>
      <c r="D30" s="189">
        <v>28</v>
      </c>
      <c r="E30" s="190">
        <f t="shared" ca="1" si="2"/>
        <v>44935</v>
      </c>
      <c r="F30" s="189">
        <v>30</v>
      </c>
      <c r="G30" s="191" t="str">
        <f t="shared" si="3"/>
        <v/>
      </c>
      <c r="H30" s="192" t="str">
        <f t="shared" si="4"/>
        <v/>
      </c>
      <c r="I30" s="192" t="str">
        <f t="shared" si="5"/>
        <v/>
      </c>
      <c r="J30" s="192" t="str">
        <f t="shared" si="6"/>
        <v/>
      </c>
      <c r="K30" s="192" t="str">
        <f t="shared" si="7"/>
        <v/>
      </c>
      <c r="L30" s="192"/>
      <c r="M30" s="193" t="str">
        <f t="shared" si="8"/>
        <v/>
      </c>
      <c r="N30" s="193" t="str">
        <f t="shared" si="11"/>
        <v/>
      </c>
      <c r="O30" s="193">
        <f t="shared" si="9"/>
        <v>0</v>
      </c>
      <c r="P30" s="127">
        <f t="shared" si="10"/>
        <v>0</v>
      </c>
    </row>
    <row r="31" spans="1:16" x14ac:dyDescent="0.25">
      <c r="A31" s="144"/>
      <c r="B31" s="138"/>
      <c r="C31" s="137"/>
      <c r="D31" s="189">
        <v>29</v>
      </c>
      <c r="E31" s="190">
        <f t="shared" ca="1" si="2"/>
        <v>44966</v>
      </c>
      <c r="F31" s="189">
        <v>30</v>
      </c>
      <c r="G31" s="191" t="str">
        <f t="shared" si="3"/>
        <v/>
      </c>
      <c r="H31" s="192" t="str">
        <f t="shared" si="4"/>
        <v/>
      </c>
      <c r="I31" s="192" t="str">
        <f t="shared" si="5"/>
        <v/>
      </c>
      <c r="J31" s="192" t="str">
        <f t="shared" si="6"/>
        <v/>
      </c>
      <c r="K31" s="192" t="str">
        <f t="shared" si="7"/>
        <v/>
      </c>
      <c r="L31" s="192"/>
      <c r="M31" s="193" t="str">
        <f t="shared" si="8"/>
        <v/>
      </c>
      <c r="N31" s="193" t="str">
        <f t="shared" si="11"/>
        <v/>
      </c>
      <c r="O31" s="193">
        <f t="shared" si="9"/>
        <v>0</v>
      </c>
      <c r="P31" s="127">
        <f t="shared" si="10"/>
        <v>0</v>
      </c>
    </row>
    <row r="32" spans="1:16" x14ac:dyDescent="0.25">
      <c r="A32" s="142"/>
      <c r="B32" s="140"/>
      <c r="C32" s="137"/>
      <c r="D32" s="189">
        <v>30</v>
      </c>
      <c r="E32" s="190">
        <f t="shared" ca="1" si="2"/>
        <v>44994</v>
      </c>
      <c r="F32" s="189">
        <v>30</v>
      </c>
      <c r="G32" s="191" t="str">
        <f t="shared" si="3"/>
        <v/>
      </c>
      <c r="H32" s="192" t="str">
        <f t="shared" si="4"/>
        <v/>
      </c>
      <c r="I32" s="192" t="str">
        <f t="shared" si="5"/>
        <v/>
      </c>
      <c r="J32" s="192" t="str">
        <f t="shared" si="6"/>
        <v/>
      </c>
      <c r="K32" s="192" t="str">
        <f t="shared" si="7"/>
        <v/>
      </c>
      <c r="L32" s="192"/>
      <c r="M32" s="193" t="str">
        <f t="shared" si="8"/>
        <v/>
      </c>
      <c r="N32" s="193" t="str">
        <f t="shared" si="11"/>
        <v/>
      </c>
      <c r="O32" s="193">
        <f t="shared" si="9"/>
        <v>0</v>
      </c>
      <c r="P32" s="127">
        <f t="shared" si="10"/>
        <v>0</v>
      </c>
    </row>
    <row r="33" spans="1:16" x14ac:dyDescent="0.25">
      <c r="A33" s="140"/>
      <c r="B33" s="139"/>
      <c r="C33" s="137"/>
      <c r="D33" s="189">
        <v>31</v>
      </c>
      <c r="E33" s="190">
        <f t="shared" ca="1" si="2"/>
        <v>45025</v>
      </c>
      <c r="F33" s="189">
        <v>30</v>
      </c>
      <c r="G33" s="191" t="str">
        <f t="shared" si="3"/>
        <v/>
      </c>
      <c r="H33" s="192" t="str">
        <f t="shared" si="4"/>
        <v/>
      </c>
      <c r="I33" s="192" t="str">
        <f t="shared" si="5"/>
        <v/>
      </c>
      <c r="J33" s="192" t="str">
        <f t="shared" si="6"/>
        <v/>
      </c>
      <c r="K33" s="192" t="str">
        <f t="shared" si="7"/>
        <v/>
      </c>
      <c r="L33" s="192"/>
      <c r="M33" s="193" t="str">
        <f t="shared" si="8"/>
        <v/>
      </c>
      <c r="N33" s="193" t="str">
        <f t="shared" si="11"/>
        <v/>
      </c>
      <c r="O33" s="193">
        <f t="shared" si="9"/>
        <v>0</v>
      </c>
      <c r="P33" s="127">
        <f t="shared" si="10"/>
        <v>0</v>
      </c>
    </row>
    <row r="34" spans="1:16" x14ac:dyDescent="0.25">
      <c r="A34" s="143"/>
      <c r="B34" s="140"/>
      <c r="C34" s="134"/>
      <c r="D34" s="189">
        <v>32</v>
      </c>
      <c r="E34" s="190">
        <f t="shared" ca="1" si="2"/>
        <v>45055</v>
      </c>
      <c r="F34" s="189">
        <v>30</v>
      </c>
      <c r="G34" s="191" t="str">
        <f t="shared" si="3"/>
        <v/>
      </c>
      <c r="H34" s="192" t="str">
        <f t="shared" si="4"/>
        <v/>
      </c>
      <c r="I34" s="192" t="str">
        <f t="shared" si="5"/>
        <v/>
      </c>
      <c r="J34" s="192" t="str">
        <f t="shared" si="6"/>
        <v/>
      </c>
      <c r="K34" s="192" t="str">
        <f t="shared" si="7"/>
        <v/>
      </c>
      <c r="L34" s="192"/>
      <c r="M34" s="193" t="str">
        <f t="shared" si="8"/>
        <v/>
      </c>
      <c r="N34" s="193" t="str">
        <f t="shared" si="11"/>
        <v/>
      </c>
      <c r="O34" s="193">
        <f t="shared" si="9"/>
        <v>0</v>
      </c>
      <c r="P34" s="127">
        <f t="shared" si="10"/>
        <v>0</v>
      </c>
    </row>
    <row r="35" spans="1:16" x14ac:dyDescent="0.25">
      <c r="A35" s="144"/>
      <c r="B35" s="138"/>
      <c r="C35" s="137"/>
      <c r="D35" s="189">
        <v>33</v>
      </c>
      <c r="E35" s="190">
        <f t="shared" ca="1" si="2"/>
        <v>45086</v>
      </c>
      <c r="F35" s="189">
        <v>30</v>
      </c>
      <c r="G35" s="191" t="str">
        <f t="shared" si="3"/>
        <v/>
      </c>
      <c r="H35" s="192" t="str">
        <f t="shared" si="4"/>
        <v/>
      </c>
      <c r="I35" s="192" t="str">
        <f t="shared" si="5"/>
        <v/>
      </c>
      <c r="J35" s="192" t="str">
        <f t="shared" si="6"/>
        <v/>
      </c>
      <c r="K35" s="192" t="str">
        <f t="shared" si="7"/>
        <v/>
      </c>
      <c r="L35" s="192"/>
      <c r="M35" s="193" t="str">
        <f t="shared" si="8"/>
        <v/>
      </c>
      <c r="N35" s="193" t="str">
        <f t="shared" si="11"/>
        <v/>
      </c>
      <c r="O35" s="193">
        <f t="shared" si="9"/>
        <v>0</v>
      </c>
      <c r="P35" s="127">
        <f t="shared" si="10"/>
        <v>0</v>
      </c>
    </row>
    <row r="36" spans="1:16" x14ac:dyDescent="0.25">
      <c r="A36" s="142"/>
      <c r="B36" s="140"/>
      <c r="C36" s="137"/>
      <c r="D36" s="189">
        <v>34</v>
      </c>
      <c r="E36" s="190">
        <f t="shared" ca="1" si="2"/>
        <v>45116</v>
      </c>
      <c r="F36" s="189">
        <v>30</v>
      </c>
      <c r="G36" s="191" t="str">
        <f t="shared" si="3"/>
        <v/>
      </c>
      <c r="H36" s="192" t="str">
        <f t="shared" si="4"/>
        <v/>
      </c>
      <c r="I36" s="192" t="str">
        <f t="shared" si="5"/>
        <v/>
      </c>
      <c r="J36" s="192" t="str">
        <f t="shared" si="6"/>
        <v/>
      </c>
      <c r="K36" s="192" t="str">
        <f t="shared" si="7"/>
        <v/>
      </c>
      <c r="L36" s="192"/>
      <c r="M36" s="193" t="str">
        <f t="shared" si="8"/>
        <v/>
      </c>
      <c r="N36" s="193" t="str">
        <f t="shared" si="11"/>
        <v/>
      </c>
      <c r="O36" s="193">
        <f t="shared" si="9"/>
        <v>0</v>
      </c>
      <c r="P36" s="127">
        <f t="shared" si="10"/>
        <v>0</v>
      </c>
    </row>
    <row r="37" spans="1:16" x14ac:dyDescent="0.25">
      <c r="A37" s="140"/>
      <c r="B37" s="139"/>
      <c r="C37" s="137"/>
      <c r="D37" s="189">
        <v>35</v>
      </c>
      <c r="E37" s="190">
        <f t="shared" ca="1" si="2"/>
        <v>45147</v>
      </c>
      <c r="F37" s="189">
        <v>30</v>
      </c>
      <c r="G37" s="191" t="str">
        <f t="shared" si="3"/>
        <v/>
      </c>
      <c r="H37" s="192" t="str">
        <f t="shared" si="4"/>
        <v/>
      </c>
      <c r="I37" s="192" t="str">
        <f t="shared" si="5"/>
        <v/>
      </c>
      <c r="J37" s="192" t="str">
        <f t="shared" si="6"/>
        <v/>
      </c>
      <c r="K37" s="192" t="str">
        <f t="shared" si="7"/>
        <v/>
      </c>
      <c r="L37" s="192"/>
      <c r="M37" s="193" t="str">
        <f t="shared" si="8"/>
        <v/>
      </c>
      <c r="N37" s="193" t="str">
        <f t="shared" si="11"/>
        <v/>
      </c>
      <c r="O37" s="193">
        <f t="shared" si="9"/>
        <v>0</v>
      </c>
      <c r="P37" s="127">
        <f t="shared" si="10"/>
        <v>0</v>
      </c>
    </row>
    <row r="38" spans="1:16" x14ac:dyDescent="0.25">
      <c r="A38" s="144"/>
      <c r="B38" s="138"/>
      <c r="C38" s="137"/>
      <c r="D38" s="189">
        <v>36</v>
      </c>
      <c r="E38" s="190">
        <f t="shared" ca="1" si="2"/>
        <v>45178</v>
      </c>
      <c r="F38" s="189">
        <v>30</v>
      </c>
      <c r="G38" s="191" t="str">
        <f t="shared" si="3"/>
        <v/>
      </c>
      <c r="H38" s="192" t="str">
        <f t="shared" si="4"/>
        <v/>
      </c>
      <c r="I38" s="192" t="str">
        <f t="shared" si="5"/>
        <v/>
      </c>
      <c r="J38" s="192" t="str">
        <f t="shared" si="6"/>
        <v/>
      </c>
      <c r="K38" s="192" t="str">
        <f t="shared" si="7"/>
        <v/>
      </c>
      <c r="L38" s="192"/>
      <c r="M38" s="193" t="str">
        <f t="shared" si="8"/>
        <v/>
      </c>
      <c r="N38" s="193" t="str">
        <f t="shared" si="11"/>
        <v/>
      </c>
      <c r="O38" s="193">
        <f t="shared" si="9"/>
        <v>0</v>
      </c>
      <c r="P38" s="127">
        <f>O38</f>
        <v>0</v>
      </c>
    </row>
    <row r="39" spans="1:16" s="119" customFormat="1" ht="15.75" x14ac:dyDescent="0.25">
      <c r="D39" s="197" t="s">
        <v>132</v>
      </c>
      <c r="E39" s="197"/>
      <c r="F39" s="197"/>
      <c r="G39" s="198">
        <f>SUM(G3:G38)</f>
        <v>12730.559999999998</v>
      </c>
      <c r="H39" s="199">
        <f t="shared" ref="H39:P39" si="12">SUM(H3:H38)</f>
        <v>10560</v>
      </c>
      <c r="I39" s="199">
        <f t="shared" si="12"/>
        <v>2170.5600000000004</v>
      </c>
      <c r="J39" s="199">
        <f t="shared" si="12"/>
        <v>0</v>
      </c>
      <c r="K39" s="199">
        <f t="shared" si="12"/>
        <v>0</v>
      </c>
      <c r="L39" s="199"/>
      <c r="M39" s="199"/>
      <c r="N39" s="199"/>
      <c r="O39" s="199">
        <f t="shared" si="12"/>
        <v>12730.559999999998</v>
      </c>
      <c r="P39" s="126">
        <f t="shared" si="12"/>
        <v>12730.559999999998</v>
      </c>
    </row>
  </sheetData>
  <mergeCells count="3">
    <mergeCell ref="A1:B1"/>
    <mergeCell ref="A8:B8"/>
    <mergeCell ref="A10:B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581"/>
  </sheetPr>
  <dimension ref="A1:P1402"/>
  <sheetViews>
    <sheetView showGridLines="0" zoomScale="110" zoomScaleNormal="110" workbookViewId="0">
      <pane xSplit="3" ySplit="2" topLeftCell="D3" activePane="bottomRight" state="frozen"/>
      <selection activeCell="B15" sqref="B15"/>
      <selection pane="topRight" activeCell="B15" sqref="B15"/>
      <selection pane="bottomLeft" activeCell="B15" sqref="B15"/>
      <selection pane="bottomRight" activeCell="B21" sqref="B21"/>
    </sheetView>
  </sheetViews>
  <sheetFormatPr defaultRowHeight="15" x14ac:dyDescent="0.25"/>
  <cols>
    <col min="1" max="1" width="29.7109375" style="35" customWidth="1"/>
    <col min="2" max="2" width="11.7109375" style="35" customWidth="1"/>
    <col min="3" max="3" width="2.7109375" customWidth="1"/>
    <col min="4" max="4" width="8.140625" style="35" customWidth="1"/>
    <col min="5" max="5" width="9.7109375" style="41" customWidth="1"/>
    <col min="6" max="6" width="11.5703125" style="35" customWidth="1"/>
    <col min="7" max="7" width="10.5703125" style="35" customWidth="1"/>
    <col min="8" max="8" width="10.7109375" style="35" customWidth="1"/>
    <col min="9" max="9" width="11.140625" style="35" customWidth="1"/>
    <col min="10" max="10" width="9" style="35" hidden="1" customWidth="1"/>
    <col min="11" max="11" width="10.85546875" style="35" customWidth="1"/>
    <col min="12" max="12" width="12.140625" style="35" customWidth="1"/>
    <col min="13" max="13" width="13.42578125" style="35" hidden="1" customWidth="1"/>
    <col min="14" max="14" width="6.140625" style="35" hidden="1" customWidth="1"/>
    <col min="15" max="38" width="14.28515625" style="35" customWidth="1"/>
    <col min="39" max="16384" width="9.140625" style="35"/>
  </cols>
  <sheetData>
    <row r="1" spans="1:16" ht="41.25" customHeight="1" thickBot="1" x14ac:dyDescent="0.3">
      <c r="A1" s="364" t="s">
        <v>141</v>
      </c>
      <c r="B1" s="364"/>
      <c r="D1" s="129">
        <f ca="1">MONTH(TODAY())</f>
        <v>9</v>
      </c>
      <c r="E1" s="130">
        <v>1</v>
      </c>
      <c r="F1" s="129">
        <f ca="1">DAY(TODAY())</f>
        <v>9</v>
      </c>
      <c r="G1" s="129"/>
      <c r="H1" s="129"/>
      <c r="I1" s="129"/>
      <c r="J1" s="129"/>
      <c r="K1" s="129"/>
      <c r="L1" s="129"/>
      <c r="M1" s="129"/>
      <c r="N1" s="131">
        <v>0.05</v>
      </c>
      <c r="O1" s="128"/>
    </row>
    <row r="2" spans="1:16" ht="33.75" customHeight="1" thickBot="1" x14ac:dyDescent="0.3">
      <c r="A2" s="162" t="s">
        <v>136</v>
      </c>
      <c r="B2" s="200">
        <v>10000</v>
      </c>
      <c r="D2" s="172" t="s">
        <v>58</v>
      </c>
      <c r="E2" s="172" t="s">
        <v>126</v>
      </c>
      <c r="F2" s="172" t="s">
        <v>143</v>
      </c>
      <c r="G2" s="172" t="s">
        <v>140</v>
      </c>
      <c r="H2" s="172" t="s">
        <v>142</v>
      </c>
      <c r="I2" s="172" t="s">
        <v>13</v>
      </c>
      <c r="J2" s="172" t="s">
        <v>47</v>
      </c>
      <c r="K2" s="173" t="s">
        <v>61</v>
      </c>
      <c r="L2" s="174" t="s">
        <v>138</v>
      </c>
      <c r="M2" s="124"/>
      <c r="N2" s="125" t="s">
        <v>50</v>
      </c>
    </row>
    <row r="3" spans="1:16" ht="15.75" thickBot="1" x14ac:dyDescent="0.3">
      <c r="A3" s="159" t="s">
        <v>55</v>
      </c>
      <c r="B3" s="167">
        <v>1.0000000000000001E-5</v>
      </c>
      <c r="D3" s="175"/>
      <c r="E3" s="176">
        <f ca="1">DATE(2019,D1,$F$1)</f>
        <v>43717</v>
      </c>
      <c r="F3" s="177">
        <f>$B$2*E$1+$B$6*$B$2*E$1+B8*B4</f>
        <v>10660</v>
      </c>
      <c r="G3" s="177"/>
      <c r="H3" s="177"/>
      <c r="I3" s="177"/>
      <c r="J3" s="177"/>
      <c r="K3" s="177">
        <f>$B$2*$B$7*E$1</f>
        <v>500</v>
      </c>
      <c r="L3" s="177">
        <f>-($F3-$B$6*$B$2*E$1-K3-B8*B4)</f>
        <v>-9500</v>
      </c>
      <c r="M3" s="122">
        <f>L3-K3</f>
        <v>-10000</v>
      </c>
      <c r="N3" s="123" t="e">
        <f>#REF!*-$N$1</f>
        <v>#REF!</v>
      </c>
    </row>
    <row r="4" spans="1:16" ht="15.75" thickBot="1" x14ac:dyDescent="0.3">
      <c r="A4" s="156" t="s">
        <v>56</v>
      </c>
      <c r="B4" s="168">
        <v>12</v>
      </c>
      <c r="D4" s="178">
        <v>1</v>
      </c>
      <c r="E4" s="179">
        <f ca="1">DATE(YEAR(E3),MONTH(E3)+1,DAY(E3))</f>
        <v>43747</v>
      </c>
      <c r="F4" s="180">
        <f>F3-G4</f>
        <v>9771.6666666666661</v>
      </c>
      <c r="G4" s="180">
        <f>IF(D4&lt;=$B$10,0,IF(AND(F3&gt;-0.000001,F3&lt;0.000001),0,F$3/($B$4-$B$10)))</f>
        <v>888.33333333333337</v>
      </c>
      <c r="H4" s="180">
        <f ca="1">F3*$B$3*(E4-E3)/360</f>
        <v>8.8833333333333351E-3</v>
      </c>
      <c r="I4" s="180">
        <f>IF(D4&lt;=0,0,IF(F3&gt;0.000001,$B$5*$F$3*E$1,0))</f>
        <v>266.5</v>
      </c>
      <c r="J4" s="180">
        <f>IF(F3&gt;0.000001,$B$9,0)*E$1</f>
        <v>0</v>
      </c>
      <c r="K4" s="180"/>
      <c r="L4" s="180">
        <f ca="1">I4+H4+G4+K4</f>
        <v>1154.8422166666667</v>
      </c>
      <c r="M4" s="164">
        <f ca="1">I4+H4+G4+K4</f>
        <v>1154.8422166666667</v>
      </c>
      <c r="N4" s="121" t="e">
        <f>(#REF!-#REF!)*-$N$1</f>
        <v>#REF!</v>
      </c>
      <c r="O4" s="46"/>
    </row>
    <row r="5" spans="1:16" ht="15.75" thickBot="1" x14ac:dyDescent="0.3">
      <c r="A5" s="157" t="s">
        <v>135</v>
      </c>
      <c r="B5" s="169">
        <v>2.5000000000000001E-2</v>
      </c>
      <c r="D5" s="178">
        <v>2</v>
      </c>
      <c r="E5" s="179">
        <f t="shared" ref="E5:E39" ca="1" si="0">DATE(YEAR(E4),MONTH(E4)+1,DAY(E4))</f>
        <v>43778</v>
      </c>
      <c r="F5" s="180">
        <f>F4-G5</f>
        <v>8883.3333333333321</v>
      </c>
      <c r="G5" s="180">
        <f t="shared" ref="G5:G39" si="1">IF(D5&lt;=$B$10,0,IF(AND(F4&gt;-0.000001,F4&lt;0.000001),0,F$3/($B$4-$B$10)))</f>
        <v>888.33333333333337</v>
      </c>
      <c r="H5" s="180">
        <f ca="1">F4*$B$3*(E5-E4)/360</f>
        <v>8.4144907407407415E-3</v>
      </c>
      <c r="I5" s="180">
        <f t="shared" ref="I5:I39" si="2">IF(D5&lt;=0,0,IF(F4&gt;0.000001,$B$5*$F$3*E$1,0))</f>
        <v>266.5</v>
      </c>
      <c r="J5" s="180">
        <f t="shared" ref="J5:J39" si="3">IF(F4&gt;0.000001,$B$9,0)*E$1</f>
        <v>0</v>
      </c>
      <c r="K5" s="180"/>
      <c r="L5" s="180">
        <f t="shared" ref="L5:L39" ca="1" si="4">I5+H5+G5+K5</f>
        <v>1154.841747824074</v>
      </c>
      <c r="M5" s="164">
        <f t="shared" ref="M5:M39" ca="1" si="5">I5+H5+G5+K5</f>
        <v>1154.841747824074</v>
      </c>
      <c r="N5" s="121" t="e">
        <f>(#REF!-#REF!)*-$N$1</f>
        <v>#REF!</v>
      </c>
    </row>
    <row r="6" spans="1:16" ht="15.75" thickBot="1" x14ac:dyDescent="0.3">
      <c r="A6" s="158" t="s">
        <v>57</v>
      </c>
      <c r="B6" s="169">
        <v>0.03</v>
      </c>
      <c r="D6" s="178">
        <v>3</v>
      </c>
      <c r="E6" s="179">
        <f t="shared" ca="1" si="0"/>
        <v>43808</v>
      </c>
      <c r="F6" s="180">
        <f>F5-G6</f>
        <v>7994.9999999999991</v>
      </c>
      <c r="G6" s="180">
        <f t="shared" si="1"/>
        <v>888.33333333333337</v>
      </c>
      <c r="H6" s="180">
        <f t="shared" ref="H6:H39" ca="1" si="6">F5*$B$3*(E6-E5)/360</f>
        <v>7.4027777777777781E-3</v>
      </c>
      <c r="I6" s="180">
        <f t="shared" si="2"/>
        <v>266.5</v>
      </c>
      <c r="J6" s="180">
        <f t="shared" si="3"/>
        <v>0</v>
      </c>
      <c r="K6" s="180"/>
      <c r="L6" s="180">
        <f t="shared" ca="1" si="4"/>
        <v>1154.8407361111113</v>
      </c>
      <c r="M6" s="164">
        <f t="shared" ca="1" si="5"/>
        <v>1154.8407361111113</v>
      </c>
      <c r="N6" s="121" t="e">
        <f>(#REF!-#REF!)*-$N$1</f>
        <v>#REF!</v>
      </c>
      <c r="P6" s="47"/>
    </row>
    <row r="7" spans="1:16" ht="15.75" thickBot="1" x14ac:dyDescent="0.3">
      <c r="A7" s="156" t="s">
        <v>60</v>
      </c>
      <c r="B7" s="169">
        <v>0.05</v>
      </c>
      <c r="D7" s="178">
        <v>4</v>
      </c>
      <c r="E7" s="179">
        <f t="shared" ca="1" si="0"/>
        <v>43839</v>
      </c>
      <c r="F7" s="180">
        <f t="shared" ref="F7:F39" si="7">F6-G7</f>
        <v>7106.6666666666661</v>
      </c>
      <c r="G7" s="180">
        <f t="shared" si="1"/>
        <v>888.33333333333337</v>
      </c>
      <c r="H7" s="180">
        <f t="shared" ca="1" si="6"/>
        <v>6.884583333333332E-3</v>
      </c>
      <c r="I7" s="180">
        <f t="shared" si="2"/>
        <v>266.5</v>
      </c>
      <c r="J7" s="180">
        <f t="shared" si="3"/>
        <v>0</v>
      </c>
      <c r="K7" s="180"/>
      <c r="L7" s="180">
        <f t="shared" ca="1" si="4"/>
        <v>1154.8402179166667</v>
      </c>
      <c r="M7" s="164">
        <f t="shared" ca="1" si="5"/>
        <v>1154.8402179166667</v>
      </c>
      <c r="N7" s="121" t="e">
        <f>(#REF!-#REF!)*-$N$1</f>
        <v>#REF!</v>
      </c>
    </row>
    <row r="8" spans="1:16" ht="15.75" thickBot="1" x14ac:dyDescent="0.3">
      <c r="A8" s="150" t="s">
        <v>59</v>
      </c>
      <c r="B8" s="170">
        <v>30</v>
      </c>
      <c r="D8" s="178">
        <v>5</v>
      </c>
      <c r="E8" s="179">
        <f t="shared" ca="1" si="0"/>
        <v>43870</v>
      </c>
      <c r="F8" s="180">
        <f t="shared" si="7"/>
        <v>6218.333333333333</v>
      </c>
      <c r="G8" s="180">
        <f t="shared" si="1"/>
        <v>888.33333333333337</v>
      </c>
      <c r="H8" s="180">
        <f t="shared" ca="1" si="6"/>
        <v>6.1196296296296294E-3</v>
      </c>
      <c r="I8" s="180">
        <f t="shared" si="2"/>
        <v>266.5</v>
      </c>
      <c r="J8" s="180">
        <f t="shared" si="3"/>
        <v>0</v>
      </c>
      <c r="K8" s="180"/>
      <c r="L8" s="180">
        <f t="shared" ca="1" si="4"/>
        <v>1154.8394529629629</v>
      </c>
      <c r="M8" s="164">
        <f t="shared" ca="1" si="5"/>
        <v>1154.8394529629629</v>
      </c>
      <c r="N8" s="121" t="e">
        <f>(#REF!-#REF!)*-$N$1</f>
        <v>#REF!</v>
      </c>
    </row>
    <row r="9" spans="1:16" x14ac:dyDescent="0.25">
      <c r="D9" s="178">
        <v>6</v>
      </c>
      <c r="E9" s="179">
        <f t="shared" ca="1" si="0"/>
        <v>43899</v>
      </c>
      <c r="F9" s="180">
        <f>F8-G9</f>
        <v>5330</v>
      </c>
      <c r="G9" s="180">
        <f t="shared" si="1"/>
        <v>888.33333333333337</v>
      </c>
      <c r="H9" s="180">
        <f t="shared" ca="1" si="6"/>
        <v>5.0092129629629627E-3</v>
      </c>
      <c r="I9" s="180">
        <f t="shared" si="2"/>
        <v>266.5</v>
      </c>
      <c r="J9" s="180">
        <f t="shared" si="3"/>
        <v>0</v>
      </c>
      <c r="K9" s="180"/>
      <c r="L9" s="180">
        <f t="shared" ca="1" si="4"/>
        <v>1154.8383425462964</v>
      </c>
      <c r="M9" s="164">
        <f t="shared" ca="1" si="5"/>
        <v>1154.8383425462964</v>
      </c>
      <c r="N9" s="121" t="e">
        <f>(#REF!-#REF!)*-$N$1</f>
        <v>#REF!</v>
      </c>
    </row>
    <row r="10" spans="1:16" ht="15.75" thickBot="1" x14ac:dyDescent="0.3">
      <c r="D10" s="178">
        <v>7</v>
      </c>
      <c r="E10" s="179">
        <f t="shared" ca="1" si="0"/>
        <v>43930</v>
      </c>
      <c r="F10" s="180">
        <f t="shared" si="7"/>
        <v>4441.666666666667</v>
      </c>
      <c r="G10" s="180">
        <f t="shared" si="1"/>
        <v>888.33333333333337</v>
      </c>
      <c r="H10" s="180">
        <f t="shared" ca="1" si="6"/>
        <v>4.5897222222222233E-3</v>
      </c>
      <c r="I10" s="180">
        <f t="shared" si="2"/>
        <v>266.5</v>
      </c>
      <c r="J10" s="180">
        <f t="shared" si="3"/>
        <v>0</v>
      </c>
      <c r="K10" s="180"/>
      <c r="L10" s="180">
        <f t="shared" ca="1" si="4"/>
        <v>1154.8379230555556</v>
      </c>
      <c r="M10" s="164">
        <f t="shared" ca="1" si="5"/>
        <v>1154.8379230555556</v>
      </c>
      <c r="N10" s="121" t="e">
        <f>(#REF!-#REF!)*-$N$1</f>
        <v>#REF!</v>
      </c>
    </row>
    <row r="11" spans="1:16" s="43" customFormat="1" ht="15.75" thickBot="1" x14ac:dyDescent="0.3">
      <c r="A11" s="113" t="s">
        <v>125</v>
      </c>
      <c r="B11" s="112">
        <f ca="1">XIRR(L3:L39,E3:E39)</f>
        <v>1.0920968651771545</v>
      </c>
      <c r="C11" s="42"/>
      <c r="D11" s="178">
        <v>8</v>
      </c>
      <c r="E11" s="179">
        <f t="shared" ca="1" si="0"/>
        <v>43960</v>
      </c>
      <c r="F11" s="180">
        <f t="shared" si="7"/>
        <v>3553.3333333333335</v>
      </c>
      <c r="G11" s="180">
        <f t="shared" si="1"/>
        <v>888.33333333333337</v>
      </c>
      <c r="H11" s="180">
        <f t="shared" ca="1" si="6"/>
        <v>3.7013888888888895E-3</v>
      </c>
      <c r="I11" s="180">
        <f t="shared" si="2"/>
        <v>266.5</v>
      </c>
      <c r="J11" s="180">
        <f t="shared" si="3"/>
        <v>0</v>
      </c>
      <c r="K11" s="180"/>
      <c r="L11" s="180">
        <f t="shared" ca="1" si="4"/>
        <v>1154.8370347222221</v>
      </c>
      <c r="M11" s="164">
        <f t="shared" ca="1" si="5"/>
        <v>1154.8370347222221</v>
      </c>
      <c r="N11" s="121" t="e">
        <f>(#REF!-#REF!)*-$N$1</f>
        <v>#REF!</v>
      </c>
      <c r="P11" s="48"/>
    </row>
    <row r="12" spans="1:16" s="43" customFormat="1" ht="15.75" customHeight="1" x14ac:dyDescent="0.25">
      <c r="A12" s="110"/>
      <c r="B12" s="111">
        <f ca="1">IRR(M3:M39)*12</f>
        <v>0.6498448653461173</v>
      </c>
      <c r="C12" s="42"/>
      <c r="D12" s="178">
        <v>9</v>
      </c>
      <c r="E12" s="179">
        <f t="shared" ca="1" si="0"/>
        <v>43991</v>
      </c>
      <c r="F12" s="180">
        <f t="shared" si="7"/>
        <v>2665</v>
      </c>
      <c r="G12" s="180">
        <f t="shared" si="1"/>
        <v>888.33333333333337</v>
      </c>
      <c r="H12" s="180">
        <f t="shared" ca="1" si="6"/>
        <v>3.0598148148148151E-3</v>
      </c>
      <c r="I12" s="180">
        <f t="shared" si="2"/>
        <v>266.5</v>
      </c>
      <c r="J12" s="180">
        <f t="shared" si="3"/>
        <v>0</v>
      </c>
      <c r="K12" s="180"/>
      <c r="L12" s="180">
        <f t="shared" ca="1" si="4"/>
        <v>1154.8363931481481</v>
      </c>
      <c r="M12" s="164">
        <f t="shared" ca="1" si="5"/>
        <v>1154.8363931481481</v>
      </c>
      <c r="N12" s="121" t="e">
        <f>(#REF!-#REF!)*-$N$1</f>
        <v>#REF!</v>
      </c>
      <c r="P12" s="48"/>
    </row>
    <row r="13" spans="1:16" s="43" customFormat="1" x14ac:dyDescent="0.25">
      <c r="A13" s="114" t="s">
        <v>62</v>
      </c>
      <c r="B13" s="49">
        <f ca="1">L40-B2</f>
        <v>3858.0585806481486</v>
      </c>
      <c r="C13" s="42"/>
      <c r="D13" s="178">
        <v>10</v>
      </c>
      <c r="E13" s="179">
        <f t="shared" ca="1" si="0"/>
        <v>44021</v>
      </c>
      <c r="F13" s="180">
        <f t="shared" si="7"/>
        <v>1776.6666666666665</v>
      </c>
      <c r="G13" s="180">
        <f t="shared" si="1"/>
        <v>888.33333333333337</v>
      </c>
      <c r="H13" s="180">
        <f t="shared" ca="1" si="6"/>
        <v>2.2208333333333338E-3</v>
      </c>
      <c r="I13" s="180">
        <f t="shared" si="2"/>
        <v>266.5</v>
      </c>
      <c r="J13" s="180">
        <f t="shared" si="3"/>
        <v>0</v>
      </c>
      <c r="K13" s="180"/>
      <c r="L13" s="180">
        <f t="shared" ca="1" si="4"/>
        <v>1154.8355541666667</v>
      </c>
      <c r="M13" s="164">
        <f t="shared" ca="1" si="5"/>
        <v>1154.8355541666667</v>
      </c>
      <c r="N13" s="121" t="e">
        <f>(#REF!-#REF!)*-$N$1</f>
        <v>#REF!</v>
      </c>
    </row>
    <row r="14" spans="1:16" s="43" customFormat="1" x14ac:dyDescent="0.25">
      <c r="A14" s="35"/>
      <c r="B14" s="35"/>
      <c r="C14" s="42"/>
      <c r="D14" s="178">
        <v>11</v>
      </c>
      <c r="E14" s="179">
        <f t="shared" ca="1" si="0"/>
        <v>44052</v>
      </c>
      <c r="F14" s="180">
        <f t="shared" si="7"/>
        <v>888.33333333333314</v>
      </c>
      <c r="G14" s="180">
        <f t="shared" si="1"/>
        <v>888.33333333333337</v>
      </c>
      <c r="H14" s="180">
        <f t="shared" ca="1" si="6"/>
        <v>1.5299074074074073E-3</v>
      </c>
      <c r="I14" s="180">
        <f t="shared" si="2"/>
        <v>266.5</v>
      </c>
      <c r="J14" s="180">
        <f t="shared" si="3"/>
        <v>0</v>
      </c>
      <c r="K14" s="180"/>
      <c r="L14" s="180">
        <f t="shared" ca="1" si="4"/>
        <v>1154.8348632407408</v>
      </c>
      <c r="M14" s="164">
        <f t="shared" ca="1" si="5"/>
        <v>1154.8348632407408</v>
      </c>
      <c r="N14" s="121" t="e">
        <f>(#REF!-#REF!)*-$N$1</f>
        <v>#REF!</v>
      </c>
    </row>
    <row r="15" spans="1:16" x14ac:dyDescent="0.25">
      <c r="D15" s="178">
        <v>12</v>
      </c>
      <c r="E15" s="179">
        <f t="shared" ca="1" si="0"/>
        <v>44083</v>
      </c>
      <c r="F15" s="180">
        <f t="shared" si="7"/>
        <v>0</v>
      </c>
      <c r="G15" s="180">
        <f>IF(D15&lt;=$B$10,0,IF(AND(F14&gt;-0.000001,F14&lt;0.000001),0,F$3/($B$4-$B$10)))</f>
        <v>888.33333333333337</v>
      </c>
      <c r="H15" s="180">
        <f t="shared" ca="1" si="6"/>
        <v>7.6495370370370346E-4</v>
      </c>
      <c r="I15" s="180">
        <f t="shared" si="2"/>
        <v>266.5</v>
      </c>
      <c r="J15" s="180">
        <f t="shared" si="3"/>
        <v>0</v>
      </c>
      <c r="K15" s="180"/>
      <c r="L15" s="180">
        <f t="shared" ca="1" si="4"/>
        <v>1154.834098287037</v>
      </c>
      <c r="M15" s="164">
        <f t="shared" ca="1" si="5"/>
        <v>1154.834098287037</v>
      </c>
      <c r="N15" s="121" t="e">
        <f>(#REF!-#REF!)*-$N$1</f>
        <v>#REF!</v>
      </c>
    </row>
    <row r="16" spans="1:16" x14ac:dyDescent="0.25">
      <c r="A16" s="160"/>
      <c r="B16" s="161"/>
      <c r="C16" s="35"/>
      <c r="D16" s="178">
        <v>13</v>
      </c>
      <c r="E16" s="179">
        <f t="shared" ca="1" si="0"/>
        <v>44113</v>
      </c>
      <c r="F16" s="180">
        <f t="shared" si="7"/>
        <v>0</v>
      </c>
      <c r="G16" s="180">
        <f t="shared" si="1"/>
        <v>0</v>
      </c>
      <c r="H16" s="180">
        <f t="shared" ca="1" si="6"/>
        <v>0</v>
      </c>
      <c r="I16" s="180">
        <f t="shared" si="2"/>
        <v>0</v>
      </c>
      <c r="J16" s="180">
        <f t="shared" si="3"/>
        <v>0</v>
      </c>
      <c r="K16" s="180"/>
      <c r="L16" s="180">
        <f t="shared" ca="1" si="4"/>
        <v>0</v>
      </c>
      <c r="M16" s="164">
        <f t="shared" ca="1" si="5"/>
        <v>0</v>
      </c>
      <c r="N16" s="121" t="e">
        <f>(#REF!-#REF!)*-$N$1</f>
        <v>#REF!</v>
      </c>
    </row>
    <row r="17" spans="1:14" x14ac:dyDescent="0.25">
      <c r="A17" s="114"/>
      <c r="B17" s="49"/>
      <c r="C17" s="35"/>
      <c r="D17" s="178">
        <v>14</v>
      </c>
      <c r="E17" s="179">
        <f t="shared" ca="1" si="0"/>
        <v>44144</v>
      </c>
      <c r="F17" s="180">
        <f t="shared" si="7"/>
        <v>0</v>
      </c>
      <c r="G17" s="180">
        <f t="shared" si="1"/>
        <v>0</v>
      </c>
      <c r="H17" s="180">
        <f t="shared" ca="1" si="6"/>
        <v>0</v>
      </c>
      <c r="I17" s="180">
        <f t="shared" si="2"/>
        <v>0</v>
      </c>
      <c r="J17" s="180">
        <f t="shared" si="3"/>
        <v>0</v>
      </c>
      <c r="K17" s="180"/>
      <c r="L17" s="180">
        <f t="shared" ca="1" si="4"/>
        <v>0</v>
      </c>
      <c r="M17" s="164">
        <f t="shared" ca="1" si="5"/>
        <v>0</v>
      </c>
      <c r="N17" s="121" t="e">
        <f>(#REF!-#REF!)*-$N$1</f>
        <v>#REF!</v>
      </c>
    </row>
    <row r="18" spans="1:14" x14ac:dyDescent="0.25">
      <c r="A18" s="114"/>
      <c r="B18" s="49"/>
      <c r="C18" s="35"/>
      <c r="D18" s="178">
        <v>15</v>
      </c>
      <c r="E18" s="179">
        <f t="shared" ca="1" si="0"/>
        <v>44174</v>
      </c>
      <c r="F18" s="180">
        <f t="shared" si="7"/>
        <v>0</v>
      </c>
      <c r="G18" s="180">
        <f t="shared" si="1"/>
        <v>0</v>
      </c>
      <c r="H18" s="180">
        <f t="shared" ca="1" si="6"/>
        <v>0</v>
      </c>
      <c r="I18" s="180">
        <f t="shared" si="2"/>
        <v>0</v>
      </c>
      <c r="J18" s="180">
        <f t="shared" si="3"/>
        <v>0</v>
      </c>
      <c r="K18" s="180"/>
      <c r="L18" s="180">
        <f t="shared" ca="1" si="4"/>
        <v>0</v>
      </c>
      <c r="M18" s="164">
        <f t="shared" ca="1" si="5"/>
        <v>0</v>
      </c>
      <c r="N18" s="121" t="e">
        <f>(#REF!-#REF!)*-$N$1</f>
        <v>#REF!</v>
      </c>
    </row>
    <row r="19" spans="1:14" x14ac:dyDescent="0.25">
      <c r="C19" s="35"/>
      <c r="D19" s="178">
        <v>16</v>
      </c>
      <c r="E19" s="179">
        <f t="shared" ca="1" si="0"/>
        <v>44205</v>
      </c>
      <c r="F19" s="180">
        <f t="shared" si="7"/>
        <v>0</v>
      </c>
      <c r="G19" s="180">
        <f t="shared" si="1"/>
        <v>0</v>
      </c>
      <c r="H19" s="180">
        <f t="shared" ca="1" si="6"/>
        <v>0</v>
      </c>
      <c r="I19" s="180">
        <f t="shared" si="2"/>
        <v>0</v>
      </c>
      <c r="J19" s="180">
        <f t="shared" si="3"/>
        <v>0</v>
      </c>
      <c r="K19" s="180"/>
      <c r="L19" s="180">
        <f t="shared" ca="1" si="4"/>
        <v>0</v>
      </c>
      <c r="M19" s="164">
        <f t="shared" ca="1" si="5"/>
        <v>0</v>
      </c>
      <c r="N19" s="121" t="e">
        <f>(#REF!-#REF!)*-$N$1</f>
        <v>#REF!</v>
      </c>
    </row>
    <row r="20" spans="1:14" x14ac:dyDescent="0.25">
      <c r="C20" s="35"/>
      <c r="D20" s="178">
        <v>17</v>
      </c>
      <c r="E20" s="179">
        <f t="shared" ca="1" si="0"/>
        <v>44236</v>
      </c>
      <c r="F20" s="180">
        <f t="shared" si="7"/>
        <v>0</v>
      </c>
      <c r="G20" s="180">
        <f t="shared" si="1"/>
        <v>0</v>
      </c>
      <c r="H20" s="180">
        <f t="shared" ca="1" si="6"/>
        <v>0</v>
      </c>
      <c r="I20" s="180">
        <f t="shared" si="2"/>
        <v>0</v>
      </c>
      <c r="J20" s="180">
        <f t="shared" si="3"/>
        <v>0</v>
      </c>
      <c r="K20" s="180"/>
      <c r="L20" s="180">
        <f t="shared" ca="1" si="4"/>
        <v>0</v>
      </c>
      <c r="M20" s="164">
        <f t="shared" ca="1" si="5"/>
        <v>0</v>
      </c>
      <c r="N20" s="121" t="e">
        <f>(#REF!-#REF!)*-$N$1</f>
        <v>#REF!</v>
      </c>
    </row>
    <row r="21" spans="1:14" x14ac:dyDescent="0.25">
      <c r="C21" s="35"/>
      <c r="D21" s="178">
        <v>18</v>
      </c>
      <c r="E21" s="179">
        <f t="shared" ca="1" si="0"/>
        <v>44264</v>
      </c>
      <c r="F21" s="180">
        <f t="shared" si="7"/>
        <v>0</v>
      </c>
      <c r="G21" s="180">
        <f t="shared" si="1"/>
        <v>0</v>
      </c>
      <c r="H21" s="180">
        <f t="shared" ca="1" si="6"/>
        <v>0</v>
      </c>
      <c r="I21" s="180">
        <f t="shared" si="2"/>
        <v>0</v>
      </c>
      <c r="J21" s="180">
        <f t="shared" si="3"/>
        <v>0</v>
      </c>
      <c r="K21" s="180"/>
      <c r="L21" s="180">
        <f t="shared" ca="1" si="4"/>
        <v>0</v>
      </c>
      <c r="M21" s="164">
        <f t="shared" ca="1" si="5"/>
        <v>0</v>
      </c>
      <c r="N21" s="121" t="e">
        <f>(#REF!-#REF!)*-$N$1</f>
        <v>#REF!</v>
      </c>
    </row>
    <row r="22" spans="1:14" x14ac:dyDescent="0.25">
      <c r="C22" s="35"/>
      <c r="D22" s="178">
        <v>19</v>
      </c>
      <c r="E22" s="179">
        <f t="shared" ca="1" si="0"/>
        <v>44295</v>
      </c>
      <c r="F22" s="180">
        <f t="shared" si="7"/>
        <v>0</v>
      </c>
      <c r="G22" s="180">
        <f t="shared" si="1"/>
        <v>0</v>
      </c>
      <c r="H22" s="180">
        <f t="shared" ca="1" si="6"/>
        <v>0</v>
      </c>
      <c r="I22" s="180">
        <f t="shared" si="2"/>
        <v>0</v>
      </c>
      <c r="J22" s="180">
        <f t="shared" si="3"/>
        <v>0</v>
      </c>
      <c r="K22" s="180"/>
      <c r="L22" s="180">
        <f t="shared" ca="1" si="4"/>
        <v>0</v>
      </c>
      <c r="M22" s="164">
        <f t="shared" ca="1" si="5"/>
        <v>0</v>
      </c>
      <c r="N22" s="121" t="e">
        <f>(#REF!-#REF!)*-$N$1</f>
        <v>#REF!</v>
      </c>
    </row>
    <row r="23" spans="1:14" x14ac:dyDescent="0.25">
      <c r="C23" s="35"/>
      <c r="D23" s="178">
        <v>20</v>
      </c>
      <c r="E23" s="179">
        <f t="shared" ca="1" si="0"/>
        <v>44325</v>
      </c>
      <c r="F23" s="180">
        <f t="shared" si="7"/>
        <v>0</v>
      </c>
      <c r="G23" s="180">
        <f t="shared" si="1"/>
        <v>0</v>
      </c>
      <c r="H23" s="180">
        <f t="shared" ca="1" si="6"/>
        <v>0</v>
      </c>
      <c r="I23" s="180">
        <f t="shared" si="2"/>
        <v>0</v>
      </c>
      <c r="J23" s="180">
        <f t="shared" si="3"/>
        <v>0</v>
      </c>
      <c r="K23" s="180"/>
      <c r="L23" s="180">
        <f t="shared" ca="1" si="4"/>
        <v>0</v>
      </c>
      <c r="M23" s="164">
        <f t="shared" ca="1" si="5"/>
        <v>0</v>
      </c>
      <c r="N23" s="121" t="e">
        <f>(#REF!-#REF!)*-$N$1</f>
        <v>#REF!</v>
      </c>
    </row>
    <row r="24" spans="1:14" x14ac:dyDescent="0.25">
      <c r="C24" s="35"/>
      <c r="D24" s="178">
        <v>21</v>
      </c>
      <c r="E24" s="179">
        <f t="shared" ca="1" si="0"/>
        <v>44356</v>
      </c>
      <c r="F24" s="180">
        <f t="shared" si="7"/>
        <v>0</v>
      </c>
      <c r="G24" s="180">
        <f t="shared" si="1"/>
        <v>0</v>
      </c>
      <c r="H24" s="180">
        <f t="shared" ca="1" si="6"/>
        <v>0</v>
      </c>
      <c r="I24" s="180">
        <f t="shared" si="2"/>
        <v>0</v>
      </c>
      <c r="J24" s="180">
        <f t="shared" si="3"/>
        <v>0</v>
      </c>
      <c r="K24" s="180"/>
      <c r="L24" s="180">
        <f t="shared" ca="1" si="4"/>
        <v>0</v>
      </c>
      <c r="M24" s="164">
        <f t="shared" ca="1" si="5"/>
        <v>0</v>
      </c>
      <c r="N24" s="121" t="e">
        <f>(#REF!-#REF!)*-$N$1</f>
        <v>#REF!</v>
      </c>
    </row>
    <row r="25" spans="1:14" x14ac:dyDescent="0.25">
      <c r="C25" s="35"/>
      <c r="D25" s="178">
        <v>22</v>
      </c>
      <c r="E25" s="179">
        <f t="shared" ca="1" si="0"/>
        <v>44386</v>
      </c>
      <c r="F25" s="180">
        <f t="shared" si="7"/>
        <v>0</v>
      </c>
      <c r="G25" s="180">
        <f t="shared" si="1"/>
        <v>0</v>
      </c>
      <c r="H25" s="180">
        <f t="shared" ca="1" si="6"/>
        <v>0</v>
      </c>
      <c r="I25" s="180">
        <f t="shared" si="2"/>
        <v>0</v>
      </c>
      <c r="J25" s="180">
        <f t="shared" si="3"/>
        <v>0</v>
      </c>
      <c r="K25" s="180"/>
      <c r="L25" s="180">
        <f t="shared" ca="1" si="4"/>
        <v>0</v>
      </c>
      <c r="M25" s="164">
        <f t="shared" ca="1" si="5"/>
        <v>0</v>
      </c>
      <c r="N25" s="121" t="e">
        <f>(#REF!-#REF!)*-$N$1</f>
        <v>#REF!</v>
      </c>
    </row>
    <row r="26" spans="1:14" x14ac:dyDescent="0.25">
      <c r="C26" s="35"/>
      <c r="D26" s="178">
        <v>23</v>
      </c>
      <c r="E26" s="179">
        <f t="shared" ca="1" si="0"/>
        <v>44417</v>
      </c>
      <c r="F26" s="180">
        <f t="shared" si="7"/>
        <v>0</v>
      </c>
      <c r="G26" s="180">
        <f t="shared" si="1"/>
        <v>0</v>
      </c>
      <c r="H26" s="180">
        <f t="shared" ca="1" si="6"/>
        <v>0</v>
      </c>
      <c r="I26" s="180">
        <f t="shared" si="2"/>
        <v>0</v>
      </c>
      <c r="J26" s="180">
        <f t="shared" si="3"/>
        <v>0</v>
      </c>
      <c r="K26" s="180"/>
      <c r="L26" s="180">
        <f t="shared" ca="1" si="4"/>
        <v>0</v>
      </c>
      <c r="M26" s="164">
        <f t="shared" ca="1" si="5"/>
        <v>0</v>
      </c>
      <c r="N26" s="121" t="e">
        <f>(#REF!-#REF!)*-$N$1</f>
        <v>#REF!</v>
      </c>
    </row>
    <row r="27" spans="1:14" x14ac:dyDescent="0.25">
      <c r="C27" s="35"/>
      <c r="D27" s="178">
        <v>24</v>
      </c>
      <c r="E27" s="179">
        <f t="shared" ca="1" si="0"/>
        <v>44448</v>
      </c>
      <c r="F27" s="180">
        <f t="shared" si="7"/>
        <v>0</v>
      </c>
      <c r="G27" s="180">
        <f t="shared" si="1"/>
        <v>0</v>
      </c>
      <c r="H27" s="180">
        <f t="shared" ca="1" si="6"/>
        <v>0</v>
      </c>
      <c r="I27" s="180">
        <f t="shared" si="2"/>
        <v>0</v>
      </c>
      <c r="J27" s="180">
        <f t="shared" si="3"/>
        <v>0</v>
      </c>
      <c r="K27" s="180"/>
      <c r="L27" s="180">
        <f t="shared" ca="1" si="4"/>
        <v>0</v>
      </c>
      <c r="M27" s="164">
        <f t="shared" ca="1" si="5"/>
        <v>0</v>
      </c>
      <c r="N27" s="121" t="e">
        <f>(#REF!-#REF!)*-$N$1</f>
        <v>#REF!</v>
      </c>
    </row>
    <row r="28" spans="1:14" x14ac:dyDescent="0.25">
      <c r="C28" s="35"/>
      <c r="D28" s="178">
        <v>25</v>
      </c>
      <c r="E28" s="179">
        <f t="shared" ca="1" si="0"/>
        <v>44478</v>
      </c>
      <c r="F28" s="180">
        <f t="shared" si="7"/>
        <v>0</v>
      </c>
      <c r="G28" s="180">
        <f t="shared" si="1"/>
        <v>0</v>
      </c>
      <c r="H28" s="180">
        <f t="shared" ca="1" si="6"/>
        <v>0</v>
      </c>
      <c r="I28" s="180">
        <f t="shared" si="2"/>
        <v>0</v>
      </c>
      <c r="J28" s="180">
        <f t="shared" si="3"/>
        <v>0</v>
      </c>
      <c r="K28" s="180"/>
      <c r="L28" s="180">
        <f t="shared" ca="1" si="4"/>
        <v>0</v>
      </c>
      <c r="M28" s="164">
        <f t="shared" ca="1" si="5"/>
        <v>0</v>
      </c>
      <c r="N28" s="121" t="e">
        <f>(#REF!-#REF!)*-$N$1</f>
        <v>#REF!</v>
      </c>
    </row>
    <row r="29" spans="1:14" x14ac:dyDescent="0.25">
      <c r="C29" s="35"/>
      <c r="D29" s="178">
        <v>26</v>
      </c>
      <c r="E29" s="179">
        <f t="shared" ca="1" si="0"/>
        <v>44509</v>
      </c>
      <c r="F29" s="180">
        <f t="shared" si="7"/>
        <v>0</v>
      </c>
      <c r="G29" s="180">
        <f t="shared" si="1"/>
        <v>0</v>
      </c>
      <c r="H29" s="180">
        <f t="shared" ca="1" si="6"/>
        <v>0</v>
      </c>
      <c r="I29" s="180">
        <f t="shared" si="2"/>
        <v>0</v>
      </c>
      <c r="J29" s="180">
        <f t="shared" si="3"/>
        <v>0</v>
      </c>
      <c r="K29" s="180"/>
      <c r="L29" s="180">
        <f t="shared" ca="1" si="4"/>
        <v>0</v>
      </c>
      <c r="M29" s="164">
        <f t="shared" ca="1" si="5"/>
        <v>0</v>
      </c>
      <c r="N29" s="121" t="e">
        <f>(#REF!-#REF!)*-$N$1</f>
        <v>#REF!</v>
      </c>
    </row>
    <row r="30" spans="1:14" x14ac:dyDescent="0.25">
      <c r="C30" s="35"/>
      <c r="D30" s="178">
        <v>27</v>
      </c>
      <c r="E30" s="179">
        <f t="shared" ca="1" si="0"/>
        <v>44539</v>
      </c>
      <c r="F30" s="180">
        <f t="shared" si="7"/>
        <v>0</v>
      </c>
      <c r="G30" s="180">
        <f t="shared" si="1"/>
        <v>0</v>
      </c>
      <c r="H30" s="180">
        <f t="shared" ca="1" si="6"/>
        <v>0</v>
      </c>
      <c r="I30" s="180">
        <f t="shared" si="2"/>
        <v>0</v>
      </c>
      <c r="J30" s="180">
        <f t="shared" si="3"/>
        <v>0</v>
      </c>
      <c r="K30" s="180"/>
      <c r="L30" s="180">
        <f t="shared" ca="1" si="4"/>
        <v>0</v>
      </c>
      <c r="M30" s="164">
        <f t="shared" ca="1" si="5"/>
        <v>0</v>
      </c>
      <c r="N30" s="121" t="e">
        <f>(#REF!-#REF!)*-$N$1</f>
        <v>#REF!</v>
      </c>
    </row>
    <row r="31" spans="1:14" x14ac:dyDescent="0.25">
      <c r="C31" s="35"/>
      <c r="D31" s="178">
        <v>28</v>
      </c>
      <c r="E31" s="179">
        <f t="shared" ca="1" si="0"/>
        <v>44570</v>
      </c>
      <c r="F31" s="180">
        <f t="shared" si="7"/>
        <v>0</v>
      </c>
      <c r="G31" s="180">
        <f t="shared" si="1"/>
        <v>0</v>
      </c>
      <c r="H31" s="180">
        <f t="shared" ca="1" si="6"/>
        <v>0</v>
      </c>
      <c r="I31" s="180">
        <f t="shared" si="2"/>
        <v>0</v>
      </c>
      <c r="J31" s="180">
        <f t="shared" si="3"/>
        <v>0</v>
      </c>
      <c r="K31" s="180"/>
      <c r="L31" s="180">
        <f t="shared" ca="1" si="4"/>
        <v>0</v>
      </c>
      <c r="M31" s="164">
        <f t="shared" ca="1" si="5"/>
        <v>0</v>
      </c>
      <c r="N31" s="121" t="e">
        <f>(#REF!-#REF!)*-$N$1</f>
        <v>#REF!</v>
      </c>
    </row>
    <row r="32" spans="1:14" x14ac:dyDescent="0.25">
      <c r="C32" s="35"/>
      <c r="D32" s="178">
        <v>29</v>
      </c>
      <c r="E32" s="179">
        <f t="shared" ca="1" si="0"/>
        <v>44601</v>
      </c>
      <c r="F32" s="180">
        <f t="shared" si="7"/>
        <v>0</v>
      </c>
      <c r="G32" s="180">
        <f t="shared" si="1"/>
        <v>0</v>
      </c>
      <c r="H32" s="180">
        <f t="shared" ca="1" si="6"/>
        <v>0</v>
      </c>
      <c r="I32" s="180">
        <f t="shared" si="2"/>
        <v>0</v>
      </c>
      <c r="J32" s="180">
        <f t="shared" si="3"/>
        <v>0</v>
      </c>
      <c r="K32" s="180"/>
      <c r="L32" s="180">
        <f t="shared" ca="1" si="4"/>
        <v>0</v>
      </c>
      <c r="M32" s="164">
        <f t="shared" ca="1" si="5"/>
        <v>0</v>
      </c>
      <c r="N32" s="121" t="e">
        <f>(#REF!-#REF!)*-$N$1</f>
        <v>#REF!</v>
      </c>
    </row>
    <row r="33" spans="3:14" x14ac:dyDescent="0.25">
      <c r="C33" s="35"/>
      <c r="D33" s="178">
        <v>30</v>
      </c>
      <c r="E33" s="179">
        <f t="shared" ca="1" si="0"/>
        <v>44629</v>
      </c>
      <c r="F33" s="180">
        <f t="shared" si="7"/>
        <v>0</v>
      </c>
      <c r="G33" s="180">
        <f t="shared" si="1"/>
        <v>0</v>
      </c>
      <c r="H33" s="180">
        <f t="shared" ca="1" si="6"/>
        <v>0</v>
      </c>
      <c r="I33" s="180">
        <f t="shared" si="2"/>
        <v>0</v>
      </c>
      <c r="J33" s="180">
        <f t="shared" si="3"/>
        <v>0</v>
      </c>
      <c r="K33" s="180"/>
      <c r="L33" s="180">
        <f t="shared" ca="1" si="4"/>
        <v>0</v>
      </c>
      <c r="M33" s="164">
        <f t="shared" ca="1" si="5"/>
        <v>0</v>
      </c>
      <c r="N33" s="121" t="e">
        <f>(#REF!-#REF!)*-$N$1</f>
        <v>#REF!</v>
      </c>
    </row>
    <row r="34" spans="3:14" x14ac:dyDescent="0.25">
      <c r="C34" s="35"/>
      <c r="D34" s="178">
        <v>31</v>
      </c>
      <c r="E34" s="179">
        <f t="shared" ca="1" si="0"/>
        <v>44660</v>
      </c>
      <c r="F34" s="180">
        <f t="shared" si="7"/>
        <v>0</v>
      </c>
      <c r="G34" s="180">
        <f t="shared" si="1"/>
        <v>0</v>
      </c>
      <c r="H34" s="180">
        <f t="shared" ca="1" si="6"/>
        <v>0</v>
      </c>
      <c r="I34" s="180">
        <f t="shared" si="2"/>
        <v>0</v>
      </c>
      <c r="J34" s="180">
        <f t="shared" si="3"/>
        <v>0</v>
      </c>
      <c r="K34" s="180"/>
      <c r="L34" s="180">
        <f t="shared" ca="1" si="4"/>
        <v>0</v>
      </c>
      <c r="M34" s="164">
        <f t="shared" ca="1" si="5"/>
        <v>0</v>
      </c>
      <c r="N34" s="121" t="e">
        <f>(#REF!-#REF!)*-$N$1</f>
        <v>#REF!</v>
      </c>
    </row>
    <row r="35" spans="3:14" x14ac:dyDescent="0.25">
      <c r="C35" s="35"/>
      <c r="D35" s="178">
        <v>32</v>
      </c>
      <c r="E35" s="179">
        <f t="shared" ca="1" si="0"/>
        <v>44690</v>
      </c>
      <c r="F35" s="180">
        <f t="shared" si="7"/>
        <v>0</v>
      </c>
      <c r="G35" s="180">
        <f t="shared" si="1"/>
        <v>0</v>
      </c>
      <c r="H35" s="180">
        <f t="shared" ca="1" si="6"/>
        <v>0</v>
      </c>
      <c r="I35" s="180">
        <f t="shared" si="2"/>
        <v>0</v>
      </c>
      <c r="J35" s="180">
        <f t="shared" si="3"/>
        <v>0</v>
      </c>
      <c r="K35" s="180"/>
      <c r="L35" s="180">
        <f t="shared" ca="1" si="4"/>
        <v>0</v>
      </c>
      <c r="M35" s="164">
        <f t="shared" ca="1" si="5"/>
        <v>0</v>
      </c>
      <c r="N35" s="121" t="e">
        <f>(#REF!-#REF!)*-$N$1</f>
        <v>#REF!</v>
      </c>
    </row>
    <row r="36" spans="3:14" x14ac:dyDescent="0.25">
      <c r="C36" s="35"/>
      <c r="D36" s="178">
        <v>33</v>
      </c>
      <c r="E36" s="179">
        <f t="shared" ca="1" si="0"/>
        <v>44721</v>
      </c>
      <c r="F36" s="180">
        <f t="shared" si="7"/>
        <v>0</v>
      </c>
      <c r="G36" s="180">
        <f t="shared" si="1"/>
        <v>0</v>
      </c>
      <c r="H36" s="180">
        <f t="shared" ca="1" si="6"/>
        <v>0</v>
      </c>
      <c r="I36" s="180">
        <f t="shared" si="2"/>
        <v>0</v>
      </c>
      <c r="J36" s="180">
        <f t="shared" si="3"/>
        <v>0</v>
      </c>
      <c r="K36" s="180"/>
      <c r="L36" s="180">
        <f t="shared" ca="1" si="4"/>
        <v>0</v>
      </c>
      <c r="M36" s="164">
        <f t="shared" ca="1" si="5"/>
        <v>0</v>
      </c>
      <c r="N36" s="121" t="e">
        <f>(#REF!-#REF!)*-$N$1</f>
        <v>#REF!</v>
      </c>
    </row>
    <row r="37" spans="3:14" x14ac:dyDescent="0.25">
      <c r="C37" s="35"/>
      <c r="D37" s="178">
        <v>34</v>
      </c>
      <c r="E37" s="179">
        <f t="shared" ca="1" si="0"/>
        <v>44751</v>
      </c>
      <c r="F37" s="180">
        <f t="shared" si="7"/>
        <v>0</v>
      </c>
      <c r="G37" s="180">
        <f t="shared" si="1"/>
        <v>0</v>
      </c>
      <c r="H37" s="180">
        <f t="shared" ca="1" si="6"/>
        <v>0</v>
      </c>
      <c r="I37" s="180">
        <f t="shared" si="2"/>
        <v>0</v>
      </c>
      <c r="J37" s="180">
        <f t="shared" si="3"/>
        <v>0</v>
      </c>
      <c r="K37" s="180"/>
      <c r="L37" s="180">
        <f t="shared" ca="1" si="4"/>
        <v>0</v>
      </c>
      <c r="M37" s="164">
        <f t="shared" ca="1" si="5"/>
        <v>0</v>
      </c>
      <c r="N37" s="121" t="e">
        <f>(#REF!-#REF!)*-$N$1</f>
        <v>#REF!</v>
      </c>
    </row>
    <row r="38" spans="3:14" x14ac:dyDescent="0.25">
      <c r="C38" s="35"/>
      <c r="D38" s="178">
        <v>35</v>
      </c>
      <c r="E38" s="179">
        <f t="shared" ca="1" si="0"/>
        <v>44782</v>
      </c>
      <c r="F38" s="180">
        <f t="shared" si="7"/>
        <v>0</v>
      </c>
      <c r="G38" s="180">
        <f t="shared" si="1"/>
        <v>0</v>
      </c>
      <c r="H38" s="180">
        <f t="shared" ca="1" si="6"/>
        <v>0</v>
      </c>
      <c r="I38" s="180">
        <f t="shared" si="2"/>
        <v>0</v>
      </c>
      <c r="J38" s="180">
        <f t="shared" si="3"/>
        <v>0</v>
      </c>
      <c r="K38" s="180"/>
      <c r="L38" s="180">
        <f t="shared" ca="1" si="4"/>
        <v>0</v>
      </c>
      <c r="M38" s="164">
        <f t="shared" ca="1" si="5"/>
        <v>0</v>
      </c>
      <c r="N38" s="121" t="e">
        <f>(#REF!-#REF!)*-$N$1</f>
        <v>#REF!</v>
      </c>
    </row>
    <row r="39" spans="3:14" x14ac:dyDescent="0.25">
      <c r="C39" s="35"/>
      <c r="D39" s="178">
        <v>36</v>
      </c>
      <c r="E39" s="179">
        <f t="shared" ca="1" si="0"/>
        <v>44813</v>
      </c>
      <c r="F39" s="180">
        <f t="shared" si="7"/>
        <v>0</v>
      </c>
      <c r="G39" s="180">
        <f t="shared" si="1"/>
        <v>0</v>
      </c>
      <c r="H39" s="180">
        <f t="shared" ca="1" si="6"/>
        <v>0</v>
      </c>
      <c r="I39" s="180">
        <f t="shared" si="2"/>
        <v>0</v>
      </c>
      <c r="J39" s="180">
        <f t="shared" si="3"/>
        <v>0</v>
      </c>
      <c r="K39" s="180"/>
      <c r="L39" s="180">
        <f t="shared" ca="1" si="4"/>
        <v>0</v>
      </c>
      <c r="M39" s="164">
        <f t="shared" ca="1" si="5"/>
        <v>0</v>
      </c>
      <c r="N39" s="121" t="e">
        <f>(#REF!-#REF!)*-$N$1</f>
        <v>#REF!</v>
      </c>
    </row>
    <row r="40" spans="3:14" x14ac:dyDescent="0.25">
      <c r="C40" s="35"/>
      <c r="D40" s="194" t="s">
        <v>132</v>
      </c>
      <c r="E40" s="195"/>
      <c r="F40" s="196"/>
      <c r="G40" s="196">
        <f t="shared" ref="G40:J40" si="8">SUM(G4:G39)</f>
        <v>10660</v>
      </c>
      <c r="H40" s="196">
        <f t="shared" ca="1" si="8"/>
        <v>5.8580648148148159E-2</v>
      </c>
      <c r="I40" s="196">
        <f t="shared" si="8"/>
        <v>3198</v>
      </c>
      <c r="J40" s="196">
        <f t="shared" si="8"/>
        <v>0</v>
      </c>
      <c r="K40" s="196"/>
      <c r="L40" s="196">
        <f ca="1">SUM(L4:L39)</f>
        <v>13858.058580648149</v>
      </c>
      <c r="M40" s="47"/>
      <c r="N40" s="40"/>
    </row>
    <row r="41" spans="3:14" x14ac:dyDescent="0.25">
      <c r="C41" s="35"/>
      <c r="J41"/>
      <c r="K41"/>
      <c r="L41"/>
      <c r="M41"/>
    </row>
    <row r="42" spans="3:14" hidden="1" x14ac:dyDescent="0.25">
      <c r="C42" s="35"/>
      <c r="D42" s="36">
        <f ca="1">D1+1</f>
        <v>10</v>
      </c>
      <c r="E42" s="37" t="e">
        <f ca="1">VLOOKUP($D42,$A$20:$B$39,2,0)</f>
        <v>#N/A</v>
      </c>
      <c r="M42"/>
    </row>
    <row r="43" spans="3:14" ht="45" hidden="1" x14ac:dyDescent="0.25">
      <c r="C43" s="35"/>
      <c r="D43" s="38" t="s">
        <v>41</v>
      </c>
      <c r="E43" s="39" t="s">
        <v>42</v>
      </c>
      <c r="F43" s="38" t="s">
        <v>43</v>
      </c>
      <c r="G43" s="38" t="s">
        <v>44</v>
      </c>
      <c r="H43" s="38" t="s">
        <v>45</v>
      </c>
      <c r="I43" s="38" t="s">
        <v>46</v>
      </c>
      <c r="J43" s="38" t="s">
        <v>47</v>
      </c>
      <c r="K43" s="38" t="s">
        <v>48</v>
      </c>
      <c r="L43" s="38" t="s">
        <v>49</v>
      </c>
      <c r="M43"/>
    </row>
    <row r="44" spans="3:14" hidden="1" x14ac:dyDescent="0.25">
      <c r="C44" s="35"/>
      <c r="D44" s="40">
        <v>0</v>
      </c>
      <c r="E44" s="41">
        <f ca="1">DATE(2019,D42,$F$1)</f>
        <v>43747</v>
      </c>
      <c r="F44" s="40" t="e">
        <f ca="1">$B$2*E$42+$B$7*$B$2*E$42</f>
        <v>#N/A</v>
      </c>
      <c r="G44" s="40">
        <v>0</v>
      </c>
      <c r="H44" s="40">
        <v>0</v>
      </c>
      <c r="I44" s="40">
        <v>0</v>
      </c>
      <c r="J44" s="40">
        <v>0</v>
      </c>
      <c r="K44" s="40" t="e">
        <f ca="1">$B$2*$B$9*E$42</f>
        <v>#N/A</v>
      </c>
      <c r="L44" s="40" t="e">
        <f ca="1">-($F44-$B$7*$B$2*E$42-K44)</f>
        <v>#N/A</v>
      </c>
      <c r="M44"/>
    </row>
    <row r="45" spans="3:14" hidden="1" x14ac:dyDescent="0.25">
      <c r="C45" s="35"/>
      <c r="D45" s="40">
        <v>1</v>
      </c>
      <c r="E45" s="41">
        <f ca="1">DATE(YEAR(E44),MONTH(E44)+1,DAY(E44))</f>
        <v>43778</v>
      </c>
      <c r="F45" s="40" t="e">
        <f ca="1">F44-G45</f>
        <v>#N/A</v>
      </c>
      <c r="G45" s="40" t="e">
        <f t="shared" ref="G45:G104" ca="1" si="9">IF(D45&lt;=$B$10,0,IF(AND(F44&gt;-0.000001,F44&lt;0.000001),0,F$44/($B$4-$B$10)))</f>
        <v>#N/A</v>
      </c>
      <c r="H45" s="40" t="e">
        <f ca="1">F44*$B$3*(E45-E44)/$B$5</f>
        <v>#N/A</v>
      </c>
      <c r="I45" s="40">
        <f t="shared" ref="I45:I104" ca="1" si="10">IF(D45&lt;=$B$11,0,IF(F44&gt;0.000001,$B$6*$B$2*E$42,0))</f>
        <v>0</v>
      </c>
      <c r="J45" s="40" t="e">
        <f t="shared" ref="J45:J76" ca="1" si="11">IF(F44&gt;0.000001,$B$12,0)*E$42</f>
        <v>#N/A</v>
      </c>
      <c r="K45" s="40"/>
      <c r="L45" s="40" t="e">
        <f ca="1">I45+H45+G45+#REF!+J45+K45</f>
        <v>#N/A</v>
      </c>
      <c r="M45"/>
    </row>
    <row r="46" spans="3:14" hidden="1" x14ac:dyDescent="0.25">
      <c r="C46" s="35"/>
      <c r="D46" s="40">
        <v>2</v>
      </c>
      <c r="E46" s="41">
        <f t="shared" ref="E46:E104" ca="1" si="12">DATE(YEAR(E45),MONTH(E45)+1,DAY(E45))</f>
        <v>43808</v>
      </c>
      <c r="F46" s="40" t="e">
        <f ca="1">F45-G46</f>
        <v>#N/A</v>
      </c>
      <c r="G46" s="40" t="e">
        <f t="shared" ca="1" si="9"/>
        <v>#N/A</v>
      </c>
      <c r="H46" s="40" t="e">
        <f t="shared" ref="H46:H47" ca="1" si="13">F45*$B$3*(E46-E45)/$B$5</f>
        <v>#N/A</v>
      </c>
      <c r="I46" s="40" t="e">
        <f t="shared" ca="1" si="10"/>
        <v>#N/A</v>
      </c>
      <c r="J46" s="40" t="e">
        <f t="shared" ca="1" si="11"/>
        <v>#N/A</v>
      </c>
      <c r="K46" s="40"/>
      <c r="L46" s="40" t="e">
        <f ca="1">I46+H46+G46+#REF!+J46+K46</f>
        <v>#N/A</v>
      </c>
      <c r="M46"/>
    </row>
    <row r="47" spans="3:14" hidden="1" x14ac:dyDescent="0.25">
      <c r="C47" s="35"/>
      <c r="D47" s="40">
        <v>3</v>
      </c>
      <c r="E47" s="41">
        <f t="shared" ca="1" si="12"/>
        <v>43839</v>
      </c>
      <c r="F47" s="40" t="e">
        <f ca="1">F46-G47</f>
        <v>#N/A</v>
      </c>
      <c r="G47" s="40" t="e">
        <f t="shared" ca="1" si="9"/>
        <v>#N/A</v>
      </c>
      <c r="H47" s="40" t="e">
        <f t="shared" ca="1" si="13"/>
        <v>#N/A</v>
      </c>
      <c r="I47" s="40" t="e">
        <f t="shared" ca="1" si="10"/>
        <v>#N/A</v>
      </c>
      <c r="J47" s="40" t="e">
        <f t="shared" ca="1" si="11"/>
        <v>#N/A</v>
      </c>
      <c r="K47" s="40"/>
      <c r="L47" s="40" t="e">
        <f ca="1">I47+H47+G47+#REF!+J47+K47</f>
        <v>#N/A</v>
      </c>
      <c r="M47"/>
    </row>
    <row r="48" spans="3:14" hidden="1" x14ac:dyDescent="0.25">
      <c r="C48" s="35"/>
      <c r="D48" s="40">
        <v>4</v>
      </c>
      <c r="E48" s="41">
        <f t="shared" ca="1" si="12"/>
        <v>43870</v>
      </c>
      <c r="F48" s="40" t="e">
        <f t="shared" ref="F48:F49" ca="1" si="14">F47-G48</f>
        <v>#N/A</v>
      </c>
      <c r="G48" s="40" t="e">
        <f t="shared" ca="1" si="9"/>
        <v>#N/A</v>
      </c>
      <c r="H48" s="40" t="e">
        <f ca="1">F47*$B$3*(E48-E47)/$B$5</f>
        <v>#N/A</v>
      </c>
      <c r="I48" s="40" t="e">
        <f t="shared" ca="1" si="10"/>
        <v>#N/A</v>
      </c>
      <c r="J48" s="40" t="e">
        <f t="shared" ca="1" si="11"/>
        <v>#N/A</v>
      </c>
      <c r="K48" s="40"/>
      <c r="L48" s="40" t="e">
        <f ca="1">I48+H48+G48+#REF!+J48+K48</f>
        <v>#N/A</v>
      </c>
      <c r="M48"/>
    </row>
    <row r="49" spans="3:13" hidden="1" x14ac:dyDescent="0.25">
      <c r="C49" s="35"/>
      <c r="D49" s="40">
        <v>5</v>
      </c>
      <c r="E49" s="41">
        <f t="shared" ca="1" si="12"/>
        <v>43899</v>
      </c>
      <c r="F49" s="40" t="e">
        <f t="shared" ca="1" si="14"/>
        <v>#N/A</v>
      </c>
      <c r="G49" s="40" t="e">
        <f t="shared" ca="1" si="9"/>
        <v>#N/A</v>
      </c>
      <c r="H49" s="40" t="e">
        <f ca="1">F48*$B$3*(E49-E48)/$B$5</f>
        <v>#N/A</v>
      </c>
      <c r="I49" s="40" t="e">
        <f t="shared" ca="1" si="10"/>
        <v>#N/A</v>
      </c>
      <c r="J49" s="40" t="e">
        <f t="shared" ca="1" si="11"/>
        <v>#N/A</v>
      </c>
      <c r="K49" s="40"/>
      <c r="L49" s="40" t="e">
        <f ca="1">I49+H49+G49+#REF!+J49+K49</f>
        <v>#N/A</v>
      </c>
      <c r="M49"/>
    </row>
    <row r="50" spans="3:13" hidden="1" x14ac:dyDescent="0.25">
      <c r="C50" s="35"/>
      <c r="D50" s="40">
        <v>6</v>
      </c>
      <c r="E50" s="41">
        <f t="shared" ca="1" si="12"/>
        <v>43930</v>
      </c>
      <c r="F50" s="40" t="e">
        <f ca="1">F49-G50</f>
        <v>#N/A</v>
      </c>
      <c r="G50" s="40" t="e">
        <f t="shared" ca="1" si="9"/>
        <v>#N/A</v>
      </c>
      <c r="H50" s="40" t="e">
        <f t="shared" ref="H50:H104" ca="1" si="15">F49*$B$3*(E50-E49)/$B$5</f>
        <v>#N/A</v>
      </c>
      <c r="I50" s="40" t="e">
        <f t="shared" ca="1" si="10"/>
        <v>#N/A</v>
      </c>
      <c r="J50" s="40" t="e">
        <f t="shared" ca="1" si="11"/>
        <v>#N/A</v>
      </c>
      <c r="K50" s="40"/>
      <c r="L50" s="40" t="e">
        <f ca="1">I50+H50+G50+#REF!+J50+K50</f>
        <v>#N/A</v>
      </c>
      <c r="M50"/>
    </row>
    <row r="51" spans="3:13" hidden="1" x14ac:dyDescent="0.25">
      <c r="C51" s="35"/>
      <c r="D51" s="40">
        <v>7</v>
      </c>
      <c r="E51" s="41">
        <f t="shared" ca="1" si="12"/>
        <v>43960</v>
      </c>
      <c r="F51" s="40" t="e">
        <f t="shared" ref="F51:F104" ca="1" si="16">F50-G51</f>
        <v>#N/A</v>
      </c>
      <c r="G51" s="40" t="e">
        <f t="shared" ca="1" si="9"/>
        <v>#N/A</v>
      </c>
      <c r="H51" s="40" t="e">
        <f t="shared" ca="1" si="15"/>
        <v>#N/A</v>
      </c>
      <c r="I51" s="40" t="e">
        <f t="shared" ca="1" si="10"/>
        <v>#N/A</v>
      </c>
      <c r="J51" s="40" t="e">
        <f t="shared" ca="1" si="11"/>
        <v>#N/A</v>
      </c>
      <c r="K51" s="40"/>
      <c r="L51" s="40" t="e">
        <f ca="1">I51+H51+G51+#REF!+J51+K51</f>
        <v>#N/A</v>
      </c>
      <c r="M51"/>
    </row>
    <row r="52" spans="3:13" hidden="1" x14ac:dyDescent="0.25">
      <c r="C52" s="35"/>
      <c r="D52" s="40">
        <v>8</v>
      </c>
      <c r="E52" s="41">
        <f t="shared" ca="1" si="12"/>
        <v>43991</v>
      </c>
      <c r="F52" s="40" t="e">
        <f t="shared" ca="1" si="16"/>
        <v>#N/A</v>
      </c>
      <c r="G52" s="40" t="e">
        <f t="shared" ca="1" si="9"/>
        <v>#N/A</v>
      </c>
      <c r="H52" s="40" t="e">
        <f t="shared" ca="1" si="15"/>
        <v>#N/A</v>
      </c>
      <c r="I52" s="40" t="e">
        <f t="shared" ca="1" si="10"/>
        <v>#N/A</v>
      </c>
      <c r="J52" s="40" t="e">
        <f t="shared" ca="1" si="11"/>
        <v>#N/A</v>
      </c>
      <c r="K52" s="40"/>
      <c r="L52" s="40" t="e">
        <f ca="1">I52+H52+G52+#REF!+J52+K52</f>
        <v>#N/A</v>
      </c>
      <c r="M52"/>
    </row>
    <row r="53" spans="3:13" hidden="1" x14ac:dyDescent="0.25">
      <c r="C53" s="35"/>
      <c r="D53" s="40">
        <v>9</v>
      </c>
      <c r="E53" s="41">
        <f t="shared" ca="1" si="12"/>
        <v>44021</v>
      </c>
      <c r="F53" s="40" t="e">
        <f t="shared" ca="1" si="16"/>
        <v>#N/A</v>
      </c>
      <c r="G53" s="40" t="e">
        <f t="shared" ca="1" si="9"/>
        <v>#N/A</v>
      </c>
      <c r="H53" s="40" t="e">
        <f t="shared" ca="1" si="15"/>
        <v>#N/A</v>
      </c>
      <c r="I53" s="40" t="e">
        <f t="shared" ca="1" si="10"/>
        <v>#N/A</v>
      </c>
      <c r="J53" s="40" t="e">
        <f t="shared" ca="1" si="11"/>
        <v>#N/A</v>
      </c>
      <c r="K53" s="40"/>
      <c r="L53" s="40" t="e">
        <f ca="1">I53+H53+G53+#REF!+J53+K53</f>
        <v>#N/A</v>
      </c>
    </row>
    <row r="54" spans="3:13" hidden="1" x14ac:dyDescent="0.25">
      <c r="C54" s="35"/>
      <c r="D54" s="40">
        <v>10</v>
      </c>
      <c r="E54" s="41">
        <f t="shared" ca="1" si="12"/>
        <v>44052</v>
      </c>
      <c r="F54" s="40" t="e">
        <f t="shared" ca="1" si="16"/>
        <v>#N/A</v>
      </c>
      <c r="G54" s="40" t="e">
        <f t="shared" ca="1" si="9"/>
        <v>#N/A</v>
      </c>
      <c r="H54" s="40" t="e">
        <f t="shared" ca="1" si="15"/>
        <v>#N/A</v>
      </c>
      <c r="I54" s="40" t="e">
        <f t="shared" ca="1" si="10"/>
        <v>#N/A</v>
      </c>
      <c r="J54" s="40" t="e">
        <f t="shared" ca="1" si="11"/>
        <v>#N/A</v>
      </c>
      <c r="K54" s="40"/>
      <c r="L54" s="40" t="e">
        <f ca="1">I54+H54+G54+#REF!+J54+K54</f>
        <v>#N/A</v>
      </c>
    </row>
    <row r="55" spans="3:13" hidden="1" x14ac:dyDescent="0.25">
      <c r="D55" s="40">
        <v>11</v>
      </c>
      <c r="E55" s="41">
        <f t="shared" ca="1" si="12"/>
        <v>44083</v>
      </c>
      <c r="F55" s="40" t="e">
        <f t="shared" ca="1" si="16"/>
        <v>#N/A</v>
      </c>
      <c r="G55" s="40" t="e">
        <f t="shared" ca="1" si="9"/>
        <v>#N/A</v>
      </c>
      <c r="H55" s="40" t="e">
        <f t="shared" ca="1" si="15"/>
        <v>#N/A</v>
      </c>
      <c r="I55" s="40" t="e">
        <f t="shared" ca="1" si="10"/>
        <v>#N/A</v>
      </c>
      <c r="J55" s="40" t="e">
        <f t="shared" ca="1" si="11"/>
        <v>#N/A</v>
      </c>
      <c r="K55" s="40"/>
      <c r="L55" s="40" t="e">
        <f ca="1">I55+H55+G55+#REF!+J55+K55</f>
        <v>#N/A</v>
      </c>
    </row>
    <row r="56" spans="3:13" hidden="1" x14ac:dyDescent="0.25">
      <c r="D56" s="40">
        <v>12</v>
      </c>
      <c r="E56" s="41">
        <f t="shared" ca="1" si="12"/>
        <v>44113</v>
      </c>
      <c r="F56" s="40" t="e">
        <f t="shared" ca="1" si="16"/>
        <v>#N/A</v>
      </c>
      <c r="G56" s="40" t="e">
        <f t="shared" ca="1" si="9"/>
        <v>#N/A</v>
      </c>
      <c r="H56" s="40" t="e">
        <f t="shared" ca="1" si="15"/>
        <v>#N/A</v>
      </c>
      <c r="I56" s="40" t="e">
        <f t="shared" ca="1" si="10"/>
        <v>#N/A</v>
      </c>
      <c r="J56" s="40" t="e">
        <f t="shared" ca="1" si="11"/>
        <v>#N/A</v>
      </c>
      <c r="K56" s="40"/>
      <c r="L56" s="40" t="e">
        <f ca="1">I56+H56+G56+#REF!+J56+K56</f>
        <v>#N/A</v>
      </c>
    </row>
    <row r="57" spans="3:13" hidden="1" x14ac:dyDescent="0.25">
      <c r="D57" s="40">
        <v>13</v>
      </c>
      <c r="E57" s="41">
        <f t="shared" ca="1" si="12"/>
        <v>44144</v>
      </c>
      <c r="F57" s="40" t="e">
        <f t="shared" ca="1" si="16"/>
        <v>#N/A</v>
      </c>
      <c r="G57" s="40" t="e">
        <f t="shared" ca="1" si="9"/>
        <v>#N/A</v>
      </c>
      <c r="H57" s="40" t="e">
        <f t="shared" ca="1" si="15"/>
        <v>#N/A</v>
      </c>
      <c r="I57" s="40" t="e">
        <f t="shared" ca="1" si="10"/>
        <v>#N/A</v>
      </c>
      <c r="J57" s="40" t="e">
        <f t="shared" ca="1" si="11"/>
        <v>#N/A</v>
      </c>
      <c r="K57" s="40"/>
      <c r="L57" s="40" t="e">
        <f ca="1">I57+H57+G57+#REF!+J57+K57</f>
        <v>#N/A</v>
      </c>
    </row>
    <row r="58" spans="3:13" hidden="1" x14ac:dyDescent="0.25">
      <c r="D58" s="40">
        <v>14</v>
      </c>
      <c r="E58" s="41">
        <f t="shared" ca="1" si="12"/>
        <v>44174</v>
      </c>
      <c r="F58" s="40" t="e">
        <f t="shared" ca="1" si="16"/>
        <v>#N/A</v>
      </c>
      <c r="G58" s="40" t="e">
        <f t="shared" ca="1" si="9"/>
        <v>#N/A</v>
      </c>
      <c r="H58" s="40" t="e">
        <f t="shared" ca="1" si="15"/>
        <v>#N/A</v>
      </c>
      <c r="I58" s="40" t="e">
        <f t="shared" ca="1" si="10"/>
        <v>#N/A</v>
      </c>
      <c r="J58" s="40" t="e">
        <f t="shared" ca="1" si="11"/>
        <v>#N/A</v>
      </c>
      <c r="K58" s="40"/>
      <c r="L58" s="40" t="e">
        <f ca="1">I58+H58+G58+#REF!+J58+K58</f>
        <v>#N/A</v>
      </c>
    </row>
    <row r="59" spans="3:13" hidden="1" x14ac:dyDescent="0.25">
      <c r="D59" s="40">
        <v>15</v>
      </c>
      <c r="E59" s="41">
        <f t="shared" ca="1" si="12"/>
        <v>44205</v>
      </c>
      <c r="F59" s="40" t="e">
        <f t="shared" ca="1" si="16"/>
        <v>#N/A</v>
      </c>
      <c r="G59" s="40" t="e">
        <f t="shared" ca="1" si="9"/>
        <v>#N/A</v>
      </c>
      <c r="H59" s="40" t="e">
        <f t="shared" ca="1" si="15"/>
        <v>#N/A</v>
      </c>
      <c r="I59" s="40" t="e">
        <f t="shared" ca="1" si="10"/>
        <v>#N/A</v>
      </c>
      <c r="J59" s="40" t="e">
        <f t="shared" ca="1" si="11"/>
        <v>#N/A</v>
      </c>
      <c r="K59" s="40"/>
      <c r="L59" s="40" t="e">
        <f ca="1">I59+H59+G59+#REF!+J59+K59</f>
        <v>#N/A</v>
      </c>
    </row>
    <row r="60" spans="3:13" hidden="1" x14ac:dyDescent="0.25">
      <c r="D60" s="40">
        <v>16</v>
      </c>
      <c r="E60" s="41">
        <f t="shared" ca="1" si="12"/>
        <v>44236</v>
      </c>
      <c r="F60" s="40" t="e">
        <f t="shared" ca="1" si="16"/>
        <v>#N/A</v>
      </c>
      <c r="G60" s="40" t="e">
        <f t="shared" ca="1" si="9"/>
        <v>#N/A</v>
      </c>
      <c r="H60" s="40" t="e">
        <f t="shared" ca="1" si="15"/>
        <v>#N/A</v>
      </c>
      <c r="I60" s="40" t="e">
        <f t="shared" ca="1" si="10"/>
        <v>#N/A</v>
      </c>
      <c r="J60" s="40" t="e">
        <f t="shared" ca="1" si="11"/>
        <v>#N/A</v>
      </c>
      <c r="K60" s="40"/>
      <c r="L60" s="40" t="e">
        <f ca="1">I60+H60+G60+#REF!+J60+K60</f>
        <v>#N/A</v>
      </c>
    </row>
    <row r="61" spans="3:13" hidden="1" x14ac:dyDescent="0.25">
      <c r="D61" s="40">
        <v>17</v>
      </c>
      <c r="E61" s="41">
        <f t="shared" ca="1" si="12"/>
        <v>44264</v>
      </c>
      <c r="F61" s="40" t="e">
        <f t="shared" ca="1" si="16"/>
        <v>#N/A</v>
      </c>
      <c r="G61" s="40" t="e">
        <f t="shared" ca="1" si="9"/>
        <v>#N/A</v>
      </c>
      <c r="H61" s="40" t="e">
        <f t="shared" ca="1" si="15"/>
        <v>#N/A</v>
      </c>
      <c r="I61" s="40" t="e">
        <f t="shared" ca="1" si="10"/>
        <v>#N/A</v>
      </c>
      <c r="J61" s="40" t="e">
        <f t="shared" ca="1" si="11"/>
        <v>#N/A</v>
      </c>
      <c r="K61" s="40"/>
      <c r="L61" s="40" t="e">
        <f ca="1">I61+H61+G61+#REF!+J61+K61</f>
        <v>#N/A</v>
      </c>
    </row>
    <row r="62" spans="3:13" hidden="1" x14ac:dyDescent="0.25">
      <c r="D62" s="40">
        <v>18</v>
      </c>
      <c r="E62" s="41">
        <f t="shared" ca="1" si="12"/>
        <v>44295</v>
      </c>
      <c r="F62" s="40" t="e">
        <f t="shared" ca="1" si="16"/>
        <v>#N/A</v>
      </c>
      <c r="G62" s="40" t="e">
        <f t="shared" ca="1" si="9"/>
        <v>#N/A</v>
      </c>
      <c r="H62" s="40" t="e">
        <f t="shared" ca="1" si="15"/>
        <v>#N/A</v>
      </c>
      <c r="I62" s="40" t="e">
        <f t="shared" ca="1" si="10"/>
        <v>#N/A</v>
      </c>
      <c r="J62" s="40" t="e">
        <f t="shared" ca="1" si="11"/>
        <v>#N/A</v>
      </c>
      <c r="K62" s="40"/>
      <c r="L62" s="40" t="e">
        <f ca="1">I62+H62+G62+#REF!+J62+K62</f>
        <v>#N/A</v>
      </c>
    </row>
    <row r="63" spans="3:13" hidden="1" x14ac:dyDescent="0.25">
      <c r="D63" s="40">
        <v>19</v>
      </c>
      <c r="E63" s="41">
        <f t="shared" ca="1" si="12"/>
        <v>44325</v>
      </c>
      <c r="F63" s="40" t="e">
        <f t="shared" ca="1" si="16"/>
        <v>#N/A</v>
      </c>
      <c r="G63" s="40" t="e">
        <f t="shared" ca="1" si="9"/>
        <v>#N/A</v>
      </c>
      <c r="H63" s="40" t="e">
        <f t="shared" ca="1" si="15"/>
        <v>#N/A</v>
      </c>
      <c r="I63" s="40" t="e">
        <f t="shared" ca="1" si="10"/>
        <v>#N/A</v>
      </c>
      <c r="J63" s="40" t="e">
        <f t="shared" ca="1" si="11"/>
        <v>#N/A</v>
      </c>
      <c r="K63" s="40"/>
      <c r="L63" s="40" t="e">
        <f ca="1">I63+H63+G63+#REF!+J63+K63</f>
        <v>#N/A</v>
      </c>
    </row>
    <row r="64" spans="3:13" hidden="1" x14ac:dyDescent="0.25">
      <c r="D64" s="40">
        <v>20</v>
      </c>
      <c r="E64" s="41">
        <f t="shared" ca="1" si="12"/>
        <v>44356</v>
      </c>
      <c r="F64" s="40" t="e">
        <f t="shared" ca="1" si="16"/>
        <v>#N/A</v>
      </c>
      <c r="G64" s="40" t="e">
        <f t="shared" ca="1" si="9"/>
        <v>#N/A</v>
      </c>
      <c r="H64" s="40" t="e">
        <f t="shared" ca="1" si="15"/>
        <v>#N/A</v>
      </c>
      <c r="I64" s="40" t="e">
        <f t="shared" ca="1" si="10"/>
        <v>#N/A</v>
      </c>
      <c r="J64" s="40" t="e">
        <f t="shared" ca="1" si="11"/>
        <v>#N/A</v>
      </c>
      <c r="K64" s="40"/>
      <c r="L64" s="40" t="e">
        <f ca="1">I64+H64+G64+#REF!+J64+K64</f>
        <v>#N/A</v>
      </c>
    </row>
    <row r="65" spans="4:12" hidden="1" x14ac:dyDescent="0.25">
      <c r="D65" s="40">
        <v>21</v>
      </c>
      <c r="E65" s="41">
        <f t="shared" ca="1" si="12"/>
        <v>44386</v>
      </c>
      <c r="F65" s="40" t="e">
        <f t="shared" ca="1" si="16"/>
        <v>#N/A</v>
      </c>
      <c r="G65" s="40" t="e">
        <f t="shared" ca="1" si="9"/>
        <v>#N/A</v>
      </c>
      <c r="H65" s="40" t="e">
        <f t="shared" ca="1" si="15"/>
        <v>#N/A</v>
      </c>
      <c r="I65" s="40" t="e">
        <f t="shared" ca="1" si="10"/>
        <v>#N/A</v>
      </c>
      <c r="J65" s="40" t="e">
        <f t="shared" ca="1" si="11"/>
        <v>#N/A</v>
      </c>
      <c r="K65" s="40"/>
      <c r="L65" s="40" t="e">
        <f ca="1">I65+H65+G65+#REF!+J65+K65</f>
        <v>#N/A</v>
      </c>
    </row>
    <row r="66" spans="4:12" hidden="1" x14ac:dyDescent="0.25">
      <c r="D66" s="40">
        <v>22</v>
      </c>
      <c r="E66" s="41">
        <f t="shared" ca="1" si="12"/>
        <v>44417</v>
      </c>
      <c r="F66" s="40" t="e">
        <f t="shared" ca="1" si="16"/>
        <v>#N/A</v>
      </c>
      <c r="G66" s="40" t="e">
        <f t="shared" ca="1" si="9"/>
        <v>#N/A</v>
      </c>
      <c r="H66" s="40" t="e">
        <f t="shared" ca="1" si="15"/>
        <v>#N/A</v>
      </c>
      <c r="I66" s="40" t="e">
        <f t="shared" ca="1" si="10"/>
        <v>#N/A</v>
      </c>
      <c r="J66" s="40" t="e">
        <f t="shared" ca="1" si="11"/>
        <v>#N/A</v>
      </c>
      <c r="K66" s="40"/>
      <c r="L66" s="40" t="e">
        <f ca="1">I66+H66+G66+#REF!+J66+K66</f>
        <v>#N/A</v>
      </c>
    </row>
    <row r="67" spans="4:12" hidden="1" x14ac:dyDescent="0.25">
      <c r="D67" s="40">
        <v>23</v>
      </c>
      <c r="E67" s="41">
        <f t="shared" ca="1" si="12"/>
        <v>44448</v>
      </c>
      <c r="F67" s="40" t="e">
        <f t="shared" ca="1" si="16"/>
        <v>#N/A</v>
      </c>
      <c r="G67" s="40" t="e">
        <f t="shared" ca="1" si="9"/>
        <v>#N/A</v>
      </c>
      <c r="H67" s="40" t="e">
        <f t="shared" ca="1" si="15"/>
        <v>#N/A</v>
      </c>
      <c r="I67" s="40" t="e">
        <f t="shared" ca="1" si="10"/>
        <v>#N/A</v>
      </c>
      <c r="J67" s="40" t="e">
        <f t="shared" ca="1" si="11"/>
        <v>#N/A</v>
      </c>
      <c r="K67" s="40"/>
      <c r="L67" s="40" t="e">
        <f ca="1">I67+H67+G67+#REF!+J67+K67</f>
        <v>#N/A</v>
      </c>
    </row>
    <row r="68" spans="4:12" hidden="1" x14ac:dyDescent="0.25">
      <c r="D68" s="40">
        <v>24</v>
      </c>
      <c r="E68" s="41">
        <f t="shared" ca="1" si="12"/>
        <v>44478</v>
      </c>
      <c r="F68" s="40" t="e">
        <f t="shared" ca="1" si="16"/>
        <v>#N/A</v>
      </c>
      <c r="G68" s="40" t="e">
        <f t="shared" ca="1" si="9"/>
        <v>#N/A</v>
      </c>
      <c r="H68" s="40" t="e">
        <f t="shared" ca="1" si="15"/>
        <v>#N/A</v>
      </c>
      <c r="I68" s="40" t="e">
        <f t="shared" ca="1" si="10"/>
        <v>#N/A</v>
      </c>
      <c r="J68" s="40" t="e">
        <f t="shared" ca="1" si="11"/>
        <v>#N/A</v>
      </c>
      <c r="K68" s="40"/>
      <c r="L68" s="40" t="e">
        <f ca="1">I68+H68+G68+#REF!+J68+K68</f>
        <v>#N/A</v>
      </c>
    </row>
    <row r="69" spans="4:12" hidden="1" x14ac:dyDescent="0.25">
      <c r="D69" s="40">
        <v>25</v>
      </c>
      <c r="E69" s="41">
        <f t="shared" ca="1" si="12"/>
        <v>44509</v>
      </c>
      <c r="F69" s="40" t="e">
        <f t="shared" ca="1" si="16"/>
        <v>#N/A</v>
      </c>
      <c r="G69" s="40" t="e">
        <f t="shared" ca="1" si="9"/>
        <v>#N/A</v>
      </c>
      <c r="H69" s="40" t="e">
        <f t="shared" ca="1" si="15"/>
        <v>#N/A</v>
      </c>
      <c r="I69" s="40" t="e">
        <f t="shared" ca="1" si="10"/>
        <v>#N/A</v>
      </c>
      <c r="J69" s="40" t="e">
        <f t="shared" ca="1" si="11"/>
        <v>#N/A</v>
      </c>
      <c r="K69" s="40"/>
      <c r="L69" s="40" t="e">
        <f ca="1">I69+H69+G69+#REF!+J69+K69</f>
        <v>#N/A</v>
      </c>
    </row>
    <row r="70" spans="4:12" hidden="1" x14ac:dyDescent="0.25">
      <c r="D70" s="40">
        <v>26</v>
      </c>
      <c r="E70" s="41">
        <f t="shared" ca="1" si="12"/>
        <v>44539</v>
      </c>
      <c r="F70" s="40" t="e">
        <f t="shared" ca="1" si="16"/>
        <v>#N/A</v>
      </c>
      <c r="G70" s="40" t="e">
        <f t="shared" ca="1" si="9"/>
        <v>#N/A</v>
      </c>
      <c r="H70" s="40" t="e">
        <f t="shared" ca="1" si="15"/>
        <v>#N/A</v>
      </c>
      <c r="I70" s="40" t="e">
        <f t="shared" ca="1" si="10"/>
        <v>#N/A</v>
      </c>
      <c r="J70" s="40" t="e">
        <f t="shared" ca="1" si="11"/>
        <v>#N/A</v>
      </c>
      <c r="K70" s="40"/>
      <c r="L70" s="40" t="e">
        <f ca="1">I70+H70+G70+#REF!+J70+K70</f>
        <v>#N/A</v>
      </c>
    </row>
    <row r="71" spans="4:12" hidden="1" x14ac:dyDescent="0.25">
      <c r="D71" s="40">
        <v>27</v>
      </c>
      <c r="E71" s="41">
        <f t="shared" ca="1" si="12"/>
        <v>44570</v>
      </c>
      <c r="F71" s="40" t="e">
        <f t="shared" ca="1" si="16"/>
        <v>#N/A</v>
      </c>
      <c r="G71" s="40" t="e">
        <f t="shared" ca="1" si="9"/>
        <v>#N/A</v>
      </c>
      <c r="H71" s="40" t="e">
        <f t="shared" ca="1" si="15"/>
        <v>#N/A</v>
      </c>
      <c r="I71" s="40" t="e">
        <f t="shared" ca="1" si="10"/>
        <v>#N/A</v>
      </c>
      <c r="J71" s="40" t="e">
        <f t="shared" ca="1" si="11"/>
        <v>#N/A</v>
      </c>
      <c r="K71" s="40"/>
      <c r="L71" s="40" t="e">
        <f ca="1">I71+H71+G71+#REF!+J71+K71</f>
        <v>#N/A</v>
      </c>
    </row>
    <row r="72" spans="4:12" hidden="1" x14ac:dyDescent="0.25">
      <c r="D72" s="40">
        <v>28</v>
      </c>
      <c r="E72" s="41">
        <f t="shared" ca="1" si="12"/>
        <v>44601</v>
      </c>
      <c r="F72" s="40" t="e">
        <f t="shared" ca="1" si="16"/>
        <v>#N/A</v>
      </c>
      <c r="G72" s="40" t="e">
        <f t="shared" ca="1" si="9"/>
        <v>#N/A</v>
      </c>
      <c r="H72" s="40" t="e">
        <f t="shared" ca="1" si="15"/>
        <v>#N/A</v>
      </c>
      <c r="I72" s="40" t="e">
        <f t="shared" ca="1" si="10"/>
        <v>#N/A</v>
      </c>
      <c r="J72" s="40" t="e">
        <f t="shared" ca="1" si="11"/>
        <v>#N/A</v>
      </c>
      <c r="K72" s="40"/>
      <c r="L72" s="40" t="e">
        <f ca="1">I72+H72+G72+#REF!+J72+K72</f>
        <v>#N/A</v>
      </c>
    </row>
    <row r="73" spans="4:12" hidden="1" x14ac:dyDescent="0.25">
      <c r="D73" s="40">
        <v>29</v>
      </c>
      <c r="E73" s="41">
        <f t="shared" ca="1" si="12"/>
        <v>44629</v>
      </c>
      <c r="F73" s="40" t="e">
        <f t="shared" ca="1" si="16"/>
        <v>#N/A</v>
      </c>
      <c r="G73" s="40" t="e">
        <f t="shared" ca="1" si="9"/>
        <v>#N/A</v>
      </c>
      <c r="H73" s="40" t="e">
        <f t="shared" ca="1" si="15"/>
        <v>#N/A</v>
      </c>
      <c r="I73" s="40" t="e">
        <f t="shared" ca="1" si="10"/>
        <v>#N/A</v>
      </c>
      <c r="J73" s="40" t="e">
        <f t="shared" ca="1" si="11"/>
        <v>#N/A</v>
      </c>
      <c r="K73" s="40"/>
      <c r="L73" s="40" t="e">
        <f ca="1">I73+H73+G73+#REF!+J73+K73</f>
        <v>#N/A</v>
      </c>
    </row>
    <row r="74" spans="4:12" hidden="1" x14ac:dyDescent="0.25">
      <c r="D74" s="40">
        <v>30</v>
      </c>
      <c r="E74" s="41">
        <f t="shared" ca="1" si="12"/>
        <v>44660</v>
      </c>
      <c r="F74" s="40" t="e">
        <f t="shared" ca="1" si="16"/>
        <v>#N/A</v>
      </c>
      <c r="G74" s="40" t="e">
        <f t="shared" ca="1" si="9"/>
        <v>#N/A</v>
      </c>
      <c r="H74" s="40" t="e">
        <f t="shared" ca="1" si="15"/>
        <v>#N/A</v>
      </c>
      <c r="I74" s="40" t="e">
        <f t="shared" ca="1" si="10"/>
        <v>#N/A</v>
      </c>
      <c r="J74" s="40" t="e">
        <f t="shared" ca="1" si="11"/>
        <v>#N/A</v>
      </c>
      <c r="K74" s="40"/>
      <c r="L74" s="40" t="e">
        <f ca="1">I74+H74+G74+#REF!+J74+K74</f>
        <v>#N/A</v>
      </c>
    </row>
    <row r="75" spans="4:12" hidden="1" x14ac:dyDescent="0.25">
      <c r="D75" s="40">
        <v>31</v>
      </c>
      <c r="E75" s="41">
        <f t="shared" ca="1" si="12"/>
        <v>44690</v>
      </c>
      <c r="F75" s="40" t="e">
        <f t="shared" ca="1" si="16"/>
        <v>#N/A</v>
      </c>
      <c r="G75" s="40" t="e">
        <f t="shared" ca="1" si="9"/>
        <v>#N/A</v>
      </c>
      <c r="H75" s="40" t="e">
        <f t="shared" ca="1" si="15"/>
        <v>#N/A</v>
      </c>
      <c r="I75" s="40" t="e">
        <f t="shared" ca="1" si="10"/>
        <v>#N/A</v>
      </c>
      <c r="J75" s="40" t="e">
        <f t="shared" ca="1" si="11"/>
        <v>#N/A</v>
      </c>
      <c r="K75" s="40"/>
      <c r="L75" s="40" t="e">
        <f ca="1">I75+H75+G75+#REF!+J75+K75</f>
        <v>#N/A</v>
      </c>
    </row>
    <row r="76" spans="4:12" hidden="1" x14ac:dyDescent="0.25">
      <c r="D76" s="40">
        <v>32</v>
      </c>
      <c r="E76" s="41">
        <f t="shared" ca="1" si="12"/>
        <v>44721</v>
      </c>
      <c r="F76" s="40" t="e">
        <f t="shared" ca="1" si="16"/>
        <v>#N/A</v>
      </c>
      <c r="G76" s="40" t="e">
        <f t="shared" ca="1" si="9"/>
        <v>#N/A</v>
      </c>
      <c r="H76" s="40" t="e">
        <f t="shared" ca="1" si="15"/>
        <v>#N/A</v>
      </c>
      <c r="I76" s="40" t="e">
        <f t="shared" ca="1" si="10"/>
        <v>#N/A</v>
      </c>
      <c r="J76" s="40" t="e">
        <f t="shared" ca="1" si="11"/>
        <v>#N/A</v>
      </c>
      <c r="K76" s="40"/>
      <c r="L76" s="40" t="e">
        <f ca="1">I76+H76+G76+#REF!+J76+K76</f>
        <v>#N/A</v>
      </c>
    </row>
    <row r="77" spans="4:12" hidden="1" x14ac:dyDescent="0.25">
      <c r="D77" s="40">
        <v>33</v>
      </c>
      <c r="E77" s="41">
        <f t="shared" ca="1" si="12"/>
        <v>44751</v>
      </c>
      <c r="F77" s="40" t="e">
        <f t="shared" ca="1" si="16"/>
        <v>#N/A</v>
      </c>
      <c r="G77" s="40" t="e">
        <f t="shared" ca="1" si="9"/>
        <v>#N/A</v>
      </c>
      <c r="H77" s="40" t="e">
        <f t="shared" ca="1" si="15"/>
        <v>#N/A</v>
      </c>
      <c r="I77" s="40" t="e">
        <f t="shared" ca="1" si="10"/>
        <v>#N/A</v>
      </c>
      <c r="J77" s="40" t="e">
        <f t="shared" ref="J77:J104" ca="1" si="17">IF(F76&gt;0.000001,$B$12,0)*E$42</f>
        <v>#N/A</v>
      </c>
      <c r="K77" s="40"/>
      <c r="L77" s="40" t="e">
        <f ca="1">I77+H77+G77+#REF!+J77+K77</f>
        <v>#N/A</v>
      </c>
    </row>
    <row r="78" spans="4:12" hidden="1" x14ac:dyDescent="0.25">
      <c r="D78" s="40">
        <v>34</v>
      </c>
      <c r="E78" s="41">
        <f t="shared" ca="1" si="12"/>
        <v>44782</v>
      </c>
      <c r="F78" s="40" t="e">
        <f t="shared" ca="1" si="16"/>
        <v>#N/A</v>
      </c>
      <c r="G78" s="40" t="e">
        <f t="shared" ca="1" si="9"/>
        <v>#N/A</v>
      </c>
      <c r="H78" s="40" t="e">
        <f t="shared" ca="1" si="15"/>
        <v>#N/A</v>
      </c>
      <c r="I78" s="40" t="e">
        <f t="shared" ca="1" si="10"/>
        <v>#N/A</v>
      </c>
      <c r="J78" s="40" t="e">
        <f t="shared" ca="1" si="17"/>
        <v>#N/A</v>
      </c>
      <c r="K78" s="40"/>
      <c r="L78" s="40" t="e">
        <f ca="1">I78+H78+G78+#REF!+J78+K78</f>
        <v>#N/A</v>
      </c>
    </row>
    <row r="79" spans="4:12" hidden="1" x14ac:dyDescent="0.25">
      <c r="D79" s="40">
        <v>35</v>
      </c>
      <c r="E79" s="41">
        <f t="shared" ca="1" si="12"/>
        <v>44813</v>
      </c>
      <c r="F79" s="40" t="e">
        <f t="shared" ca="1" si="16"/>
        <v>#N/A</v>
      </c>
      <c r="G79" s="40" t="e">
        <f t="shared" ca="1" si="9"/>
        <v>#N/A</v>
      </c>
      <c r="H79" s="40" t="e">
        <f t="shared" ca="1" si="15"/>
        <v>#N/A</v>
      </c>
      <c r="I79" s="40" t="e">
        <f t="shared" ca="1" si="10"/>
        <v>#N/A</v>
      </c>
      <c r="J79" s="40" t="e">
        <f t="shared" ca="1" si="17"/>
        <v>#N/A</v>
      </c>
      <c r="K79" s="40"/>
      <c r="L79" s="40" t="e">
        <f ca="1">I79+H79+G79+#REF!+J79+K79</f>
        <v>#N/A</v>
      </c>
    </row>
    <row r="80" spans="4:12" hidden="1" x14ac:dyDescent="0.25">
      <c r="D80" s="40">
        <v>36</v>
      </c>
      <c r="E80" s="41">
        <f t="shared" ca="1" si="12"/>
        <v>44843</v>
      </c>
      <c r="F80" s="40" t="e">
        <f t="shared" ca="1" si="16"/>
        <v>#N/A</v>
      </c>
      <c r="G80" s="40" t="e">
        <f t="shared" ca="1" si="9"/>
        <v>#N/A</v>
      </c>
      <c r="H80" s="40" t="e">
        <f t="shared" ca="1" si="15"/>
        <v>#N/A</v>
      </c>
      <c r="I80" s="40" t="e">
        <f t="shared" ca="1" si="10"/>
        <v>#N/A</v>
      </c>
      <c r="J80" s="40" t="e">
        <f t="shared" ca="1" si="17"/>
        <v>#N/A</v>
      </c>
      <c r="K80" s="40"/>
      <c r="L80" s="40" t="e">
        <f ca="1">I80+H80+G80+#REF!+J80+K80</f>
        <v>#N/A</v>
      </c>
    </row>
    <row r="81" spans="4:12" hidden="1" x14ac:dyDescent="0.25">
      <c r="D81" s="40">
        <v>37</v>
      </c>
      <c r="E81" s="41">
        <f t="shared" ca="1" si="12"/>
        <v>44874</v>
      </c>
      <c r="F81" s="40" t="e">
        <f t="shared" ca="1" si="16"/>
        <v>#N/A</v>
      </c>
      <c r="G81" s="40" t="e">
        <f t="shared" ca="1" si="9"/>
        <v>#N/A</v>
      </c>
      <c r="H81" s="40" t="e">
        <f t="shared" ca="1" si="15"/>
        <v>#N/A</v>
      </c>
      <c r="I81" s="40" t="e">
        <f t="shared" ca="1" si="10"/>
        <v>#N/A</v>
      </c>
      <c r="J81" s="40" t="e">
        <f t="shared" ca="1" si="17"/>
        <v>#N/A</v>
      </c>
      <c r="K81" s="40"/>
      <c r="L81" s="40" t="e">
        <f ca="1">I81+H81+G81+#REF!+J81+K81</f>
        <v>#N/A</v>
      </c>
    </row>
    <row r="82" spans="4:12" hidden="1" x14ac:dyDescent="0.25">
      <c r="D82" s="40">
        <v>38</v>
      </c>
      <c r="E82" s="41">
        <f t="shared" ca="1" si="12"/>
        <v>44904</v>
      </c>
      <c r="F82" s="40" t="e">
        <f t="shared" ca="1" si="16"/>
        <v>#N/A</v>
      </c>
      <c r="G82" s="40" t="e">
        <f t="shared" ca="1" si="9"/>
        <v>#N/A</v>
      </c>
      <c r="H82" s="40" t="e">
        <f t="shared" ca="1" si="15"/>
        <v>#N/A</v>
      </c>
      <c r="I82" s="40" t="e">
        <f t="shared" ca="1" si="10"/>
        <v>#N/A</v>
      </c>
      <c r="J82" s="40" t="e">
        <f t="shared" ca="1" si="17"/>
        <v>#N/A</v>
      </c>
      <c r="K82" s="40"/>
      <c r="L82" s="40" t="e">
        <f ca="1">I82+H82+G82+#REF!+J82+K82</f>
        <v>#N/A</v>
      </c>
    </row>
    <row r="83" spans="4:12" hidden="1" x14ac:dyDescent="0.25">
      <c r="D83" s="40">
        <v>39</v>
      </c>
      <c r="E83" s="41">
        <f t="shared" ca="1" si="12"/>
        <v>44935</v>
      </c>
      <c r="F83" s="40" t="e">
        <f t="shared" ca="1" si="16"/>
        <v>#N/A</v>
      </c>
      <c r="G83" s="40" t="e">
        <f t="shared" ca="1" si="9"/>
        <v>#N/A</v>
      </c>
      <c r="H83" s="40" t="e">
        <f t="shared" ca="1" si="15"/>
        <v>#N/A</v>
      </c>
      <c r="I83" s="40" t="e">
        <f t="shared" ca="1" si="10"/>
        <v>#N/A</v>
      </c>
      <c r="J83" s="40" t="e">
        <f t="shared" ca="1" si="17"/>
        <v>#N/A</v>
      </c>
      <c r="K83" s="40"/>
      <c r="L83" s="40" t="e">
        <f ca="1">I83+H83+G83+#REF!+J83+K83</f>
        <v>#N/A</v>
      </c>
    </row>
    <row r="84" spans="4:12" hidden="1" x14ac:dyDescent="0.25">
      <c r="D84" s="40">
        <v>40</v>
      </c>
      <c r="E84" s="41">
        <f t="shared" ca="1" si="12"/>
        <v>44966</v>
      </c>
      <c r="F84" s="40" t="e">
        <f t="shared" ca="1" si="16"/>
        <v>#N/A</v>
      </c>
      <c r="G84" s="40" t="e">
        <f t="shared" ca="1" si="9"/>
        <v>#N/A</v>
      </c>
      <c r="H84" s="40" t="e">
        <f t="shared" ca="1" si="15"/>
        <v>#N/A</v>
      </c>
      <c r="I84" s="40" t="e">
        <f t="shared" ca="1" si="10"/>
        <v>#N/A</v>
      </c>
      <c r="J84" s="40" t="e">
        <f t="shared" ca="1" si="17"/>
        <v>#N/A</v>
      </c>
      <c r="K84" s="40"/>
      <c r="L84" s="40" t="e">
        <f ca="1">I84+H84+G84+#REF!+J84+K84</f>
        <v>#N/A</v>
      </c>
    </row>
    <row r="85" spans="4:12" hidden="1" x14ac:dyDescent="0.25">
      <c r="D85" s="40">
        <v>41</v>
      </c>
      <c r="E85" s="41">
        <f t="shared" ca="1" si="12"/>
        <v>44994</v>
      </c>
      <c r="F85" s="40" t="e">
        <f t="shared" ca="1" si="16"/>
        <v>#N/A</v>
      </c>
      <c r="G85" s="40" t="e">
        <f t="shared" ca="1" si="9"/>
        <v>#N/A</v>
      </c>
      <c r="H85" s="40" t="e">
        <f t="shared" ca="1" si="15"/>
        <v>#N/A</v>
      </c>
      <c r="I85" s="40" t="e">
        <f t="shared" ca="1" si="10"/>
        <v>#N/A</v>
      </c>
      <c r="J85" s="40" t="e">
        <f t="shared" ca="1" si="17"/>
        <v>#N/A</v>
      </c>
      <c r="K85" s="40"/>
      <c r="L85" s="40" t="e">
        <f ca="1">I85+H85+G85+#REF!+J85+K85</f>
        <v>#N/A</v>
      </c>
    </row>
    <row r="86" spans="4:12" hidden="1" x14ac:dyDescent="0.25">
      <c r="D86" s="40">
        <v>42</v>
      </c>
      <c r="E86" s="41">
        <f t="shared" ca="1" si="12"/>
        <v>45025</v>
      </c>
      <c r="F86" s="40" t="e">
        <f t="shared" ca="1" si="16"/>
        <v>#N/A</v>
      </c>
      <c r="G86" s="40" t="e">
        <f t="shared" ca="1" si="9"/>
        <v>#N/A</v>
      </c>
      <c r="H86" s="40" t="e">
        <f t="shared" ca="1" si="15"/>
        <v>#N/A</v>
      </c>
      <c r="I86" s="40" t="e">
        <f t="shared" ca="1" si="10"/>
        <v>#N/A</v>
      </c>
      <c r="J86" s="40" t="e">
        <f t="shared" ca="1" si="17"/>
        <v>#N/A</v>
      </c>
      <c r="K86" s="40"/>
      <c r="L86" s="40" t="e">
        <f ca="1">I86+H86+G86+#REF!+J86+K86</f>
        <v>#N/A</v>
      </c>
    </row>
    <row r="87" spans="4:12" hidden="1" x14ac:dyDescent="0.25">
      <c r="D87" s="40">
        <v>43</v>
      </c>
      <c r="E87" s="41">
        <f t="shared" ca="1" si="12"/>
        <v>45055</v>
      </c>
      <c r="F87" s="40" t="e">
        <f t="shared" ca="1" si="16"/>
        <v>#N/A</v>
      </c>
      <c r="G87" s="40" t="e">
        <f t="shared" ca="1" si="9"/>
        <v>#N/A</v>
      </c>
      <c r="H87" s="40" t="e">
        <f t="shared" ca="1" si="15"/>
        <v>#N/A</v>
      </c>
      <c r="I87" s="40" t="e">
        <f t="shared" ca="1" si="10"/>
        <v>#N/A</v>
      </c>
      <c r="J87" s="40" t="e">
        <f t="shared" ca="1" si="17"/>
        <v>#N/A</v>
      </c>
      <c r="K87" s="40"/>
      <c r="L87" s="40" t="e">
        <f ca="1">I87+H87+G87+#REF!+J87+K87</f>
        <v>#N/A</v>
      </c>
    </row>
    <row r="88" spans="4:12" hidden="1" x14ac:dyDescent="0.25">
      <c r="D88" s="40">
        <v>44</v>
      </c>
      <c r="E88" s="41">
        <f t="shared" ca="1" si="12"/>
        <v>45086</v>
      </c>
      <c r="F88" s="40" t="e">
        <f t="shared" ca="1" si="16"/>
        <v>#N/A</v>
      </c>
      <c r="G88" s="40" t="e">
        <f t="shared" ca="1" si="9"/>
        <v>#N/A</v>
      </c>
      <c r="H88" s="40" t="e">
        <f t="shared" ca="1" si="15"/>
        <v>#N/A</v>
      </c>
      <c r="I88" s="40" t="e">
        <f t="shared" ca="1" si="10"/>
        <v>#N/A</v>
      </c>
      <c r="J88" s="40" t="e">
        <f t="shared" ca="1" si="17"/>
        <v>#N/A</v>
      </c>
      <c r="K88" s="40"/>
      <c r="L88" s="40" t="e">
        <f ca="1">I88+H88+G88+#REF!+J88+K88</f>
        <v>#N/A</v>
      </c>
    </row>
    <row r="89" spans="4:12" hidden="1" x14ac:dyDescent="0.25">
      <c r="D89" s="40">
        <v>45</v>
      </c>
      <c r="E89" s="41">
        <f t="shared" ca="1" si="12"/>
        <v>45116</v>
      </c>
      <c r="F89" s="40" t="e">
        <f t="shared" ca="1" si="16"/>
        <v>#N/A</v>
      </c>
      <c r="G89" s="40" t="e">
        <f t="shared" ca="1" si="9"/>
        <v>#N/A</v>
      </c>
      <c r="H89" s="40" t="e">
        <f t="shared" ca="1" si="15"/>
        <v>#N/A</v>
      </c>
      <c r="I89" s="40" t="e">
        <f t="shared" ca="1" si="10"/>
        <v>#N/A</v>
      </c>
      <c r="J89" s="40" t="e">
        <f t="shared" ca="1" si="17"/>
        <v>#N/A</v>
      </c>
      <c r="K89" s="40"/>
      <c r="L89" s="40" t="e">
        <f ca="1">I89+H89+G89+#REF!+J89+K89</f>
        <v>#N/A</v>
      </c>
    </row>
    <row r="90" spans="4:12" hidden="1" x14ac:dyDescent="0.25">
      <c r="D90" s="40">
        <v>46</v>
      </c>
      <c r="E90" s="41">
        <f t="shared" ca="1" si="12"/>
        <v>45147</v>
      </c>
      <c r="F90" s="40" t="e">
        <f t="shared" ca="1" si="16"/>
        <v>#N/A</v>
      </c>
      <c r="G90" s="40" t="e">
        <f t="shared" ca="1" si="9"/>
        <v>#N/A</v>
      </c>
      <c r="H90" s="40" t="e">
        <f t="shared" ca="1" si="15"/>
        <v>#N/A</v>
      </c>
      <c r="I90" s="40" t="e">
        <f t="shared" ca="1" si="10"/>
        <v>#N/A</v>
      </c>
      <c r="J90" s="40" t="e">
        <f t="shared" ca="1" si="17"/>
        <v>#N/A</v>
      </c>
      <c r="K90" s="40"/>
      <c r="L90" s="40" t="e">
        <f ca="1">I90+H90+G90+#REF!+J90+K90</f>
        <v>#N/A</v>
      </c>
    </row>
    <row r="91" spans="4:12" hidden="1" x14ac:dyDescent="0.25">
      <c r="D91" s="40">
        <v>47</v>
      </c>
      <c r="E91" s="41">
        <f t="shared" ca="1" si="12"/>
        <v>45178</v>
      </c>
      <c r="F91" s="40" t="e">
        <f t="shared" ca="1" si="16"/>
        <v>#N/A</v>
      </c>
      <c r="G91" s="40" t="e">
        <f t="shared" ca="1" si="9"/>
        <v>#N/A</v>
      </c>
      <c r="H91" s="40" t="e">
        <f t="shared" ca="1" si="15"/>
        <v>#N/A</v>
      </c>
      <c r="I91" s="40" t="e">
        <f t="shared" ca="1" si="10"/>
        <v>#N/A</v>
      </c>
      <c r="J91" s="40" t="e">
        <f t="shared" ca="1" si="17"/>
        <v>#N/A</v>
      </c>
      <c r="K91" s="40"/>
      <c r="L91" s="40" t="e">
        <f ca="1">I91+H91+G91+#REF!+J91+K91</f>
        <v>#N/A</v>
      </c>
    </row>
    <row r="92" spans="4:12" hidden="1" x14ac:dyDescent="0.25">
      <c r="D92" s="40">
        <v>48</v>
      </c>
      <c r="E92" s="41">
        <f t="shared" ca="1" si="12"/>
        <v>45208</v>
      </c>
      <c r="F92" s="40" t="e">
        <f t="shared" ca="1" si="16"/>
        <v>#N/A</v>
      </c>
      <c r="G92" s="40" t="e">
        <f t="shared" ca="1" si="9"/>
        <v>#N/A</v>
      </c>
      <c r="H92" s="40" t="e">
        <f t="shared" ca="1" si="15"/>
        <v>#N/A</v>
      </c>
      <c r="I92" s="40" t="e">
        <f t="shared" ca="1" si="10"/>
        <v>#N/A</v>
      </c>
      <c r="J92" s="40" t="e">
        <f t="shared" ca="1" si="17"/>
        <v>#N/A</v>
      </c>
      <c r="K92" s="40"/>
      <c r="L92" s="40" t="e">
        <f ca="1">I92+H92+G92+#REF!+J92+K92</f>
        <v>#N/A</v>
      </c>
    </row>
    <row r="93" spans="4:12" hidden="1" x14ac:dyDescent="0.25">
      <c r="D93" s="40">
        <v>49</v>
      </c>
      <c r="E93" s="41">
        <f t="shared" ca="1" si="12"/>
        <v>45239</v>
      </c>
      <c r="F93" s="40" t="e">
        <f t="shared" ca="1" si="16"/>
        <v>#N/A</v>
      </c>
      <c r="G93" s="40" t="e">
        <f t="shared" ca="1" si="9"/>
        <v>#N/A</v>
      </c>
      <c r="H93" s="40" t="e">
        <f t="shared" ca="1" si="15"/>
        <v>#N/A</v>
      </c>
      <c r="I93" s="40" t="e">
        <f t="shared" ca="1" si="10"/>
        <v>#N/A</v>
      </c>
      <c r="J93" s="40" t="e">
        <f t="shared" ca="1" si="17"/>
        <v>#N/A</v>
      </c>
      <c r="K93" s="40"/>
      <c r="L93" s="40" t="e">
        <f ca="1">I93+H93+G93+#REF!+J93+K93</f>
        <v>#N/A</v>
      </c>
    </row>
    <row r="94" spans="4:12" hidden="1" x14ac:dyDescent="0.25">
      <c r="D94" s="40">
        <v>50</v>
      </c>
      <c r="E94" s="41">
        <f t="shared" ca="1" si="12"/>
        <v>45269</v>
      </c>
      <c r="F94" s="40" t="e">
        <f t="shared" ca="1" si="16"/>
        <v>#N/A</v>
      </c>
      <c r="G94" s="40" t="e">
        <f t="shared" ca="1" si="9"/>
        <v>#N/A</v>
      </c>
      <c r="H94" s="40" t="e">
        <f t="shared" ca="1" si="15"/>
        <v>#N/A</v>
      </c>
      <c r="I94" s="40" t="e">
        <f t="shared" ca="1" si="10"/>
        <v>#N/A</v>
      </c>
      <c r="J94" s="40" t="e">
        <f t="shared" ca="1" si="17"/>
        <v>#N/A</v>
      </c>
      <c r="K94" s="40"/>
      <c r="L94" s="40" t="e">
        <f ca="1">I94+H94+G94+#REF!+J94+K94</f>
        <v>#N/A</v>
      </c>
    </row>
    <row r="95" spans="4:12" hidden="1" x14ac:dyDescent="0.25">
      <c r="D95" s="40">
        <v>51</v>
      </c>
      <c r="E95" s="41">
        <f t="shared" ca="1" si="12"/>
        <v>45300</v>
      </c>
      <c r="F95" s="40" t="e">
        <f t="shared" ca="1" si="16"/>
        <v>#N/A</v>
      </c>
      <c r="G95" s="40" t="e">
        <f t="shared" ca="1" si="9"/>
        <v>#N/A</v>
      </c>
      <c r="H95" s="40" t="e">
        <f t="shared" ca="1" si="15"/>
        <v>#N/A</v>
      </c>
      <c r="I95" s="40" t="e">
        <f t="shared" ca="1" si="10"/>
        <v>#N/A</v>
      </c>
      <c r="J95" s="40" t="e">
        <f t="shared" ca="1" si="17"/>
        <v>#N/A</v>
      </c>
      <c r="K95" s="40"/>
      <c r="L95" s="40" t="e">
        <f ca="1">I95+H95+G95+#REF!+J95+K95</f>
        <v>#N/A</v>
      </c>
    </row>
    <row r="96" spans="4:12" hidden="1" x14ac:dyDescent="0.25">
      <c r="D96" s="40">
        <v>52</v>
      </c>
      <c r="E96" s="41">
        <f t="shared" ca="1" si="12"/>
        <v>45331</v>
      </c>
      <c r="F96" s="40" t="e">
        <f t="shared" ca="1" si="16"/>
        <v>#N/A</v>
      </c>
      <c r="G96" s="40" t="e">
        <f t="shared" ca="1" si="9"/>
        <v>#N/A</v>
      </c>
      <c r="H96" s="40" t="e">
        <f t="shared" ca="1" si="15"/>
        <v>#N/A</v>
      </c>
      <c r="I96" s="40" t="e">
        <f t="shared" ca="1" si="10"/>
        <v>#N/A</v>
      </c>
      <c r="J96" s="40" t="e">
        <f t="shared" ca="1" si="17"/>
        <v>#N/A</v>
      </c>
      <c r="K96" s="40"/>
      <c r="L96" s="40" t="e">
        <f ca="1">I96+H96+G96+#REF!+J96+K96</f>
        <v>#N/A</v>
      </c>
    </row>
    <row r="97" spans="4:12" hidden="1" x14ac:dyDescent="0.25">
      <c r="D97" s="40">
        <v>53</v>
      </c>
      <c r="E97" s="41">
        <f t="shared" ca="1" si="12"/>
        <v>45360</v>
      </c>
      <c r="F97" s="40" t="e">
        <f t="shared" ca="1" si="16"/>
        <v>#N/A</v>
      </c>
      <c r="G97" s="40" t="e">
        <f t="shared" ca="1" si="9"/>
        <v>#N/A</v>
      </c>
      <c r="H97" s="40" t="e">
        <f t="shared" ca="1" si="15"/>
        <v>#N/A</v>
      </c>
      <c r="I97" s="40" t="e">
        <f t="shared" ca="1" si="10"/>
        <v>#N/A</v>
      </c>
      <c r="J97" s="40" t="e">
        <f t="shared" ca="1" si="17"/>
        <v>#N/A</v>
      </c>
      <c r="K97" s="40"/>
      <c r="L97" s="40" t="e">
        <f ca="1">I97+H97+G97+#REF!+J97+K97</f>
        <v>#N/A</v>
      </c>
    </row>
    <row r="98" spans="4:12" hidden="1" x14ac:dyDescent="0.25">
      <c r="D98" s="40">
        <v>54</v>
      </c>
      <c r="E98" s="41">
        <f t="shared" ca="1" si="12"/>
        <v>45391</v>
      </c>
      <c r="F98" s="40" t="e">
        <f t="shared" ca="1" si="16"/>
        <v>#N/A</v>
      </c>
      <c r="G98" s="40" t="e">
        <f t="shared" ca="1" si="9"/>
        <v>#N/A</v>
      </c>
      <c r="H98" s="40" t="e">
        <f t="shared" ca="1" si="15"/>
        <v>#N/A</v>
      </c>
      <c r="I98" s="40" t="e">
        <f t="shared" ca="1" si="10"/>
        <v>#N/A</v>
      </c>
      <c r="J98" s="40" t="e">
        <f t="shared" ca="1" si="17"/>
        <v>#N/A</v>
      </c>
      <c r="K98" s="40"/>
      <c r="L98" s="40" t="e">
        <f ca="1">I98+H98+G98+#REF!+J98+K98</f>
        <v>#N/A</v>
      </c>
    </row>
    <row r="99" spans="4:12" hidden="1" x14ac:dyDescent="0.25">
      <c r="D99" s="40">
        <v>55</v>
      </c>
      <c r="E99" s="41">
        <f t="shared" ca="1" si="12"/>
        <v>45421</v>
      </c>
      <c r="F99" s="40" t="e">
        <f t="shared" ca="1" si="16"/>
        <v>#N/A</v>
      </c>
      <c r="G99" s="40" t="e">
        <f t="shared" ca="1" si="9"/>
        <v>#N/A</v>
      </c>
      <c r="H99" s="40" t="e">
        <f t="shared" ca="1" si="15"/>
        <v>#N/A</v>
      </c>
      <c r="I99" s="40" t="e">
        <f t="shared" ca="1" si="10"/>
        <v>#N/A</v>
      </c>
      <c r="J99" s="40" t="e">
        <f t="shared" ca="1" si="17"/>
        <v>#N/A</v>
      </c>
      <c r="K99" s="40"/>
      <c r="L99" s="40" t="e">
        <f ca="1">I99+H99+G99+#REF!+J99+K99</f>
        <v>#N/A</v>
      </c>
    </row>
    <row r="100" spans="4:12" hidden="1" x14ac:dyDescent="0.25">
      <c r="D100" s="40">
        <v>56</v>
      </c>
      <c r="E100" s="41">
        <f t="shared" ca="1" si="12"/>
        <v>45452</v>
      </c>
      <c r="F100" s="40" t="e">
        <f t="shared" ca="1" si="16"/>
        <v>#N/A</v>
      </c>
      <c r="G100" s="40" t="e">
        <f t="shared" ca="1" si="9"/>
        <v>#N/A</v>
      </c>
      <c r="H100" s="40" t="e">
        <f t="shared" ca="1" si="15"/>
        <v>#N/A</v>
      </c>
      <c r="I100" s="40" t="e">
        <f t="shared" ca="1" si="10"/>
        <v>#N/A</v>
      </c>
      <c r="J100" s="40" t="e">
        <f t="shared" ca="1" si="17"/>
        <v>#N/A</v>
      </c>
      <c r="K100" s="40"/>
      <c r="L100" s="40" t="e">
        <f ca="1">I100+H100+G100+#REF!+J100+K100</f>
        <v>#N/A</v>
      </c>
    </row>
    <row r="101" spans="4:12" hidden="1" x14ac:dyDescent="0.25">
      <c r="D101" s="40">
        <v>57</v>
      </c>
      <c r="E101" s="41">
        <f t="shared" ca="1" si="12"/>
        <v>45482</v>
      </c>
      <c r="F101" s="40" t="e">
        <f t="shared" ca="1" si="16"/>
        <v>#N/A</v>
      </c>
      <c r="G101" s="40" t="e">
        <f t="shared" ca="1" si="9"/>
        <v>#N/A</v>
      </c>
      <c r="H101" s="40" t="e">
        <f t="shared" ca="1" si="15"/>
        <v>#N/A</v>
      </c>
      <c r="I101" s="40" t="e">
        <f t="shared" ca="1" si="10"/>
        <v>#N/A</v>
      </c>
      <c r="J101" s="40" t="e">
        <f t="shared" ca="1" si="17"/>
        <v>#N/A</v>
      </c>
      <c r="K101" s="40"/>
      <c r="L101" s="40" t="e">
        <f ca="1">I101+H101+G101+#REF!+J101+K101</f>
        <v>#N/A</v>
      </c>
    </row>
    <row r="102" spans="4:12" hidden="1" x14ac:dyDescent="0.25">
      <c r="D102" s="40">
        <v>58</v>
      </c>
      <c r="E102" s="41">
        <f t="shared" ca="1" si="12"/>
        <v>45513</v>
      </c>
      <c r="F102" s="40" t="e">
        <f t="shared" ca="1" si="16"/>
        <v>#N/A</v>
      </c>
      <c r="G102" s="40" t="e">
        <f t="shared" ca="1" si="9"/>
        <v>#N/A</v>
      </c>
      <c r="H102" s="40" t="e">
        <f t="shared" ca="1" si="15"/>
        <v>#N/A</v>
      </c>
      <c r="I102" s="40" t="e">
        <f t="shared" ca="1" si="10"/>
        <v>#N/A</v>
      </c>
      <c r="J102" s="40" t="e">
        <f t="shared" ca="1" si="17"/>
        <v>#N/A</v>
      </c>
      <c r="K102" s="40"/>
      <c r="L102" s="40" t="e">
        <f ca="1">I102+H102+G102+#REF!+J102+K102</f>
        <v>#N/A</v>
      </c>
    </row>
    <row r="103" spans="4:12" hidden="1" x14ac:dyDescent="0.25">
      <c r="D103" s="40">
        <v>59</v>
      </c>
      <c r="E103" s="41">
        <f t="shared" ca="1" si="12"/>
        <v>45544</v>
      </c>
      <c r="F103" s="40" t="e">
        <f t="shared" ca="1" si="16"/>
        <v>#N/A</v>
      </c>
      <c r="G103" s="40" t="e">
        <f t="shared" ca="1" si="9"/>
        <v>#N/A</v>
      </c>
      <c r="H103" s="40" t="e">
        <f t="shared" ca="1" si="15"/>
        <v>#N/A</v>
      </c>
      <c r="I103" s="40" t="e">
        <f t="shared" ca="1" si="10"/>
        <v>#N/A</v>
      </c>
      <c r="J103" s="40" t="e">
        <f t="shared" ca="1" si="17"/>
        <v>#N/A</v>
      </c>
      <c r="K103" s="40"/>
      <c r="L103" s="40" t="e">
        <f ca="1">I103+H103+G103+#REF!+J103+K103</f>
        <v>#N/A</v>
      </c>
    </row>
    <row r="104" spans="4:12" hidden="1" x14ac:dyDescent="0.25">
      <c r="D104" s="40">
        <v>60</v>
      </c>
      <c r="E104" s="41">
        <f t="shared" ca="1" si="12"/>
        <v>45574</v>
      </c>
      <c r="F104" s="40" t="e">
        <f t="shared" ca="1" si="16"/>
        <v>#N/A</v>
      </c>
      <c r="G104" s="40" t="e">
        <f t="shared" ca="1" si="9"/>
        <v>#N/A</v>
      </c>
      <c r="H104" s="40" t="e">
        <f t="shared" ca="1" si="15"/>
        <v>#N/A</v>
      </c>
      <c r="I104" s="40" t="e">
        <f t="shared" ca="1" si="10"/>
        <v>#N/A</v>
      </c>
      <c r="J104" s="40" t="e">
        <f t="shared" ca="1" si="17"/>
        <v>#N/A</v>
      </c>
      <c r="K104" s="40"/>
      <c r="L104" s="40" t="e">
        <f ca="1">I104+H104+G104+#REF!+J104+K104</f>
        <v>#N/A</v>
      </c>
    </row>
    <row r="105" spans="4:12" hidden="1" x14ac:dyDescent="0.25"/>
    <row r="106" spans="4:12" hidden="1" x14ac:dyDescent="0.25">
      <c r="D106" s="36">
        <f ca="1">D42+1</f>
        <v>11</v>
      </c>
      <c r="E106" s="37" t="e">
        <f ca="1">VLOOKUP($D106,$A$20:$B$39,2,0)</f>
        <v>#N/A</v>
      </c>
    </row>
    <row r="107" spans="4:12" ht="45" hidden="1" x14ac:dyDescent="0.25">
      <c r="D107" s="38" t="s">
        <v>41</v>
      </c>
      <c r="E107" s="39" t="s">
        <v>42</v>
      </c>
      <c r="F107" s="38" t="s">
        <v>43</v>
      </c>
      <c r="G107" s="38" t="s">
        <v>44</v>
      </c>
      <c r="H107" s="38" t="s">
        <v>45</v>
      </c>
      <c r="I107" s="38" t="s">
        <v>46</v>
      </c>
      <c r="J107" s="38" t="s">
        <v>47</v>
      </c>
      <c r="K107" s="38" t="s">
        <v>48</v>
      </c>
      <c r="L107" s="38" t="s">
        <v>49</v>
      </c>
    </row>
    <row r="108" spans="4:12" hidden="1" x14ac:dyDescent="0.25">
      <c r="D108" s="40">
        <v>0</v>
      </c>
      <c r="E108" s="41">
        <f ca="1">DATE(2019,D106,$F$1)</f>
        <v>43778</v>
      </c>
      <c r="F108" s="40" t="e">
        <f ca="1">$B$2*E$106+$B$7*$B$2*E$106</f>
        <v>#N/A</v>
      </c>
      <c r="G108" s="40">
        <v>0</v>
      </c>
      <c r="H108" s="40">
        <v>0</v>
      </c>
      <c r="I108" s="40">
        <v>0</v>
      </c>
      <c r="J108" s="40">
        <v>0</v>
      </c>
      <c r="K108" s="40" t="e">
        <f ca="1">$B$2*$B$9*E$106</f>
        <v>#N/A</v>
      </c>
      <c r="L108" s="40" t="e">
        <f ca="1">-($F108-$B$7*$B$2*E$106-K108)</f>
        <v>#N/A</v>
      </c>
    </row>
    <row r="109" spans="4:12" hidden="1" x14ac:dyDescent="0.25">
      <c r="D109" s="40">
        <v>1</v>
      </c>
      <c r="E109" s="41">
        <f ca="1">DATE(YEAR(E108),MONTH(E108)+1,DAY(E108))</f>
        <v>43808</v>
      </c>
      <c r="F109" s="40" t="e">
        <f ca="1">F108-G109</f>
        <v>#N/A</v>
      </c>
      <c r="G109" s="40" t="e">
        <f t="shared" ref="G109:G168" ca="1" si="18">IF(D109&lt;=$B$10,0,IF(AND(F108&gt;-0.000001,F108&lt;0.000001),0,F$108/($B$4-$B$10)))</f>
        <v>#N/A</v>
      </c>
      <c r="H109" s="40" t="e">
        <f ca="1">F108*$B$3*(E109-E108)/$B$5</f>
        <v>#N/A</v>
      </c>
      <c r="I109" s="40">
        <f t="shared" ref="I109:I168" ca="1" si="19">IF(D109&lt;=$B$11,0,IF(F108&gt;0.000001,$B$6*$B$2*E$106,0))</f>
        <v>0</v>
      </c>
      <c r="J109" s="40" t="e">
        <f t="shared" ref="J109:J140" ca="1" si="20">IF(F108&gt;0.000001,$B$12,0)*E$106</f>
        <v>#N/A</v>
      </c>
      <c r="K109" s="40"/>
      <c r="L109" s="40" t="e">
        <f ca="1">I109+H109+G109+#REF!+J109+K109</f>
        <v>#N/A</v>
      </c>
    </row>
    <row r="110" spans="4:12" hidden="1" x14ac:dyDescent="0.25">
      <c r="D110" s="40">
        <v>2</v>
      </c>
      <c r="E110" s="41">
        <f t="shared" ref="E110:E168" ca="1" si="21">DATE(YEAR(E109),MONTH(E109)+1,DAY(E109))</f>
        <v>43839</v>
      </c>
      <c r="F110" s="40" t="e">
        <f ca="1">F109-G110</f>
        <v>#N/A</v>
      </c>
      <c r="G110" s="40" t="e">
        <f t="shared" ca="1" si="18"/>
        <v>#N/A</v>
      </c>
      <c r="H110" s="40" t="e">
        <f t="shared" ref="H110:H111" ca="1" si="22">F109*$B$3*(E110-E109)/$B$5</f>
        <v>#N/A</v>
      </c>
      <c r="I110" s="40" t="e">
        <f t="shared" ca="1" si="19"/>
        <v>#N/A</v>
      </c>
      <c r="J110" s="40" t="e">
        <f t="shared" ca="1" si="20"/>
        <v>#N/A</v>
      </c>
      <c r="K110" s="40"/>
      <c r="L110" s="40" t="e">
        <f ca="1">I110+H110+G110+#REF!+J110+K110</f>
        <v>#N/A</v>
      </c>
    </row>
    <row r="111" spans="4:12" hidden="1" x14ac:dyDescent="0.25">
      <c r="D111" s="40">
        <v>3</v>
      </c>
      <c r="E111" s="41">
        <f t="shared" ca="1" si="21"/>
        <v>43870</v>
      </c>
      <c r="F111" s="40" t="e">
        <f ca="1">F110-G111</f>
        <v>#N/A</v>
      </c>
      <c r="G111" s="40" t="e">
        <f t="shared" ca="1" si="18"/>
        <v>#N/A</v>
      </c>
      <c r="H111" s="40" t="e">
        <f t="shared" ca="1" si="22"/>
        <v>#N/A</v>
      </c>
      <c r="I111" s="40" t="e">
        <f t="shared" ca="1" si="19"/>
        <v>#N/A</v>
      </c>
      <c r="J111" s="40" t="e">
        <f t="shared" ca="1" si="20"/>
        <v>#N/A</v>
      </c>
      <c r="K111" s="40"/>
      <c r="L111" s="40" t="e">
        <f ca="1">I111+H111+G111+#REF!+J111+K111</f>
        <v>#N/A</v>
      </c>
    </row>
    <row r="112" spans="4:12" hidden="1" x14ac:dyDescent="0.25">
      <c r="D112" s="40">
        <v>4</v>
      </c>
      <c r="E112" s="41">
        <f t="shared" ca="1" si="21"/>
        <v>43899</v>
      </c>
      <c r="F112" s="40" t="e">
        <f t="shared" ref="F112:F113" ca="1" si="23">F111-G112</f>
        <v>#N/A</v>
      </c>
      <c r="G112" s="40" t="e">
        <f t="shared" ca="1" si="18"/>
        <v>#N/A</v>
      </c>
      <c r="H112" s="40" t="e">
        <f ca="1">F111*$B$3*(E112-E111)/$B$5</f>
        <v>#N/A</v>
      </c>
      <c r="I112" s="40" t="e">
        <f t="shared" ca="1" si="19"/>
        <v>#N/A</v>
      </c>
      <c r="J112" s="40" t="e">
        <f t="shared" ca="1" si="20"/>
        <v>#N/A</v>
      </c>
      <c r="K112" s="40"/>
      <c r="L112" s="40" t="e">
        <f ca="1">I112+H112+G112+#REF!+J112+K112</f>
        <v>#N/A</v>
      </c>
    </row>
    <row r="113" spans="4:12" hidden="1" x14ac:dyDescent="0.25">
      <c r="D113" s="40">
        <v>5</v>
      </c>
      <c r="E113" s="41">
        <f t="shared" ca="1" si="21"/>
        <v>43930</v>
      </c>
      <c r="F113" s="40" t="e">
        <f t="shared" ca="1" si="23"/>
        <v>#N/A</v>
      </c>
      <c r="G113" s="40" t="e">
        <f t="shared" ca="1" si="18"/>
        <v>#N/A</v>
      </c>
      <c r="H113" s="40" t="e">
        <f ca="1">F112*$B$3*(E113-E112)/$B$5</f>
        <v>#N/A</v>
      </c>
      <c r="I113" s="40" t="e">
        <f t="shared" ca="1" si="19"/>
        <v>#N/A</v>
      </c>
      <c r="J113" s="40" t="e">
        <f t="shared" ca="1" si="20"/>
        <v>#N/A</v>
      </c>
      <c r="K113" s="40"/>
      <c r="L113" s="40" t="e">
        <f ca="1">I113+H113+G113+#REF!+J113+K113</f>
        <v>#N/A</v>
      </c>
    </row>
    <row r="114" spans="4:12" hidden="1" x14ac:dyDescent="0.25">
      <c r="D114" s="40">
        <v>6</v>
      </c>
      <c r="E114" s="41">
        <f t="shared" ca="1" si="21"/>
        <v>43960</v>
      </c>
      <c r="F114" s="40" t="e">
        <f ca="1">F113-G114</f>
        <v>#N/A</v>
      </c>
      <c r="G114" s="40" t="e">
        <f t="shared" ca="1" si="18"/>
        <v>#N/A</v>
      </c>
      <c r="H114" s="40" t="e">
        <f t="shared" ref="H114:H168" ca="1" si="24">F113*$B$3*(E114-E113)/$B$5</f>
        <v>#N/A</v>
      </c>
      <c r="I114" s="40" t="e">
        <f t="shared" ca="1" si="19"/>
        <v>#N/A</v>
      </c>
      <c r="J114" s="40" t="e">
        <f t="shared" ca="1" si="20"/>
        <v>#N/A</v>
      </c>
      <c r="K114" s="40"/>
      <c r="L114" s="40" t="e">
        <f ca="1">I114+H114+G114+#REF!+J114+K114</f>
        <v>#N/A</v>
      </c>
    </row>
    <row r="115" spans="4:12" hidden="1" x14ac:dyDescent="0.25">
      <c r="D115" s="40">
        <v>7</v>
      </c>
      <c r="E115" s="41">
        <f t="shared" ca="1" si="21"/>
        <v>43991</v>
      </c>
      <c r="F115" s="40" t="e">
        <f t="shared" ref="F115:F168" ca="1" si="25">F114-G115</f>
        <v>#N/A</v>
      </c>
      <c r="G115" s="40" t="e">
        <f t="shared" ca="1" si="18"/>
        <v>#N/A</v>
      </c>
      <c r="H115" s="40" t="e">
        <f t="shared" ca="1" si="24"/>
        <v>#N/A</v>
      </c>
      <c r="I115" s="40" t="e">
        <f t="shared" ca="1" si="19"/>
        <v>#N/A</v>
      </c>
      <c r="J115" s="40" t="e">
        <f t="shared" ca="1" si="20"/>
        <v>#N/A</v>
      </c>
      <c r="K115" s="40"/>
      <c r="L115" s="40" t="e">
        <f ca="1">I115+H115+G115+#REF!+J115+K115</f>
        <v>#N/A</v>
      </c>
    </row>
    <row r="116" spans="4:12" hidden="1" x14ac:dyDescent="0.25">
      <c r="D116" s="40">
        <v>8</v>
      </c>
      <c r="E116" s="41">
        <f t="shared" ca="1" si="21"/>
        <v>44021</v>
      </c>
      <c r="F116" s="40" t="e">
        <f t="shared" ca="1" si="25"/>
        <v>#N/A</v>
      </c>
      <c r="G116" s="40" t="e">
        <f t="shared" ca="1" si="18"/>
        <v>#N/A</v>
      </c>
      <c r="H116" s="40" t="e">
        <f t="shared" ca="1" si="24"/>
        <v>#N/A</v>
      </c>
      <c r="I116" s="40" t="e">
        <f t="shared" ca="1" si="19"/>
        <v>#N/A</v>
      </c>
      <c r="J116" s="40" t="e">
        <f t="shared" ca="1" si="20"/>
        <v>#N/A</v>
      </c>
      <c r="K116" s="40"/>
      <c r="L116" s="40" t="e">
        <f ca="1">I116+H116+G116+#REF!+J116+K116</f>
        <v>#N/A</v>
      </c>
    </row>
    <row r="117" spans="4:12" hidden="1" x14ac:dyDescent="0.25">
      <c r="D117" s="40">
        <v>9</v>
      </c>
      <c r="E117" s="41">
        <f t="shared" ca="1" si="21"/>
        <v>44052</v>
      </c>
      <c r="F117" s="40" t="e">
        <f t="shared" ca="1" si="25"/>
        <v>#N/A</v>
      </c>
      <c r="G117" s="40" t="e">
        <f t="shared" ca="1" si="18"/>
        <v>#N/A</v>
      </c>
      <c r="H117" s="40" t="e">
        <f t="shared" ca="1" si="24"/>
        <v>#N/A</v>
      </c>
      <c r="I117" s="40" t="e">
        <f t="shared" ca="1" si="19"/>
        <v>#N/A</v>
      </c>
      <c r="J117" s="40" t="e">
        <f t="shared" ca="1" si="20"/>
        <v>#N/A</v>
      </c>
      <c r="K117" s="40"/>
      <c r="L117" s="40" t="e">
        <f ca="1">I117+H117+G117+#REF!+J117+K117</f>
        <v>#N/A</v>
      </c>
    </row>
    <row r="118" spans="4:12" hidden="1" x14ac:dyDescent="0.25">
      <c r="D118" s="40">
        <v>10</v>
      </c>
      <c r="E118" s="41">
        <f t="shared" ca="1" si="21"/>
        <v>44083</v>
      </c>
      <c r="F118" s="40" t="e">
        <f t="shared" ca="1" si="25"/>
        <v>#N/A</v>
      </c>
      <c r="G118" s="40" t="e">
        <f t="shared" ca="1" si="18"/>
        <v>#N/A</v>
      </c>
      <c r="H118" s="40" t="e">
        <f t="shared" ca="1" si="24"/>
        <v>#N/A</v>
      </c>
      <c r="I118" s="40" t="e">
        <f t="shared" ca="1" si="19"/>
        <v>#N/A</v>
      </c>
      <c r="J118" s="40" t="e">
        <f t="shared" ca="1" si="20"/>
        <v>#N/A</v>
      </c>
      <c r="K118" s="40"/>
      <c r="L118" s="40" t="e">
        <f ca="1">I118+H118+G118+#REF!+J118+K118</f>
        <v>#N/A</v>
      </c>
    </row>
    <row r="119" spans="4:12" hidden="1" x14ac:dyDescent="0.25">
      <c r="D119" s="40">
        <v>11</v>
      </c>
      <c r="E119" s="41">
        <f t="shared" ca="1" si="21"/>
        <v>44113</v>
      </c>
      <c r="F119" s="40" t="e">
        <f t="shared" ca="1" si="25"/>
        <v>#N/A</v>
      </c>
      <c r="G119" s="40" t="e">
        <f t="shared" ca="1" si="18"/>
        <v>#N/A</v>
      </c>
      <c r="H119" s="40" t="e">
        <f t="shared" ca="1" si="24"/>
        <v>#N/A</v>
      </c>
      <c r="I119" s="40" t="e">
        <f t="shared" ca="1" si="19"/>
        <v>#N/A</v>
      </c>
      <c r="J119" s="40" t="e">
        <f t="shared" ca="1" si="20"/>
        <v>#N/A</v>
      </c>
      <c r="K119" s="40"/>
      <c r="L119" s="40" t="e">
        <f ca="1">I119+H119+G119+#REF!+J119+K119</f>
        <v>#N/A</v>
      </c>
    </row>
    <row r="120" spans="4:12" hidden="1" x14ac:dyDescent="0.25">
      <c r="D120" s="40">
        <v>12</v>
      </c>
      <c r="E120" s="41">
        <f t="shared" ca="1" si="21"/>
        <v>44144</v>
      </c>
      <c r="F120" s="40" t="e">
        <f t="shared" ca="1" si="25"/>
        <v>#N/A</v>
      </c>
      <c r="G120" s="40" t="e">
        <f t="shared" ca="1" si="18"/>
        <v>#N/A</v>
      </c>
      <c r="H120" s="40" t="e">
        <f t="shared" ca="1" si="24"/>
        <v>#N/A</v>
      </c>
      <c r="I120" s="40" t="e">
        <f t="shared" ca="1" si="19"/>
        <v>#N/A</v>
      </c>
      <c r="J120" s="40" t="e">
        <f t="shared" ca="1" si="20"/>
        <v>#N/A</v>
      </c>
      <c r="K120" s="40"/>
      <c r="L120" s="40" t="e">
        <f ca="1">I120+H120+G120+#REF!+J120+K120</f>
        <v>#N/A</v>
      </c>
    </row>
    <row r="121" spans="4:12" hidden="1" x14ac:dyDescent="0.25">
      <c r="D121" s="40">
        <v>13</v>
      </c>
      <c r="E121" s="41">
        <f t="shared" ca="1" si="21"/>
        <v>44174</v>
      </c>
      <c r="F121" s="40" t="e">
        <f t="shared" ca="1" si="25"/>
        <v>#N/A</v>
      </c>
      <c r="G121" s="40" t="e">
        <f t="shared" ca="1" si="18"/>
        <v>#N/A</v>
      </c>
      <c r="H121" s="40" t="e">
        <f t="shared" ca="1" si="24"/>
        <v>#N/A</v>
      </c>
      <c r="I121" s="40" t="e">
        <f t="shared" ca="1" si="19"/>
        <v>#N/A</v>
      </c>
      <c r="J121" s="40" t="e">
        <f t="shared" ca="1" si="20"/>
        <v>#N/A</v>
      </c>
      <c r="K121" s="40"/>
      <c r="L121" s="40" t="e">
        <f ca="1">I121+H121+G121+#REF!+J121+K121</f>
        <v>#N/A</v>
      </c>
    </row>
    <row r="122" spans="4:12" hidden="1" x14ac:dyDescent="0.25">
      <c r="D122" s="40">
        <v>14</v>
      </c>
      <c r="E122" s="41">
        <f t="shared" ca="1" si="21"/>
        <v>44205</v>
      </c>
      <c r="F122" s="40" t="e">
        <f t="shared" ca="1" si="25"/>
        <v>#N/A</v>
      </c>
      <c r="G122" s="40" t="e">
        <f t="shared" ca="1" si="18"/>
        <v>#N/A</v>
      </c>
      <c r="H122" s="40" t="e">
        <f t="shared" ca="1" si="24"/>
        <v>#N/A</v>
      </c>
      <c r="I122" s="40" t="e">
        <f t="shared" ca="1" si="19"/>
        <v>#N/A</v>
      </c>
      <c r="J122" s="40" t="e">
        <f t="shared" ca="1" si="20"/>
        <v>#N/A</v>
      </c>
      <c r="K122" s="40"/>
      <c r="L122" s="40" t="e">
        <f ca="1">I122+H122+G122+#REF!+J122+K122</f>
        <v>#N/A</v>
      </c>
    </row>
    <row r="123" spans="4:12" hidden="1" x14ac:dyDescent="0.25">
      <c r="D123" s="40">
        <v>15</v>
      </c>
      <c r="E123" s="41">
        <f t="shared" ca="1" si="21"/>
        <v>44236</v>
      </c>
      <c r="F123" s="40" t="e">
        <f t="shared" ca="1" si="25"/>
        <v>#N/A</v>
      </c>
      <c r="G123" s="40" t="e">
        <f t="shared" ca="1" si="18"/>
        <v>#N/A</v>
      </c>
      <c r="H123" s="40" t="e">
        <f t="shared" ca="1" si="24"/>
        <v>#N/A</v>
      </c>
      <c r="I123" s="40" t="e">
        <f t="shared" ca="1" si="19"/>
        <v>#N/A</v>
      </c>
      <c r="J123" s="40" t="e">
        <f t="shared" ca="1" si="20"/>
        <v>#N/A</v>
      </c>
      <c r="K123" s="40"/>
      <c r="L123" s="40" t="e">
        <f ca="1">I123+H123+G123+#REF!+J123+K123</f>
        <v>#N/A</v>
      </c>
    </row>
    <row r="124" spans="4:12" hidden="1" x14ac:dyDescent="0.25">
      <c r="D124" s="40">
        <v>16</v>
      </c>
      <c r="E124" s="41">
        <f t="shared" ca="1" si="21"/>
        <v>44264</v>
      </c>
      <c r="F124" s="40" t="e">
        <f t="shared" ca="1" si="25"/>
        <v>#N/A</v>
      </c>
      <c r="G124" s="40" t="e">
        <f t="shared" ca="1" si="18"/>
        <v>#N/A</v>
      </c>
      <c r="H124" s="40" t="e">
        <f t="shared" ca="1" si="24"/>
        <v>#N/A</v>
      </c>
      <c r="I124" s="40" t="e">
        <f t="shared" ca="1" si="19"/>
        <v>#N/A</v>
      </c>
      <c r="J124" s="40" t="e">
        <f t="shared" ca="1" si="20"/>
        <v>#N/A</v>
      </c>
      <c r="K124" s="40"/>
      <c r="L124" s="40" t="e">
        <f ca="1">I124+H124+G124+#REF!+J124+K124</f>
        <v>#N/A</v>
      </c>
    </row>
    <row r="125" spans="4:12" hidden="1" x14ac:dyDescent="0.25">
      <c r="D125" s="40">
        <v>17</v>
      </c>
      <c r="E125" s="41">
        <f t="shared" ca="1" si="21"/>
        <v>44295</v>
      </c>
      <c r="F125" s="40" t="e">
        <f t="shared" ca="1" si="25"/>
        <v>#N/A</v>
      </c>
      <c r="G125" s="40" t="e">
        <f t="shared" ca="1" si="18"/>
        <v>#N/A</v>
      </c>
      <c r="H125" s="40" t="e">
        <f t="shared" ca="1" si="24"/>
        <v>#N/A</v>
      </c>
      <c r="I125" s="40" t="e">
        <f t="shared" ca="1" si="19"/>
        <v>#N/A</v>
      </c>
      <c r="J125" s="40" t="e">
        <f t="shared" ca="1" si="20"/>
        <v>#N/A</v>
      </c>
      <c r="K125" s="40"/>
      <c r="L125" s="40" t="e">
        <f ca="1">I125+H125+G125+#REF!+J125+K125</f>
        <v>#N/A</v>
      </c>
    </row>
    <row r="126" spans="4:12" hidden="1" x14ac:dyDescent="0.25">
      <c r="D126" s="40">
        <v>18</v>
      </c>
      <c r="E126" s="41">
        <f t="shared" ca="1" si="21"/>
        <v>44325</v>
      </c>
      <c r="F126" s="40" t="e">
        <f t="shared" ca="1" si="25"/>
        <v>#N/A</v>
      </c>
      <c r="G126" s="40" t="e">
        <f t="shared" ca="1" si="18"/>
        <v>#N/A</v>
      </c>
      <c r="H126" s="40" t="e">
        <f t="shared" ca="1" si="24"/>
        <v>#N/A</v>
      </c>
      <c r="I126" s="40" t="e">
        <f t="shared" ca="1" si="19"/>
        <v>#N/A</v>
      </c>
      <c r="J126" s="40" t="e">
        <f t="shared" ca="1" si="20"/>
        <v>#N/A</v>
      </c>
      <c r="K126" s="40"/>
      <c r="L126" s="40" t="e">
        <f ca="1">I126+H126+G126+#REF!+J126+K126</f>
        <v>#N/A</v>
      </c>
    </row>
    <row r="127" spans="4:12" hidden="1" x14ac:dyDescent="0.25">
      <c r="D127" s="40">
        <v>19</v>
      </c>
      <c r="E127" s="41">
        <f t="shared" ca="1" si="21"/>
        <v>44356</v>
      </c>
      <c r="F127" s="40" t="e">
        <f t="shared" ca="1" si="25"/>
        <v>#N/A</v>
      </c>
      <c r="G127" s="40" t="e">
        <f t="shared" ca="1" si="18"/>
        <v>#N/A</v>
      </c>
      <c r="H127" s="40" t="e">
        <f t="shared" ca="1" si="24"/>
        <v>#N/A</v>
      </c>
      <c r="I127" s="40" t="e">
        <f t="shared" ca="1" si="19"/>
        <v>#N/A</v>
      </c>
      <c r="J127" s="40" t="e">
        <f t="shared" ca="1" si="20"/>
        <v>#N/A</v>
      </c>
      <c r="K127" s="40"/>
      <c r="L127" s="40" t="e">
        <f ca="1">I127+H127+G127+#REF!+J127+K127</f>
        <v>#N/A</v>
      </c>
    </row>
    <row r="128" spans="4:12" hidden="1" x14ac:dyDescent="0.25">
      <c r="D128" s="40">
        <v>20</v>
      </c>
      <c r="E128" s="41">
        <f t="shared" ca="1" si="21"/>
        <v>44386</v>
      </c>
      <c r="F128" s="40" t="e">
        <f t="shared" ca="1" si="25"/>
        <v>#N/A</v>
      </c>
      <c r="G128" s="40" t="e">
        <f t="shared" ca="1" si="18"/>
        <v>#N/A</v>
      </c>
      <c r="H128" s="40" t="e">
        <f t="shared" ca="1" si="24"/>
        <v>#N/A</v>
      </c>
      <c r="I128" s="40" t="e">
        <f t="shared" ca="1" si="19"/>
        <v>#N/A</v>
      </c>
      <c r="J128" s="40" t="e">
        <f t="shared" ca="1" si="20"/>
        <v>#N/A</v>
      </c>
      <c r="K128" s="40"/>
      <c r="L128" s="40" t="e">
        <f ca="1">I128+H128+G128+#REF!+J128+K128</f>
        <v>#N/A</v>
      </c>
    </row>
    <row r="129" spans="4:12" hidden="1" x14ac:dyDescent="0.25">
      <c r="D129" s="40">
        <v>21</v>
      </c>
      <c r="E129" s="41">
        <f t="shared" ca="1" si="21"/>
        <v>44417</v>
      </c>
      <c r="F129" s="40" t="e">
        <f t="shared" ca="1" si="25"/>
        <v>#N/A</v>
      </c>
      <c r="G129" s="40" t="e">
        <f t="shared" ca="1" si="18"/>
        <v>#N/A</v>
      </c>
      <c r="H129" s="40" t="e">
        <f t="shared" ca="1" si="24"/>
        <v>#N/A</v>
      </c>
      <c r="I129" s="40" t="e">
        <f t="shared" ca="1" si="19"/>
        <v>#N/A</v>
      </c>
      <c r="J129" s="40" t="e">
        <f t="shared" ca="1" si="20"/>
        <v>#N/A</v>
      </c>
      <c r="K129" s="40"/>
      <c r="L129" s="40" t="e">
        <f ca="1">I129+H129+G129+#REF!+J129+K129</f>
        <v>#N/A</v>
      </c>
    </row>
    <row r="130" spans="4:12" hidden="1" x14ac:dyDescent="0.25">
      <c r="D130" s="40">
        <v>22</v>
      </c>
      <c r="E130" s="41">
        <f t="shared" ca="1" si="21"/>
        <v>44448</v>
      </c>
      <c r="F130" s="40" t="e">
        <f t="shared" ca="1" si="25"/>
        <v>#N/A</v>
      </c>
      <c r="G130" s="40" t="e">
        <f t="shared" ca="1" si="18"/>
        <v>#N/A</v>
      </c>
      <c r="H130" s="40" t="e">
        <f t="shared" ca="1" si="24"/>
        <v>#N/A</v>
      </c>
      <c r="I130" s="40" t="e">
        <f t="shared" ca="1" si="19"/>
        <v>#N/A</v>
      </c>
      <c r="J130" s="40" t="e">
        <f t="shared" ca="1" si="20"/>
        <v>#N/A</v>
      </c>
      <c r="K130" s="40"/>
      <c r="L130" s="40" t="e">
        <f ca="1">I130+H130+G130+#REF!+J130+K130</f>
        <v>#N/A</v>
      </c>
    </row>
    <row r="131" spans="4:12" hidden="1" x14ac:dyDescent="0.25">
      <c r="D131" s="40">
        <v>23</v>
      </c>
      <c r="E131" s="41">
        <f t="shared" ca="1" si="21"/>
        <v>44478</v>
      </c>
      <c r="F131" s="40" t="e">
        <f t="shared" ca="1" si="25"/>
        <v>#N/A</v>
      </c>
      <c r="G131" s="40" t="e">
        <f t="shared" ca="1" si="18"/>
        <v>#N/A</v>
      </c>
      <c r="H131" s="40" t="e">
        <f t="shared" ca="1" si="24"/>
        <v>#N/A</v>
      </c>
      <c r="I131" s="40" t="e">
        <f t="shared" ca="1" si="19"/>
        <v>#N/A</v>
      </c>
      <c r="J131" s="40" t="e">
        <f t="shared" ca="1" si="20"/>
        <v>#N/A</v>
      </c>
      <c r="K131" s="40"/>
      <c r="L131" s="40" t="e">
        <f ca="1">I131+H131+G131+#REF!+J131+K131</f>
        <v>#N/A</v>
      </c>
    </row>
    <row r="132" spans="4:12" hidden="1" x14ac:dyDescent="0.25">
      <c r="D132" s="40">
        <v>24</v>
      </c>
      <c r="E132" s="41">
        <f t="shared" ca="1" si="21"/>
        <v>44509</v>
      </c>
      <c r="F132" s="40" t="e">
        <f t="shared" ca="1" si="25"/>
        <v>#N/A</v>
      </c>
      <c r="G132" s="40" t="e">
        <f t="shared" ca="1" si="18"/>
        <v>#N/A</v>
      </c>
      <c r="H132" s="40" t="e">
        <f t="shared" ca="1" si="24"/>
        <v>#N/A</v>
      </c>
      <c r="I132" s="40" t="e">
        <f t="shared" ca="1" si="19"/>
        <v>#N/A</v>
      </c>
      <c r="J132" s="40" t="e">
        <f t="shared" ca="1" si="20"/>
        <v>#N/A</v>
      </c>
      <c r="K132" s="40"/>
      <c r="L132" s="40" t="e">
        <f ca="1">I132+H132+G132+#REF!+J132+K132</f>
        <v>#N/A</v>
      </c>
    </row>
    <row r="133" spans="4:12" hidden="1" x14ac:dyDescent="0.25">
      <c r="D133" s="40">
        <v>25</v>
      </c>
      <c r="E133" s="41">
        <f t="shared" ca="1" si="21"/>
        <v>44539</v>
      </c>
      <c r="F133" s="40" t="e">
        <f t="shared" ca="1" si="25"/>
        <v>#N/A</v>
      </c>
      <c r="G133" s="40" t="e">
        <f t="shared" ca="1" si="18"/>
        <v>#N/A</v>
      </c>
      <c r="H133" s="40" t="e">
        <f t="shared" ca="1" si="24"/>
        <v>#N/A</v>
      </c>
      <c r="I133" s="40" t="e">
        <f t="shared" ca="1" si="19"/>
        <v>#N/A</v>
      </c>
      <c r="J133" s="40" t="e">
        <f t="shared" ca="1" si="20"/>
        <v>#N/A</v>
      </c>
      <c r="K133" s="40"/>
      <c r="L133" s="40" t="e">
        <f ca="1">I133+H133+G133+#REF!+J133+K133</f>
        <v>#N/A</v>
      </c>
    </row>
    <row r="134" spans="4:12" hidden="1" x14ac:dyDescent="0.25">
      <c r="D134" s="40">
        <v>26</v>
      </c>
      <c r="E134" s="41">
        <f t="shared" ca="1" si="21"/>
        <v>44570</v>
      </c>
      <c r="F134" s="40" t="e">
        <f t="shared" ca="1" si="25"/>
        <v>#N/A</v>
      </c>
      <c r="G134" s="40" t="e">
        <f t="shared" ca="1" si="18"/>
        <v>#N/A</v>
      </c>
      <c r="H134" s="40" t="e">
        <f t="shared" ca="1" si="24"/>
        <v>#N/A</v>
      </c>
      <c r="I134" s="40" t="e">
        <f t="shared" ca="1" si="19"/>
        <v>#N/A</v>
      </c>
      <c r="J134" s="40" t="e">
        <f t="shared" ca="1" si="20"/>
        <v>#N/A</v>
      </c>
      <c r="K134" s="40"/>
      <c r="L134" s="40" t="e">
        <f ca="1">I134+H134+G134+#REF!+J134+K134</f>
        <v>#N/A</v>
      </c>
    </row>
    <row r="135" spans="4:12" hidden="1" x14ac:dyDescent="0.25">
      <c r="D135" s="40">
        <v>27</v>
      </c>
      <c r="E135" s="41">
        <f t="shared" ca="1" si="21"/>
        <v>44601</v>
      </c>
      <c r="F135" s="40" t="e">
        <f t="shared" ca="1" si="25"/>
        <v>#N/A</v>
      </c>
      <c r="G135" s="40" t="e">
        <f t="shared" ca="1" si="18"/>
        <v>#N/A</v>
      </c>
      <c r="H135" s="40" t="e">
        <f t="shared" ca="1" si="24"/>
        <v>#N/A</v>
      </c>
      <c r="I135" s="40" t="e">
        <f t="shared" ca="1" si="19"/>
        <v>#N/A</v>
      </c>
      <c r="J135" s="40" t="e">
        <f t="shared" ca="1" si="20"/>
        <v>#N/A</v>
      </c>
      <c r="K135" s="40"/>
      <c r="L135" s="40" t="e">
        <f ca="1">I135+H135+G135+#REF!+J135+K135</f>
        <v>#N/A</v>
      </c>
    </row>
    <row r="136" spans="4:12" hidden="1" x14ac:dyDescent="0.25">
      <c r="D136" s="40">
        <v>28</v>
      </c>
      <c r="E136" s="41">
        <f t="shared" ca="1" si="21"/>
        <v>44629</v>
      </c>
      <c r="F136" s="40" t="e">
        <f t="shared" ca="1" si="25"/>
        <v>#N/A</v>
      </c>
      <c r="G136" s="40" t="e">
        <f t="shared" ca="1" si="18"/>
        <v>#N/A</v>
      </c>
      <c r="H136" s="40" t="e">
        <f t="shared" ca="1" si="24"/>
        <v>#N/A</v>
      </c>
      <c r="I136" s="40" t="e">
        <f t="shared" ca="1" si="19"/>
        <v>#N/A</v>
      </c>
      <c r="J136" s="40" t="e">
        <f t="shared" ca="1" si="20"/>
        <v>#N/A</v>
      </c>
      <c r="K136" s="40"/>
      <c r="L136" s="40" t="e">
        <f ca="1">I136+H136+G136+#REF!+J136+K136</f>
        <v>#N/A</v>
      </c>
    </row>
    <row r="137" spans="4:12" hidden="1" x14ac:dyDescent="0.25">
      <c r="D137" s="40">
        <v>29</v>
      </c>
      <c r="E137" s="41">
        <f t="shared" ca="1" si="21"/>
        <v>44660</v>
      </c>
      <c r="F137" s="40" t="e">
        <f t="shared" ca="1" si="25"/>
        <v>#N/A</v>
      </c>
      <c r="G137" s="40" t="e">
        <f t="shared" ca="1" si="18"/>
        <v>#N/A</v>
      </c>
      <c r="H137" s="40" t="e">
        <f t="shared" ca="1" si="24"/>
        <v>#N/A</v>
      </c>
      <c r="I137" s="40" t="e">
        <f t="shared" ca="1" si="19"/>
        <v>#N/A</v>
      </c>
      <c r="J137" s="40" t="e">
        <f t="shared" ca="1" si="20"/>
        <v>#N/A</v>
      </c>
      <c r="K137" s="40"/>
      <c r="L137" s="40" t="e">
        <f ca="1">I137+H137+G137+#REF!+J137+K137</f>
        <v>#N/A</v>
      </c>
    </row>
    <row r="138" spans="4:12" hidden="1" x14ac:dyDescent="0.25">
      <c r="D138" s="40">
        <v>30</v>
      </c>
      <c r="E138" s="41">
        <f t="shared" ca="1" si="21"/>
        <v>44690</v>
      </c>
      <c r="F138" s="40" t="e">
        <f t="shared" ca="1" si="25"/>
        <v>#N/A</v>
      </c>
      <c r="G138" s="40" t="e">
        <f t="shared" ca="1" si="18"/>
        <v>#N/A</v>
      </c>
      <c r="H138" s="40" t="e">
        <f t="shared" ca="1" si="24"/>
        <v>#N/A</v>
      </c>
      <c r="I138" s="40" t="e">
        <f t="shared" ca="1" si="19"/>
        <v>#N/A</v>
      </c>
      <c r="J138" s="40" t="e">
        <f t="shared" ca="1" si="20"/>
        <v>#N/A</v>
      </c>
      <c r="K138" s="40"/>
      <c r="L138" s="40" t="e">
        <f ca="1">I138+H138+G138+#REF!+J138+K138</f>
        <v>#N/A</v>
      </c>
    </row>
    <row r="139" spans="4:12" hidden="1" x14ac:dyDescent="0.25">
      <c r="D139" s="40">
        <v>31</v>
      </c>
      <c r="E139" s="41">
        <f t="shared" ca="1" si="21"/>
        <v>44721</v>
      </c>
      <c r="F139" s="40" t="e">
        <f t="shared" ca="1" si="25"/>
        <v>#N/A</v>
      </c>
      <c r="G139" s="40" t="e">
        <f t="shared" ca="1" si="18"/>
        <v>#N/A</v>
      </c>
      <c r="H139" s="40" t="e">
        <f t="shared" ca="1" si="24"/>
        <v>#N/A</v>
      </c>
      <c r="I139" s="40" t="e">
        <f t="shared" ca="1" si="19"/>
        <v>#N/A</v>
      </c>
      <c r="J139" s="40" t="e">
        <f t="shared" ca="1" si="20"/>
        <v>#N/A</v>
      </c>
      <c r="K139" s="40"/>
      <c r="L139" s="40" t="e">
        <f ca="1">I139+H139+G139+#REF!+J139+K139</f>
        <v>#N/A</v>
      </c>
    </row>
    <row r="140" spans="4:12" hidden="1" x14ac:dyDescent="0.25">
      <c r="D140" s="40">
        <v>32</v>
      </c>
      <c r="E140" s="41">
        <f t="shared" ca="1" si="21"/>
        <v>44751</v>
      </c>
      <c r="F140" s="40" t="e">
        <f t="shared" ca="1" si="25"/>
        <v>#N/A</v>
      </c>
      <c r="G140" s="40" t="e">
        <f t="shared" ca="1" si="18"/>
        <v>#N/A</v>
      </c>
      <c r="H140" s="40" t="e">
        <f t="shared" ca="1" si="24"/>
        <v>#N/A</v>
      </c>
      <c r="I140" s="40" t="e">
        <f t="shared" ca="1" si="19"/>
        <v>#N/A</v>
      </c>
      <c r="J140" s="40" t="e">
        <f t="shared" ca="1" si="20"/>
        <v>#N/A</v>
      </c>
      <c r="K140" s="40"/>
      <c r="L140" s="40" t="e">
        <f ca="1">I140+H140+G140+#REF!+J140+K140</f>
        <v>#N/A</v>
      </c>
    </row>
    <row r="141" spans="4:12" hidden="1" x14ac:dyDescent="0.25">
      <c r="D141" s="40">
        <v>33</v>
      </c>
      <c r="E141" s="41">
        <f t="shared" ca="1" si="21"/>
        <v>44782</v>
      </c>
      <c r="F141" s="40" t="e">
        <f t="shared" ca="1" si="25"/>
        <v>#N/A</v>
      </c>
      <c r="G141" s="40" t="e">
        <f t="shared" ca="1" si="18"/>
        <v>#N/A</v>
      </c>
      <c r="H141" s="40" t="e">
        <f t="shared" ca="1" si="24"/>
        <v>#N/A</v>
      </c>
      <c r="I141" s="40" t="e">
        <f t="shared" ca="1" si="19"/>
        <v>#N/A</v>
      </c>
      <c r="J141" s="40" t="e">
        <f t="shared" ref="J141:J168" ca="1" si="26">IF(F140&gt;0.000001,$B$12,0)*E$106</f>
        <v>#N/A</v>
      </c>
      <c r="K141" s="40"/>
      <c r="L141" s="40" t="e">
        <f ca="1">I141+H141+G141+#REF!+J141+K141</f>
        <v>#N/A</v>
      </c>
    </row>
    <row r="142" spans="4:12" hidden="1" x14ac:dyDescent="0.25">
      <c r="D142" s="40">
        <v>34</v>
      </c>
      <c r="E142" s="41">
        <f t="shared" ca="1" si="21"/>
        <v>44813</v>
      </c>
      <c r="F142" s="40" t="e">
        <f t="shared" ca="1" si="25"/>
        <v>#N/A</v>
      </c>
      <c r="G142" s="40" t="e">
        <f t="shared" ca="1" si="18"/>
        <v>#N/A</v>
      </c>
      <c r="H142" s="40" t="e">
        <f t="shared" ca="1" si="24"/>
        <v>#N/A</v>
      </c>
      <c r="I142" s="40" t="e">
        <f t="shared" ca="1" si="19"/>
        <v>#N/A</v>
      </c>
      <c r="J142" s="40" t="e">
        <f t="shared" ca="1" si="26"/>
        <v>#N/A</v>
      </c>
      <c r="K142" s="40"/>
      <c r="L142" s="40" t="e">
        <f ca="1">I142+H142+G142+#REF!+J142+K142</f>
        <v>#N/A</v>
      </c>
    </row>
    <row r="143" spans="4:12" hidden="1" x14ac:dyDescent="0.25">
      <c r="D143" s="40">
        <v>35</v>
      </c>
      <c r="E143" s="41">
        <f t="shared" ca="1" si="21"/>
        <v>44843</v>
      </c>
      <c r="F143" s="40" t="e">
        <f t="shared" ca="1" si="25"/>
        <v>#N/A</v>
      </c>
      <c r="G143" s="40" t="e">
        <f t="shared" ca="1" si="18"/>
        <v>#N/A</v>
      </c>
      <c r="H143" s="40" t="e">
        <f t="shared" ca="1" si="24"/>
        <v>#N/A</v>
      </c>
      <c r="I143" s="40" t="e">
        <f t="shared" ca="1" si="19"/>
        <v>#N/A</v>
      </c>
      <c r="J143" s="40" t="e">
        <f t="shared" ca="1" si="26"/>
        <v>#N/A</v>
      </c>
      <c r="K143" s="40"/>
      <c r="L143" s="40" t="e">
        <f ca="1">I143+H143+G143+#REF!+J143+K143</f>
        <v>#N/A</v>
      </c>
    </row>
    <row r="144" spans="4:12" hidden="1" x14ac:dyDescent="0.25">
      <c r="D144" s="40">
        <v>36</v>
      </c>
      <c r="E144" s="41">
        <f t="shared" ca="1" si="21"/>
        <v>44874</v>
      </c>
      <c r="F144" s="40" t="e">
        <f t="shared" ca="1" si="25"/>
        <v>#N/A</v>
      </c>
      <c r="G144" s="40" t="e">
        <f t="shared" ca="1" si="18"/>
        <v>#N/A</v>
      </c>
      <c r="H144" s="40" t="e">
        <f t="shared" ca="1" si="24"/>
        <v>#N/A</v>
      </c>
      <c r="I144" s="40" t="e">
        <f t="shared" ca="1" si="19"/>
        <v>#N/A</v>
      </c>
      <c r="J144" s="40" t="e">
        <f t="shared" ca="1" si="26"/>
        <v>#N/A</v>
      </c>
      <c r="K144" s="40"/>
      <c r="L144" s="40" t="e">
        <f ca="1">I144+H144+G144+#REF!+J144+K144</f>
        <v>#N/A</v>
      </c>
    </row>
    <row r="145" spans="4:12" hidden="1" x14ac:dyDescent="0.25">
      <c r="D145" s="40">
        <v>37</v>
      </c>
      <c r="E145" s="41">
        <f t="shared" ca="1" si="21"/>
        <v>44904</v>
      </c>
      <c r="F145" s="40" t="e">
        <f t="shared" ca="1" si="25"/>
        <v>#N/A</v>
      </c>
      <c r="G145" s="40" t="e">
        <f t="shared" ca="1" si="18"/>
        <v>#N/A</v>
      </c>
      <c r="H145" s="40" t="e">
        <f t="shared" ca="1" si="24"/>
        <v>#N/A</v>
      </c>
      <c r="I145" s="40" t="e">
        <f t="shared" ca="1" si="19"/>
        <v>#N/A</v>
      </c>
      <c r="J145" s="40" t="e">
        <f t="shared" ca="1" si="26"/>
        <v>#N/A</v>
      </c>
      <c r="K145" s="40"/>
      <c r="L145" s="40" t="e">
        <f ca="1">I145+H145+G145+#REF!+J145+K145</f>
        <v>#N/A</v>
      </c>
    </row>
    <row r="146" spans="4:12" hidden="1" x14ac:dyDescent="0.25">
      <c r="D146" s="40">
        <v>38</v>
      </c>
      <c r="E146" s="41">
        <f t="shared" ca="1" si="21"/>
        <v>44935</v>
      </c>
      <c r="F146" s="40" t="e">
        <f t="shared" ca="1" si="25"/>
        <v>#N/A</v>
      </c>
      <c r="G146" s="40" t="e">
        <f t="shared" ca="1" si="18"/>
        <v>#N/A</v>
      </c>
      <c r="H146" s="40" t="e">
        <f t="shared" ca="1" si="24"/>
        <v>#N/A</v>
      </c>
      <c r="I146" s="40" t="e">
        <f t="shared" ca="1" si="19"/>
        <v>#N/A</v>
      </c>
      <c r="J146" s="40" t="e">
        <f t="shared" ca="1" si="26"/>
        <v>#N/A</v>
      </c>
      <c r="K146" s="40"/>
      <c r="L146" s="40" t="e">
        <f ca="1">I146+H146+G146+#REF!+J146+K146</f>
        <v>#N/A</v>
      </c>
    </row>
    <row r="147" spans="4:12" hidden="1" x14ac:dyDescent="0.25">
      <c r="D147" s="40">
        <v>39</v>
      </c>
      <c r="E147" s="41">
        <f t="shared" ca="1" si="21"/>
        <v>44966</v>
      </c>
      <c r="F147" s="40" t="e">
        <f t="shared" ca="1" si="25"/>
        <v>#N/A</v>
      </c>
      <c r="G147" s="40" t="e">
        <f t="shared" ca="1" si="18"/>
        <v>#N/A</v>
      </c>
      <c r="H147" s="40" t="e">
        <f t="shared" ca="1" si="24"/>
        <v>#N/A</v>
      </c>
      <c r="I147" s="40" t="e">
        <f t="shared" ca="1" si="19"/>
        <v>#N/A</v>
      </c>
      <c r="J147" s="40" t="e">
        <f t="shared" ca="1" si="26"/>
        <v>#N/A</v>
      </c>
      <c r="K147" s="40"/>
      <c r="L147" s="40" t="e">
        <f ca="1">I147+H147+G147+#REF!+J147+K147</f>
        <v>#N/A</v>
      </c>
    </row>
    <row r="148" spans="4:12" hidden="1" x14ac:dyDescent="0.25">
      <c r="D148" s="40">
        <v>40</v>
      </c>
      <c r="E148" s="41">
        <f t="shared" ca="1" si="21"/>
        <v>44994</v>
      </c>
      <c r="F148" s="40" t="e">
        <f t="shared" ca="1" si="25"/>
        <v>#N/A</v>
      </c>
      <c r="G148" s="40" t="e">
        <f t="shared" ca="1" si="18"/>
        <v>#N/A</v>
      </c>
      <c r="H148" s="40" t="e">
        <f t="shared" ca="1" si="24"/>
        <v>#N/A</v>
      </c>
      <c r="I148" s="40" t="e">
        <f t="shared" ca="1" si="19"/>
        <v>#N/A</v>
      </c>
      <c r="J148" s="40" t="e">
        <f t="shared" ca="1" si="26"/>
        <v>#N/A</v>
      </c>
      <c r="K148" s="40"/>
      <c r="L148" s="40" t="e">
        <f ca="1">I148+H148+G148+#REF!+J148+K148</f>
        <v>#N/A</v>
      </c>
    </row>
    <row r="149" spans="4:12" hidden="1" x14ac:dyDescent="0.25">
      <c r="D149" s="40">
        <v>41</v>
      </c>
      <c r="E149" s="41">
        <f t="shared" ca="1" si="21"/>
        <v>45025</v>
      </c>
      <c r="F149" s="40" t="e">
        <f t="shared" ca="1" si="25"/>
        <v>#N/A</v>
      </c>
      <c r="G149" s="40" t="e">
        <f t="shared" ca="1" si="18"/>
        <v>#N/A</v>
      </c>
      <c r="H149" s="40" t="e">
        <f t="shared" ca="1" si="24"/>
        <v>#N/A</v>
      </c>
      <c r="I149" s="40" t="e">
        <f t="shared" ca="1" si="19"/>
        <v>#N/A</v>
      </c>
      <c r="J149" s="40" t="e">
        <f t="shared" ca="1" si="26"/>
        <v>#N/A</v>
      </c>
      <c r="K149" s="40"/>
      <c r="L149" s="40" t="e">
        <f ca="1">I149+H149+G149+#REF!+J149+K149</f>
        <v>#N/A</v>
      </c>
    </row>
    <row r="150" spans="4:12" hidden="1" x14ac:dyDescent="0.25">
      <c r="D150" s="40">
        <v>42</v>
      </c>
      <c r="E150" s="41">
        <f t="shared" ca="1" si="21"/>
        <v>45055</v>
      </c>
      <c r="F150" s="40" t="e">
        <f t="shared" ca="1" si="25"/>
        <v>#N/A</v>
      </c>
      <c r="G150" s="40" t="e">
        <f t="shared" ca="1" si="18"/>
        <v>#N/A</v>
      </c>
      <c r="H150" s="40" t="e">
        <f t="shared" ca="1" si="24"/>
        <v>#N/A</v>
      </c>
      <c r="I150" s="40" t="e">
        <f t="shared" ca="1" si="19"/>
        <v>#N/A</v>
      </c>
      <c r="J150" s="40" t="e">
        <f t="shared" ca="1" si="26"/>
        <v>#N/A</v>
      </c>
      <c r="K150" s="40"/>
      <c r="L150" s="40" t="e">
        <f ca="1">I150+H150+G150+#REF!+J150+K150</f>
        <v>#N/A</v>
      </c>
    </row>
    <row r="151" spans="4:12" hidden="1" x14ac:dyDescent="0.25">
      <c r="D151" s="40">
        <v>43</v>
      </c>
      <c r="E151" s="41">
        <f t="shared" ca="1" si="21"/>
        <v>45086</v>
      </c>
      <c r="F151" s="40" t="e">
        <f t="shared" ca="1" si="25"/>
        <v>#N/A</v>
      </c>
      <c r="G151" s="40" t="e">
        <f t="shared" ca="1" si="18"/>
        <v>#N/A</v>
      </c>
      <c r="H151" s="40" t="e">
        <f t="shared" ca="1" si="24"/>
        <v>#N/A</v>
      </c>
      <c r="I151" s="40" t="e">
        <f t="shared" ca="1" si="19"/>
        <v>#N/A</v>
      </c>
      <c r="J151" s="40" t="e">
        <f t="shared" ca="1" si="26"/>
        <v>#N/A</v>
      </c>
      <c r="K151" s="40"/>
      <c r="L151" s="40" t="e">
        <f ca="1">I151+H151+G151+#REF!+J151+K151</f>
        <v>#N/A</v>
      </c>
    </row>
    <row r="152" spans="4:12" hidden="1" x14ac:dyDescent="0.25">
      <c r="D152" s="40">
        <v>44</v>
      </c>
      <c r="E152" s="41">
        <f t="shared" ca="1" si="21"/>
        <v>45116</v>
      </c>
      <c r="F152" s="40" t="e">
        <f t="shared" ca="1" si="25"/>
        <v>#N/A</v>
      </c>
      <c r="G152" s="40" t="e">
        <f t="shared" ca="1" si="18"/>
        <v>#N/A</v>
      </c>
      <c r="H152" s="40" t="e">
        <f t="shared" ca="1" si="24"/>
        <v>#N/A</v>
      </c>
      <c r="I152" s="40" t="e">
        <f t="shared" ca="1" si="19"/>
        <v>#N/A</v>
      </c>
      <c r="J152" s="40" t="e">
        <f t="shared" ca="1" si="26"/>
        <v>#N/A</v>
      </c>
      <c r="K152" s="40"/>
      <c r="L152" s="40" t="e">
        <f ca="1">I152+H152+G152+#REF!+J152+K152</f>
        <v>#N/A</v>
      </c>
    </row>
    <row r="153" spans="4:12" hidden="1" x14ac:dyDescent="0.25">
      <c r="D153" s="40">
        <v>45</v>
      </c>
      <c r="E153" s="41">
        <f t="shared" ca="1" si="21"/>
        <v>45147</v>
      </c>
      <c r="F153" s="40" t="e">
        <f t="shared" ca="1" si="25"/>
        <v>#N/A</v>
      </c>
      <c r="G153" s="40" t="e">
        <f t="shared" ca="1" si="18"/>
        <v>#N/A</v>
      </c>
      <c r="H153" s="40" t="e">
        <f t="shared" ca="1" si="24"/>
        <v>#N/A</v>
      </c>
      <c r="I153" s="40" t="e">
        <f t="shared" ca="1" si="19"/>
        <v>#N/A</v>
      </c>
      <c r="J153" s="40" t="e">
        <f t="shared" ca="1" si="26"/>
        <v>#N/A</v>
      </c>
      <c r="K153" s="40"/>
      <c r="L153" s="40" t="e">
        <f ca="1">I153+H153+G153+#REF!+J153+K153</f>
        <v>#N/A</v>
      </c>
    </row>
    <row r="154" spans="4:12" hidden="1" x14ac:dyDescent="0.25">
      <c r="D154" s="40">
        <v>46</v>
      </c>
      <c r="E154" s="41">
        <f t="shared" ca="1" si="21"/>
        <v>45178</v>
      </c>
      <c r="F154" s="40" t="e">
        <f t="shared" ca="1" si="25"/>
        <v>#N/A</v>
      </c>
      <c r="G154" s="40" t="e">
        <f t="shared" ca="1" si="18"/>
        <v>#N/A</v>
      </c>
      <c r="H154" s="40" t="e">
        <f t="shared" ca="1" si="24"/>
        <v>#N/A</v>
      </c>
      <c r="I154" s="40" t="e">
        <f t="shared" ca="1" si="19"/>
        <v>#N/A</v>
      </c>
      <c r="J154" s="40" t="e">
        <f t="shared" ca="1" si="26"/>
        <v>#N/A</v>
      </c>
      <c r="K154" s="40"/>
      <c r="L154" s="40" t="e">
        <f ca="1">I154+H154+G154+#REF!+J154+K154</f>
        <v>#N/A</v>
      </c>
    </row>
    <row r="155" spans="4:12" hidden="1" x14ac:dyDescent="0.25">
      <c r="D155" s="40">
        <v>47</v>
      </c>
      <c r="E155" s="41">
        <f t="shared" ca="1" si="21"/>
        <v>45208</v>
      </c>
      <c r="F155" s="40" t="e">
        <f t="shared" ca="1" si="25"/>
        <v>#N/A</v>
      </c>
      <c r="G155" s="40" t="e">
        <f t="shared" ca="1" si="18"/>
        <v>#N/A</v>
      </c>
      <c r="H155" s="40" t="e">
        <f t="shared" ca="1" si="24"/>
        <v>#N/A</v>
      </c>
      <c r="I155" s="40" t="e">
        <f t="shared" ca="1" si="19"/>
        <v>#N/A</v>
      </c>
      <c r="J155" s="40" t="e">
        <f t="shared" ca="1" si="26"/>
        <v>#N/A</v>
      </c>
      <c r="K155" s="40"/>
      <c r="L155" s="40" t="e">
        <f ca="1">I155+H155+G155+#REF!+J155+K155</f>
        <v>#N/A</v>
      </c>
    </row>
    <row r="156" spans="4:12" hidden="1" x14ac:dyDescent="0.25">
      <c r="D156" s="40">
        <v>48</v>
      </c>
      <c r="E156" s="41">
        <f t="shared" ca="1" si="21"/>
        <v>45239</v>
      </c>
      <c r="F156" s="40" t="e">
        <f t="shared" ca="1" si="25"/>
        <v>#N/A</v>
      </c>
      <c r="G156" s="40" t="e">
        <f t="shared" ca="1" si="18"/>
        <v>#N/A</v>
      </c>
      <c r="H156" s="40" t="e">
        <f t="shared" ca="1" si="24"/>
        <v>#N/A</v>
      </c>
      <c r="I156" s="40" t="e">
        <f t="shared" ca="1" si="19"/>
        <v>#N/A</v>
      </c>
      <c r="J156" s="40" t="e">
        <f t="shared" ca="1" si="26"/>
        <v>#N/A</v>
      </c>
      <c r="K156" s="40"/>
      <c r="L156" s="40" t="e">
        <f ca="1">I156+H156+G156+#REF!+J156+K156</f>
        <v>#N/A</v>
      </c>
    </row>
    <row r="157" spans="4:12" hidden="1" x14ac:dyDescent="0.25">
      <c r="D157" s="40">
        <v>49</v>
      </c>
      <c r="E157" s="41">
        <f t="shared" ca="1" si="21"/>
        <v>45269</v>
      </c>
      <c r="F157" s="40" t="e">
        <f t="shared" ca="1" si="25"/>
        <v>#N/A</v>
      </c>
      <c r="G157" s="40" t="e">
        <f t="shared" ca="1" si="18"/>
        <v>#N/A</v>
      </c>
      <c r="H157" s="40" t="e">
        <f t="shared" ca="1" si="24"/>
        <v>#N/A</v>
      </c>
      <c r="I157" s="40" t="e">
        <f t="shared" ca="1" si="19"/>
        <v>#N/A</v>
      </c>
      <c r="J157" s="40" t="e">
        <f t="shared" ca="1" si="26"/>
        <v>#N/A</v>
      </c>
      <c r="K157" s="40"/>
      <c r="L157" s="40" t="e">
        <f ca="1">I157+H157+G157+#REF!+J157+K157</f>
        <v>#N/A</v>
      </c>
    </row>
    <row r="158" spans="4:12" hidden="1" x14ac:dyDescent="0.25">
      <c r="D158" s="40">
        <v>50</v>
      </c>
      <c r="E158" s="41">
        <f t="shared" ca="1" si="21"/>
        <v>45300</v>
      </c>
      <c r="F158" s="40" t="e">
        <f t="shared" ca="1" si="25"/>
        <v>#N/A</v>
      </c>
      <c r="G158" s="40" t="e">
        <f t="shared" ca="1" si="18"/>
        <v>#N/A</v>
      </c>
      <c r="H158" s="40" t="e">
        <f t="shared" ca="1" si="24"/>
        <v>#N/A</v>
      </c>
      <c r="I158" s="40" t="e">
        <f t="shared" ca="1" si="19"/>
        <v>#N/A</v>
      </c>
      <c r="J158" s="40" t="e">
        <f t="shared" ca="1" si="26"/>
        <v>#N/A</v>
      </c>
      <c r="K158" s="40"/>
      <c r="L158" s="40" t="e">
        <f ca="1">I158+H158+G158+#REF!+J158+K158</f>
        <v>#N/A</v>
      </c>
    </row>
    <row r="159" spans="4:12" hidden="1" x14ac:dyDescent="0.25">
      <c r="D159" s="40">
        <v>51</v>
      </c>
      <c r="E159" s="41">
        <f t="shared" ca="1" si="21"/>
        <v>45331</v>
      </c>
      <c r="F159" s="40" t="e">
        <f t="shared" ca="1" si="25"/>
        <v>#N/A</v>
      </c>
      <c r="G159" s="40" t="e">
        <f t="shared" ca="1" si="18"/>
        <v>#N/A</v>
      </c>
      <c r="H159" s="40" t="e">
        <f t="shared" ca="1" si="24"/>
        <v>#N/A</v>
      </c>
      <c r="I159" s="40" t="e">
        <f t="shared" ca="1" si="19"/>
        <v>#N/A</v>
      </c>
      <c r="J159" s="40" t="e">
        <f t="shared" ca="1" si="26"/>
        <v>#N/A</v>
      </c>
      <c r="K159" s="40"/>
      <c r="L159" s="40" t="e">
        <f ca="1">I159+H159+G159+#REF!+J159+K159</f>
        <v>#N/A</v>
      </c>
    </row>
    <row r="160" spans="4:12" hidden="1" x14ac:dyDescent="0.25">
      <c r="D160" s="40">
        <v>52</v>
      </c>
      <c r="E160" s="41">
        <f t="shared" ca="1" si="21"/>
        <v>45360</v>
      </c>
      <c r="F160" s="40" t="e">
        <f t="shared" ca="1" si="25"/>
        <v>#N/A</v>
      </c>
      <c r="G160" s="40" t="e">
        <f t="shared" ca="1" si="18"/>
        <v>#N/A</v>
      </c>
      <c r="H160" s="40" t="e">
        <f t="shared" ca="1" si="24"/>
        <v>#N/A</v>
      </c>
      <c r="I160" s="40" t="e">
        <f t="shared" ca="1" si="19"/>
        <v>#N/A</v>
      </c>
      <c r="J160" s="40" t="e">
        <f t="shared" ca="1" si="26"/>
        <v>#N/A</v>
      </c>
      <c r="K160" s="40"/>
      <c r="L160" s="40" t="e">
        <f ca="1">I160+H160+G160+#REF!+J160+K160</f>
        <v>#N/A</v>
      </c>
    </row>
    <row r="161" spans="4:12" hidden="1" x14ac:dyDescent="0.25">
      <c r="D161" s="40">
        <v>53</v>
      </c>
      <c r="E161" s="41">
        <f t="shared" ca="1" si="21"/>
        <v>45391</v>
      </c>
      <c r="F161" s="40" t="e">
        <f t="shared" ca="1" si="25"/>
        <v>#N/A</v>
      </c>
      <c r="G161" s="40" t="e">
        <f t="shared" ca="1" si="18"/>
        <v>#N/A</v>
      </c>
      <c r="H161" s="40" t="e">
        <f t="shared" ca="1" si="24"/>
        <v>#N/A</v>
      </c>
      <c r="I161" s="40" t="e">
        <f t="shared" ca="1" si="19"/>
        <v>#N/A</v>
      </c>
      <c r="J161" s="40" t="e">
        <f t="shared" ca="1" si="26"/>
        <v>#N/A</v>
      </c>
      <c r="K161" s="40"/>
      <c r="L161" s="40" t="e">
        <f ca="1">I161+H161+G161+#REF!+J161+K161</f>
        <v>#N/A</v>
      </c>
    </row>
    <row r="162" spans="4:12" hidden="1" x14ac:dyDescent="0.25">
      <c r="D162" s="40">
        <v>54</v>
      </c>
      <c r="E162" s="41">
        <f t="shared" ca="1" si="21"/>
        <v>45421</v>
      </c>
      <c r="F162" s="40" t="e">
        <f t="shared" ca="1" si="25"/>
        <v>#N/A</v>
      </c>
      <c r="G162" s="40" t="e">
        <f t="shared" ca="1" si="18"/>
        <v>#N/A</v>
      </c>
      <c r="H162" s="40" t="e">
        <f t="shared" ca="1" si="24"/>
        <v>#N/A</v>
      </c>
      <c r="I162" s="40" t="e">
        <f t="shared" ca="1" si="19"/>
        <v>#N/A</v>
      </c>
      <c r="J162" s="40" t="e">
        <f t="shared" ca="1" si="26"/>
        <v>#N/A</v>
      </c>
      <c r="K162" s="40"/>
      <c r="L162" s="40" t="e">
        <f ca="1">I162+H162+G162+#REF!+J162+K162</f>
        <v>#N/A</v>
      </c>
    </row>
    <row r="163" spans="4:12" hidden="1" x14ac:dyDescent="0.25">
      <c r="D163" s="40">
        <v>55</v>
      </c>
      <c r="E163" s="41">
        <f t="shared" ca="1" si="21"/>
        <v>45452</v>
      </c>
      <c r="F163" s="40" t="e">
        <f t="shared" ca="1" si="25"/>
        <v>#N/A</v>
      </c>
      <c r="G163" s="40" t="e">
        <f t="shared" ca="1" si="18"/>
        <v>#N/A</v>
      </c>
      <c r="H163" s="40" t="e">
        <f t="shared" ca="1" si="24"/>
        <v>#N/A</v>
      </c>
      <c r="I163" s="40" t="e">
        <f t="shared" ca="1" si="19"/>
        <v>#N/A</v>
      </c>
      <c r="J163" s="40" t="e">
        <f t="shared" ca="1" si="26"/>
        <v>#N/A</v>
      </c>
      <c r="K163" s="40"/>
      <c r="L163" s="40" t="e">
        <f ca="1">I163+H163+G163+#REF!+J163+K163</f>
        <v>#N/A</v>
      </c>
    </row>
    <row r="164" spans="4:12" hidden="1" x14ac:dyDescent="0.25">
      <c r="D164" s="40">
        <v>56</v>
      </c>
      <c r="E164" s="41">
        <f t="shared" ca="1" si="21"/>
        <v>45482</v>
      </c>
      <c r="F164" s="40" t="e">
        <f t="shared" ca="1" si="25"/>
        <v>#N/A</v>
      </c>
      <c r="G164" s="40" t="e">
        <f t="shared" ca="1" si="18"/>
        <v>#N/A</v>
      </c>
      <c r="H164" s="40" t="e">
        <f t="shared" ca="1" si="24"/>
        <v>#N/A</v>
      </c>
      <c r="I164" s="40" t="e">
        <f t="shared" ca="1" si="19"/>
        <v>#N/A</v>
      </c>
      <c r="J164" s="40" t="e">
        <f t="shared" ca="1" si="26"/>
        <v>#N/A</v>
      </c>
      <c r="K164" s="40"/>
      <c r="L164" s="40" t="e">
        <f ca="1">I164+H164+G164+#REF!+J164+K164</f>
        <v>#N/A</v>
      </c>
    </row>
    <row r="165" spans="4:12" hidden="1" x14ac:dyDescent="0.25">
      <c r="D165" s="40">
        <v>57</v>
      </c>
      <c r="E165" s="41">
        <f t="shared" ca="1" si="21"/>
        <v>45513</v>
      </c>
      <c r="F165" s="40" t="e">
        <f t="shared" ca="1" si="25"/>
        <v>#N/A</v>
      </c>
      <c r="G165" s="40" t="e">
        <f t="shared" ca="1" si="18"/>
        <v>#N/A</v>
      </c>
      <c r="H165" s="40" t="e">
        <f t="shared" ca="1" si="24"/>
        <v>#N/A</v>
      </c>
      <c r="I165" s="40" t="e">
        <f t="shared" ca="1" si="19"/>
        <v>#N/A</v>
      </c>
      <c r="J165" s="40" t="e">
        <f t="shared" ca="1" si="26"/>
        <v>#N/A</v>
      </c>
      <c r="K165" s="40"/>
      <c r="L165" s="40" t="e">
        <f ca="1">I165+H165+G165+#REF!+J165+K165</f>
        <v>#N/A</v>
      </c>
    </row>
    <row r="166" spans="4:12" hidden="1" x14ac:dyDescent="0.25">
      <c r="D166" s="40">
        <v>58</v>
      </c>
      <c r="E166" s="41">
        <f t="shared" ca="1" si="21"/>
        <v>45544</v>
      </c>
      <c r="F166" s="40" t="e">
        <f t="shared" ca="1" si="25"/>
        <v>#N/A</v>
      </c>
      <c r="G166" s="40" t="e">
        <f t="shared" ca="1" si="18"/>
        <v>#N/A</v>
      </c>
      <c r="H166" s="40" t="e">
        <f t="shared" ca="1" si="24"/>
        <v>#N/A</v>
      </c>
      <c r="I166" s="40" t="e">
        <f t="shared" ca="1" si="19"/>
        <v>#N/A</v>
      </c>
      <c r="J166" s="40" t="e">
        <f t="shared" ca="1" si="26"/>
        <v>#N/A</v>
      </c>
      <c r="K166" s="40"/>
      <c r="L166" s="40" t="e">
        <f ca="1">I166+H166+G166+#REF!+J166+K166</f>
        <v>#N/A</v>
      </c>
    </row>
    <row r="167" spans="4:12" hidden="1" x14ac:dyDescent="0.25">
      <c r="D167" s="40">
        <v>59</v>
      </c>
      <c r="E167" s="41">
        <f t="shared" ca="1" si="21"/>
        <v>45574</v>
      </c>
      <c r="F167" s="40" t="e">
        <f t="shared" ca="1" si="25"/>
        <v>#N/A</v>
      </c>
      <c r="G167" s="40" t="e">
        <f t="shared" ca="1" si="18"/>
        <v>#N/A</v>
      </c>
      <c r="H167" s="40" t="e">
        <f t="shared" ca="1" si="24"/>
        <v>#N/A</v>
      </c>
      <c r="I167" s="40" t="e">
        <f t="shared" ca="1" si="19"/>
        <v>#N/A</v>
      </c>
      <c r="J167" s="40" t="e">
        <f t="shared" ca="1" si="26"/>
        <v>#N/A</v>
      </c>
      <c r="K167" s="40"/>
      <c r="L167" s="40" t="e">
        <f ca="1">I167+H167+G167+#REF!+J167+K167</f>
        <v>#N/A</v>
      </c>
    </row>
    <row r="168" spans="4:12" hidden="1" x14ac:dyDescent="0.25">
      <c r="D168" s="40">
        <v>60</v>
      </c>
      <c r="E168" s="41">
        <f t="shared" ca="1" si="21"/>
        <v>45605</v>
      </c>
      <c r="F168" s="40" t="e">
        <f t="shared" ca="1" si="25"/>
        <v>#N/A</v>
      </c>
      <c r="G168" s="40" t="e">
        <f t="shared" ca="1" si="18"/>
        <v>#N/A</v>
      </c>
      <c r="H168" s="40" t="e">
        <f t="shared" ca="1" si="24"/>
        <v>#N/A</v>
      </c>
      <c r="I168" s="40" t="e">
        <f t="shared" ca="1" si="19"/>
        <v>#N/A</v>
      </c>
      <c r="J168" s="40" t="e">
        <f t="shared" ca="1" si="26"/>
        <v>#N/A</v>
      </c>
      <c r="K168" s="40"/>
      <c r="L168" s="40" t="e">
        <f ca="1">I168+H168+G168+#REF!+J168+K168</f>
        <v>#N/A</v>
      </c>
    </row>
    <row r="169" spans="4:12" hidden="1" x14ac:dyDescent="0.25"/>
    <row r="170" spans="4:12" hidden="1" x14ac:dyDescent="0.25">
      <c r="D170" s="36">
        <f ca="1">D106+1</f>
        <v>12</v>
      </c>
      <c r="E170" s="37" t="e">
        <f ca="1">VLOOKUP($D170,$A$20:$B$39,2,0)</f>
        <v>#N/A</v>
      </c>
    </row>
    <row r="171" spans="4:12" ht="45" hidden="1" x14ac:dyDescent="0.25">
      <c r="D171" s="38" t="s">
        <v>41</v>
      </c>
      <c r="E171" s="39" t="s">
        <v>42</v>
      </c>
      <c r="F171" s="38" t="s">
        <v>43</v>
      </c>
      <c r="G171" s="38" t="s">
        <v>44</v>
      </c>
      <c r="H171" s="38" t="s">
        <v>45</v>
      </c>
      <c r="I171" s="38" t="s">
        <v>46</v>
      </c>
      <c r="J171" s="38" t="s">
        <v>47</v>
      </c>
      <c r="K171" s="38" t="s">
        <v>48</v>
      </c>
      <c r="L171" s="38" t="s">
        <v>49</v>
      </c>
    </row>
    <row r="172" spans="4:12" hidden="1" x14ac:dyDescent="0.25">
      <c r="D172" s="40">
        <v>0</v>
      </c>
      <c r="E172" s="41">
        <f ca="1">DATE(2019,D170,$F$1)</f>
        <v>43808</v>
      </c>
      <c r="F172" s="40" t="e">
        <f ca="1">$B$2*E$170+$B$7*$B$2*E$170</f>
        <v>#N/A</v>
      </c>
      <c r="G172" s="40">
        <v>0</v>
      </c>
      <c r="H172" s="40">
        <v>0</v>
      </c>
      <c r="I172" s="40">
        <v>0</v>
      </c>
      <c r="J172" s="40">
        <v>0</v>
      </c>
      <c r="K172" s="40" t="e">
        <f ca="1">$B$2*$B$9*E$170</f>
        <v>#N/A</v>
      </c>
      <c r="L172" s="40" t="e">
        <f ca="1">-($F172-$B$7*$B$2*E$170-K172)</f>
        <v>#N/A</v>
      </c>
    </row>
    <row r="173" spans="4:12" hidden="1" x14ac:dyDescent="0.25">
      <c r="D173" s="40">
        <v>1</v>
      </c>
      <c r="E173" s="41">
        <f ca="1">DATE(YEAR(E172),MONTH(E172)+1,DAY(E172))</f>
        <v>43839</v>
      </c>
      <c r="F173" s="40" t="e">
        <f ca="1">F172-G173</f>
        <v>#N/A</v>
      </c>
      <c r="G173" s="40" t="e">
        <f t="shared" ref="G173:G232" ca="1" si="27">IF(D173&lt;=$B$10,0,IF(AND(F172&gt;-0.000001,F172&lt;0.000001),0,F$172/($B$4-$B$10)))</f>
        <v>#N/A</v>
      </c>
      <c r="H173" s="40" t="e">
        <f ca="1">F172*$B$3*(E173-E172)/$B$5</f>
        <v>#N/A</v>
      </c>
      <c r="I173" s="40">
        <f t="shared" ref="I173:I232" ca="1" si="28">IF(D173&lt;=$B$11,0,IF(F172&gt;0.000001,$B$6*$B$2*E$170,0))</f>
        <v>0</v>
      </c>
      <c r="J173" s="40" t="e">
        <f t="shared" ref="J173:J204" ca="1" si="29">IF(F172&gt;0.000001,$B$12,0)*E$170</f>
        <v>#N/A</v>
      </c>
      <c r="K173" s="40"/>
      <c r="L173" s="40" t="e">
        <f ca="1">I173+H173+G173+#REF!+J173+K173</f>
        <v>#N/A</v>
      </c>
    </row>
    <row r="174" spans="4:12" hidden="1" x14ac:dyDescent="0.25">
      <c r="D174" s="40">
        <v>2</v>
      </c>
      <c r="E174" s="41">
        <f t="shared" ref="E174:E232" ca="1" si="30">DATE(YEAR(E173),MONTH(E173)+1,DAY(E173))</f>
        <v>43870</v>
      </c>
      <c r="F174" s="40" t="e">
        <f ca="1">F173-G174</f>
        <v>#N/A</v>
      </c>
      <c r="G174" s="40" t="e">
        <f t="shared" ca="1" si="27"/>
        <v>#N/A</v>
      </c>
      <c r="H174" s="40" t="e">
        <f t="shared" ref="H174:H175" ca="1" si="31">F173*$B$3*(E174-E173)/$B$5</f>
        <v>#N/A</v>
      </c>
      <c r="I174" s="40" t="e">
        <f t="shared" ca="1" si="28"/>
        <v>#N/A</v>
      </c>
      <c r="J174" s="40" t="e">
        <f t="shared" ca="1" si="29"/>
        <v>#N/A</v>
      </c>
      <c r="K174" s="40"/>
      <c r="L174" s="40" t="e">
        <f ca="1">I174+H174+G174+#REF!+J174+K174</f>
        <v>#N/A</v>
      </c>
    </row>
    <row r="175" spans="4:12" hidden="1" x14ac:dyDescent="0.25">
      <c r="D175" s="40">
        <v>3</v>
      </c>
      <c r="E175" s="41">
        <f t="shared" ca="1" si="30"/>
        <v>43899</v>
      </c>
      <c r="F175" s="40" t="e">
        <f ca="1">F174-G175</f>
        <v>#N/A</v>
      </c>
      <c r="G175" s="40" t="e">
        <f t="shared" ca="1" si="27"/>
        <v>#N/A</v>
      </c>
      <c r="H175" s="40" t="e">
        <f t="shared" ca="1" si="31"/>
        <v>#N/A</v>
      </c>
      <c r="I175" s="40" t="e">
        <f t="shared" ca="1" si="28"/>
        <v>#N/A</v>
      </c>
      <c r="J175" s="40" t="e">
        <f t="shared" ca="1" si="29"/>
        <v>#N/A</v>
      </c>
      <c r="K175" s="40"/>
      <c r="L175" s="40" t="e">
        <f ca="1">I175+H175+G175+#REF!+J175+K175</f>
        <v>#N/A</v>
      </c>
    </row>
    <row r="176" spans="4:12" hidden="1" x14ac:dyDescent="0.25">
      <c r="D176" s="40">
        <v>4</v>
      </c>
      <c r="E176" s="41">
        <f t="shared" ca="1" si="30"/>
        <v>43930</v>
      </c>
      <c r="F176" s="40" t="e">
        <f t="shared" ref="F176:F177" ca="1" si="32">F175-G176</f>
        <v>#N/A</v>
      </c>
      <c r="G176" s="40" t="e">
        <f t="shared" ca="1" si="27"/>
        <v>#N/A</v>
      </c>
      <c r="H176" s="40" t="e">
        <f ca="1">F175*$B$3*(E176-E175)/$B$5</f>
        <v>#N/A</v>
      </c>
      <c r="I176" s="40" t="e">
        <f t="shared" ca="1" si="28"/>
        <v>#N/A</v>
      </c>
      <c r="J176" s="40" t="e">
        <f t="shared" ca="1" si="29"/>
        <v>#N/A</v>
      </c>
      <c r="K176" s="40"/>
      <c r="L176" s="40" t="e">
        <f ca="1">I176+H176+G176+#REF!+J176+K176</f>
        <v>#N/A</v>
      </c>
    </row>
    <row r="177" spans="4:12" hidden="1" x14ac:dyDescent="0.25">
      <c r="D177" s="40">
        <v>5</v>
      </c>
      <c r="E177" s="41">
        <f t="shared" ca="1" si="30"/>
        <v>43960</v>
      </c>
      <c r="F177" s="40" t="e">
        <f t="shared" ca="1" si="32"/>
        <v>#N/A</v>
      </c>
      <c r="G177" s="40" t="e">
        <f t="shared" ca="1" si="27"/>
        <v>#N/A</v>
      </c>
      <c r="H177" s="40" t="e">
        <f ca="1">F176*$B$3*(E177-E176)/$B$5</f>
        <v>#N/A</v>
      </c>
      <c r="I177" s="40" t="e">
        <f t="shared" ca="1" si="28"/>
        <v>#N/A</v>
      </c>
      <c r="J177" s="40" t="e">
        <f t="shared" ca="1" si="29"/>
        <v>#N/A</v>
      </c>
      <c r="K177" s="40"/>
      <c r="L177" s="40" t="e">
        <f ca="1">I177+H177+G177+#REF!+J177+K177</f>
        <v>#N/A</v>
      </c>
    </row>
    <row r="178" spans="4:12" hidden="1" x14ac:dyDescent="0.25">
      <c r="D178" s="40">
        <v>6</v>
      </c>
      <c r="E178" s="41">
        <f t="shared" ca="1" si="30"/>
        <v>43991</v>
      </c>
      <c r="F178" s="40" t="e">
        <f ca="1">F177-G178</f>
        <v>#N/A</v>
      </c>
      <c r="G178" s="40" t="e">
        <f t="shared" ca="1" si="27"/>
        <v>#N/A</v>
      </c>
      <c r="H178" s="40" t="e">
        <f t="shared" ref="H178:H232" ca="1" si="33">F177*$B$3*(E178-E177)/$B$5</f>
        <v>#N/A</v>
      </c>
      <c r="I178" s="40" t="e">
        <f t="shared" ca="1" si="28"/>
        <v>#N/A</v>
      </c>
      <c r="J178" s="40" t="e">
        <f t="shared" ca="1" si="29"/>
        <v>#N/A</v>
      </c>
      <c r="K178" s="40"/>
      <c r="L178" s="40" t="e">
        <f ca="1">I178+H178+G178+#REF!+J178+K178</f>
        <v>#N/A</v>
      </c>
    </row>
    <row r="179" spans="4:12" hidden="1" x14ac:dyDescent="0.25">
      <c r="D179" s="40">
        <v>7</v>
      </c>
      <c r="E179" s="41">
        <f t="shared" ca="1" si="30"/>
        <v>44021</v>
      </c>
      <c r="F179" s="40" t="e">
        <f t="shared" ref="F179:F232" ca="1" si="34">F178-G179</f>
        <v>#N/A</v>
      </c>
      <c r="G179" s="40" t="e">
        <f t="shared" ca="1" si="27"/>
        <v>#N/A</v>
      </c>
      <c r="H179" s="40" t="e">
        <f t="shared" ca="1" si="33"/>
        <v>#N/A</v>
      </c>
      <c r="I179" s="40" t="e">
        <f t="shared" ca="1" si="28"/>
        <v>#N/A</v>
      </c>
      <c r="J179" s="40" t="e">
        <f t="shared" ca="1" si="29"/>
        <v>#N/A</v>
      </c>
      <c r="K179" s="40"/>
      <c r="L179" s="40" t="e">
        <f ca="1">I179+H179+G179+#REF!+J179+K179</f>
        <v>#N/A</v>
      </c>
    </row>
    <row r="180" spans="4:12" hidden="1" x14ac:dyDescent="0.25">
      <c r="D180" s="40">
        <v>8</v>
      </c>
      <c r="E180" s="41">
        <f t="shared" ca="1" si="30"/>
        <v>44052</v>
      </c>
      <c r="F180" s="40" t="e">
        <f t="shared" ca="1" si="34"/>
        <v>#N/A</v>
      </c>
      <c r="G180" s="40" t="e">
        <f t="shared" ca="1" si="27"/>
        <v>#N/A</v>
      </c>
      <c r="H180" s="40" t="e">
        <f t="shared" ca="1" si="33"/>
        <v>#N/A</v>
      </c>
      <c r="I180" s="40" t="e">
        <f t="shared" ca="1" si="28"/>
        <v>#N/A</v>
      </c>
      <c r="J180" s="40" t="e">
        <f t="shared" ca="1" si="29"/>
        <v>#N/A</v>
      </c>
      <c r="K180" s="40"/>
      <c r="L180" s="40" t="e">
        <f ca="1">I180+H180+G180+#REF!+J180+K180</f>
        <v>#N/A</v>
      </c>
    </row>
    <row r="181" spans="4:12" hidden="1" x14ac:dyDescent="0.25">
      <c r="D181" s="40">
        <v>9</v>
      </c>
      <c r="E181" s="41">
        <f t="shared" ca="1" si="30"/>
        <v>44083</v>
      </c>
      <c r="F181" s="40" t="e">
        <f t="shared" ca="1" si="34"/>
        <v>#N/A</v>
      </c>
      <c r="G181" s="40" t="e">
        <f t="shared" ca="1" si="27"/>
        <v>#N/A</v>
      </c>
      <c r="H181" s="40" t="e">
        <f t="shared" ca="1" si="33"/>
        <v>#N/A</v>
      </c>
      <c r="I181" s="40" t="e">
        <f t="shared" ca="1" si="28"/>
        <v>#N/A</v>
      </c>
      <c r="J181" s="40" t="e">
        <f t="shared" ca="1" si="29"/>
        <v>#N/A</v>
      </c>
      <c r="K181" s="40"/>
      <c r="L181" s="40" t="e">
        <f ca="1">I181+H181+G181+#REF!+J181+K181</f>
        <v>#N/A</v>
      </c>
    </row>
    <row r="182" spans="4:12" hidden="1" x14ac:dyDescent="0.25">
      <c r="D182" s="40">
        <v>10</v>
      </c>
      <c r="E182" s="41">
        <f t="shared" ca="1" si="30"/>
        <v>44113</v>
      </c>
      <c r="F182" s="40" t="e">
        <f t="shared" ca="1" si="34"/>
        <v>#N/A</v>
      </c>
      <c r="G182" s="40" t="e">
        <f t="shared" ca="1" si="27"/>
        <v>#N/A</v>
      </c>
      <c r="H182" s="40" t="e">
        <f t="shared" ca="1" si="33"/>
        <v>#N/A</v>
      </c>
      <c r="I182" s="40" t="e">
        <f t="shared" ca="1" si="28"/>
        <v>#N/A</v>
      </c>
      <c r="J182" s="40" t="e">
        <f t="shared" ca="1" si="29"/>
        <v>#N/A</v>
      </c>
      <c r="K182" s="40"/>
      <c r="L182" s="40" t="e">
        <f ca="1">I182+H182+G182+#REF!+J182+K182</f>
        <v>#N/A</v>
      </c>
    </row>
    <row r="183" spans="4:12" hidden="1" x14ac:dyDescent="0.25">
      <c r="D183" s="40">
        <v>11</v>
      </c>
      <c r="E183" s="41">
        <f t="shared" ca="1" si="30"/>
        <v>44144</v>
      </c>
      <c r="F183" s="40" t="e">
        <f t="shared" ca="1" si="34"/>
        <v>#N/A</v>
      </c>
      <c r="G183" s="40" t="e">
        <f t="shared" ca="1" si="27"/>
        <v>#N/A</v>
      </c>
      <c r="H183" s="40" t="e">
        <f t="shared" ca="1" si="33"/>
        <v>#N/A</v>
      </c>
      <c r="I183" s="40" t="e">
        <f t="shared" ca="1" si="28"/>
        <v>#N/A</v>
      </c>
      <c r="J183" s="40" t="e">
        <f t="shared" ca="1" si="29"/>
        <v>#N/A</v>
      </c>
      <c r="K183" s="40"/>
      <c r="L183" s="40" t="e">
        <f ca="1">I183+H183+G183+#REF!+J183+K183</f>
        <v>#N/A</v>
      </c>
    </row>
    <row r="184" spans="4:12" hidden="1" x14ac:dyDescent="0.25">
      <c r="D184" s="40">
        <v>12</v>
      </c>
      <c r="E184" s="41">
        <f t="shared" ca="1" si="30"/>
        <v>44174</v>
      </c>
      <c r="F184" s="40" t="e">
        <f t="shared" ca="1" si="34"/>
        <v>#N/A</v>
      </c>
      <c r="G184" s="40" t="e">
        <f t="shared" ca="1" si="27"/>
        <v>#N/A</v>
      </c>
      <c r="H184" s="40" t="e">
        <f t="shared" ca="1" si="33"/>
        <v>#N/A</v>
      </c>
      <c r="I184" s="40" t="e">
        <f t="shared" ca="1" si="28"/>
        <v>#N/A</v>
      </c>
      <c r="J184" s="40" t="e">
        <f t="shared" ca="1" si="29"/>
        <v>#N/A</v>
      </c>
      <c r="K184" s="40"/>
      <c r="L184" s="40" t="e">
        <f ca="1">I184+H184+G184+#REF!+J184+K184</f>
        <v>#N/A</v>
      </c>
    </row>
    <row r="185" spans="4:12" hidden="1" x14ac:dyDescent="0.25">
      <c r="D185" s="40">
        <v>13</v>
      </c>
      <c r="E185" s="41">
        <f t="shared" ca="1" si="30"/>
        <v>44205</v>
      </c>
      <c r="F185" s="40" t="e">
        <f t="shared" ca="1" si="34"/>
        <v>#N/A</v>
      </c>
      <c r="G185" s="40" t="e">
        <f t="shared" ca="1" si="27"/>
        <v>#N/A</v>
      </c>
      <c r="H185" s="40" t="e">
        <f t="shared" ca="1" si="33"/>
        <v>#N/A</v>
      </c>
      <c r="I185" s="40" t="e">
        <f t="shared" ca="1" si="28"/>
        <v>#N/A</v>
      </c>
      <c r="J185" s="40" t="e">
        <f t="shared" ca="1" si="29"/>
        <v>#N/A</v>
      </c>
      <c r="K185" s="40"/>
      <c r="L185" s="40" t="e">
        <f ca="1">I185+H185+G185+#REF!+J185+K185</f>
        <v>#N/A</v>
      </c>
    </row>
    <row r="186" spans="4:12" hidden="1" x14ac:dyDescent="0.25">
      <c r="D186" s="40">
        <v>14</v>
      </c>
      <c r="E186" s="41">
        <f t="shared" ca="1" si="30"/>
        <v>44236</v>
      </c>
      <c r="F186" s="40" t="e">
        <f t="shared" ca="1" si="34"/>
        <v>#N/A</v>
      </c>
      <c r="G186" s="40" t="e">
        <f t="shared" ca="1" si="27"/>
        <v>#N/A</v>
      </c>
      <c r="H186" s="40" t="e">
        <f t="shared" ca="1" si="33"/>
        <v>#N/A</v>
      </c>
      <c r="I186" s="40" t="e">
        <f t="shared" ca="1" si="28"/>
        <v>#N/A</v>
      </c>
      <c r="J186" s="40" t="e">
        <f t="shared" ca="1" si="29"/>
        <v>#N/A</v>
      </c>
      <c r="K186" s="40"/>
      <c r="L186" s="40" t="e">
        <f ca="1">I186+H186+G186+#REF!+J186+K186</f>
        <v>#N/A</v>
      </c>
    </row>
    <row r="187" spans="4:12" hidden="1" x14ac:dyDescent="0.25">
      <c r="D187" s="40">
        <v>15</v>
      </c>
      <c r="E187" s="41">
        <f t="shared" ca="1" si="30"/>
        <v>44264</v>
      </c>
      <c r="F187" s="40" t="e">
        <f t="shared" ca="1" si="34"/>
        <v>#N/A</v>
      </c>
      <c r="G187" s="40" t="e">
        <f t="shared" ca="1" si="27"/>
        <v>#N/A</v>
      </c>
      <c r="H187" s="40" t="e">
        <f t="shared" ca="1" si="33"/>
        <v>#N/A</v>
      </c>
      <c r="I187" s="40" t="e">
        <f t="shared" ca="1" si="28"/>
        <v>#N/A</v>
      </c>
      <c r="J187" s="40" t="e">
        <f t="shared" ca="1" si="29"/>
        <v>#N/A</v>
      </c>
      <c r="K187" s="40"/>
      <c r="L187" s="40" t="e">
        <f ca="1">I187+H187+G187+#REF!+J187+K187</f>
        <v>#N/A</v>
      </c>
    </row>
    <row r="188" spans="4:12" hidden="1" x14ac:dyDescent="0.25">
      <c r="D188" s="40">
        <v>16</v>
      </c>
      <c r="E188" s="41">
        <f t="shared" ca="1" si="30"/>
        <v>44295</v>
      </c>
      <c r="F188" s="40" t="e">
        <f t="shared" ca="1" si="34"/>
        <v>#N/A</v>
      </c>
      <c r="G188" s="40" t="e">
        <f t="shared" ca="1" si="27"/>
        <v>#N/A</v>
      </c>
      <c r="H188" s="40" t="e">
        <f t="shared" ca="1" si="33"/>
        <v>#N/A</v>
      </c>
      <c r="I188" s="40" t="e">
        <f t="shared" ca="1" si="28"/>
        <v>#N/A</v>
      </c>
      <c r="J188" s="40" t="e">
        <f t="shared" ca="1" si="29"/>
        <v>#N/A</v>
      </c>
      <c r="K188" s="40"/>
      <c r="L188" s="40" t="e">
        <f ca="1">I188+H188+G188+#REF!+J188+K188</f>
        <v>#N/A</v>
      </c>
    </row>
    <row r="189" spans="4:12" hidden="1" x14ac:dyDescent="0.25">
      <c r="D189" s="40">
        <v>17</v>
      </c>
      <c r="E189" s="41">
        <f t="shared" ca="1" si="30"/>
        <v>44325</v>
      </c>
      <c r="F189" s="40" t="e">
        <f t="shared" ca="1" si="34"/>
        <v>#N/A</v>
      </c>
      <c r="G189" s="40" t="e">
        <f t="shared" ca="1" si="27"/>
        <v>#N/A</v>
      </c>
      <c r="H189" s="40" t="e">
        <f t="shared" ca="1" si="33"/>
        <v>#N/A</v>
      </c>
      <c r="I189" s="40" t="e">
        <f t="shared" ca="1" si="28"/>
        <v>#N/A</v>
      </c>
      <c r="J189" s="40" t="e">
        <f t="shared" ca="1" si="29"/>
        <v>#N/A</v>
      </c>
      <c r="K189" s="40"/>
      <c r="L189" s="40" t="e">
        <f ca="1">I189+H189+G189+#REF!+J189+K189</f>
        <v>#N/A</v>
      </c>
    </row>
    <row r="190" spans="4:12" hidden="1" x14ac:dyDescent="0.25">
      <c r="D190" s="40">
        <v>18</v>
      </c>
      <c r="E190" s="41">
        <f t="shared" ca="1" si="30"/>
        <v>44356</v>
      </c>
      <c r="F190" s="40" t="e">
        <f t="shared" ca="1" si="34"/>
        <v>#N/A</v>
      </c>
      <c r="G190" s="40" t="e">
        <f t="shared" ca="1" si="27"/>
        <v>#N/A</v>
      </c>
      <c r="H190" s="40" t="e">
        <f t="shared" ca="1" si="33"/>
        <v>#N/A</v>
      </c>
      <c r="I190" s="40" t="e">
        <f t="shared" ca="1" si="28"/>
        <v>#N/A</v>
      </c>
      <c r="J190" s="40" t="e">
        <f t="shared" ca="1" si="29"/>
        <v>#N/A</v>
      </c>
      <c r="K190" s="40"/>
      <c r="L190" s="40" t="e">
        <f ca="1">I190+H190+G190+#REF!+J190+K190</f>
        <v>#N/A</v>
      </c>
    </row>
    <row r="191" spans="4:12" hidden="1" x14ac:dyDescent="0.25">
      <c r="D191" s="40">
        <v>19</v>
      </c>
      <c r="E191" s="41">
        <f t="shared" ca="1" si="30"/>
        <v>44386</v>
      </c>
      <c r="F191" s="40" t="e">
        <f t="shared" ca="1" si="34"/>
        <v>#N/A</v>
      </c>
      <c r="G191" s="40" t="e">
        <f t="shared" ca="1" si="27"/>
        <v>#N/A</v>
      </c>
      <c r="H191" s="40" t="e">
        <f t="shared" ca="1" si="33"/>
        <v>#N/A</v>
      </c>
      <c r="I191" s="40" t="e">
        <f t="shared" ca="1" si="28"/>
        <v>#N/A</v>
      </c>
      <c r="J191" s="40" t="e">
        <f t="shared" ca="1" si="29"/>
        <v>#N/A</v>
      </c>
      <c r="K191" s="40"/>
      <c r="L191" s="40" t="e">
        <f ca="1">I191+H191+G191+#REF!+J191+K191</f>
        <v>#N/A</v>
      </c>
    </row>
    <row r="192" spans="4:12" hidden="1" x14ac:dyDescent="0.25">
      <c r="D192" s="40">
        <v>20</v>
      </c>
      <c r="E192" s="41">
        <f t="shared" ca="1" si="30"/>
        <v>44417</v>
      </c>
      <c r="F192" s="40" t="e">
        <f t="shared" ca="1" si="34"/>
        <v>#N/A</v>
      </c>
      <c r="G192" s="40" t="e">
        <f t="shared" ca="1" si="27"/>
        <v>#N/A</v>
      </c>
      <c r="H192" s="40" t="e">
        <f t="shared" ca="1" si="33"/>
        <v>#N/A</v>
      </c>
      <c r="I192" s="40" t="e">
        <f t="shared" ca="1" si="28"/>
        <v>#N/A</v>
      </c>
      <c r="J192" s="40" t="e">
        <f t="shared" ca="1" si="29"/>
        <v>#N/A</v>
      </c>
      <c r="K192" s="40"/>
      <c r="L192" s="40" t="e">
        <f ca="1">I192+H192+G192+#REF!+J192+K192</f>
        <v>#N/A</v>
      </c>
    </row>
    <row r="193" spans="4:12" hidden="1" x14ac:dyDescent="0.25">
      <c r="D193" s="40">
        <v>21</v>
      </c>
      <c r="E193" s="41">
        <f t="shared" ca="1" si="30"/>
        <v>44448</v>
      </c>
      <c r="F193" s="40" t="e">
        <f t="shared" ca="1" si="34"/>
        <v>#N/A</v>
      </c>
      <c r="G193" s="40" t="e">
        <f t="shared" ca="1" si="27"/>
        <v>#N/A</v>
      </c>
      <c r="H193" s="40" t="e">
        <f t="shared" ca="1" si="33"/>
        <v>#N/A</v>
      </c>
      <c r="I193" s="40" t="e">
        <f t="shared" ca="1" si="28"/>
        <v>#N/A</v>
      </c>
      <c r="J193" s="40" t="e">
        <f t="shared" ca="1" si="29"/>
        <v>#N/A</v>
      </c>
      <c r="K193" s="40"/>
      <c r="L193" s="40" t="e">
        <f ca="1">I193+H193+G193+#REF!+J193+K193</f>
        <v>#N/A</v>
      </c>
    </row>
    <row r="194" spans="4:12" hidden="1" x14ac:dyDescent="0.25">
      <c r="D194" s="40">
        <v>22</v>
      </c>
      <c r="E194" s="41">
        <f t="shared" ca="1" si="30"/>
        <v>44478</v>
      </c>
      <c r="F194" s="40" t="e">
        <f t="shared" ca="1" si="34"/>
        <v>#N/A</v>
      </c>
      <c r="G194" s="40" t="e">
        <f t="shared" ca="1" si="27"/>
        <v>#N/A</v>
      </c>
      <c r="H194" s="40" t="e">
        <f t="shared" ca="1" si="33"/>
        <v>#N/A</v>
      </c>
      <c r="I194" s="40" t="e">
        <f t="shared" ca="1" si="28"/>
        <v>#N/A</v>
      </c>
      <c r="J194" s="40" t="e">
        <f t="shared" ca="1" si="29"/>
        <v>#N/A</v>
      </c>
      <c r="K194" s="40"/>
      <c r="L194" s="40" t="e">
        <f ca="1">I194+H194+G194+#REF!+J194+K194</f>
        <v>#N/A</v>
      </c>
    </row>
    <row r="195" spans="4:12" hidden="1" x14ac:dyDescent="0.25">
      <c r="D195" s="40">
        <v>23</v>
      </c>
      <c r="E195" s="41">
        <f t="shared" ca="1" si="30"/>
        <v>44509</v>
      </c>
      <c r="F195" s="40" t="e">
        <f t="shared" ca="1" si="34"/>
        <v>#N/A</v>
      </c>
      <c r="G195" s="40" t="e">
        <f t="shared" ca="1" si="27"/>
        <v>#N/A</v>
      </c>
      <c r="H195" s="40" t="e">
        <f t="shared" ca="1" si="33"/>
        <v>#N/A</v>
      </c>
      <c r="I195" s="40" t="e">
        <f t="shared" ca="1" si="28"/>
        <v>#N/A</v>
      </c>
      <c r="J195" s="40" t="e">
        <f t="shared" ca="1" si="29"/>
        <v>#N/A</v>
      </c>
      <c r="K195" s="40"/>
      <c r="L195" s="40" t="e">
        <f ca="1">I195+H195+G195+#REF!+J195+K195</f>
        <v>#N/A</v>
      </c>
    </row>
    <row r="196" spans="4:12" hidden="1" x14ac:dyDescent="0.25">
      <c r="D196" s="40">
        <v>24</v>
      </c>
      <c r="E196" s="41">
        <f t="shared" ca="1" si="30"/>
        <v>44539</v>
      </c>
      <c r="F196" s="40" t="e">
        <f t="shared" ca="1" si="34"/>
        <v>#N/A</v>
      </c>
      <c r="G196" s="40" t="e">
        <f t="shared" ca="1" si="27"/>
        <v>#N/A</v>
      </c>
      <c r="H196" s="40" t="e">
        <f t="shared" ca="1" si="33"/>
        <v>#N/A</v>
      </c>
      <c r="I196" s="40" t="e">
        <f t="shared" ca="1" si="28"/>
        <v>#N/A</v>
      </c>
      <c r="J196" s="40" t="e">
        <f t="shared" ca="1" si="29"/>
        <v>#N/A</v>
      </c>
      <c r="K196" s="40"/>
      <c r="L196" s="40" t="e">
        <f ca="1">I196+H196+G196+#REF!+J196+K196</f>
        <v>#N/A</v>
      </c>
    </row>
    <row r="197" spans="4:12" hidden="1" x14ac:dyDescent="0.25">
      <c r="D197" s="40">
        <v>25</v>
      </c>
      <c r="E197" s="41">
        <f t="shared" ca="1" si="30"/>
        <v>44570</v>
      </c>
      <c r="F197" s="40" t="e">
        <f t="shared" ca="1" si="34"/>
        <v>#N/A</v>
      </c>
      <c r="G197" s="40" t="e">
        <f t="shared" ca="1" si="27"/>
        <v>#N/A</v>
      </c>
      <c r="H197" s="40" t="e">
        <f t="shared" ca="1" si="33"/>
        <v>#N/A</v>
      </c>
      <c r="I197" s="40" t="e">
        <f t="shared" ca="1" si="28"/>
        <v>#N/A</v>
      </c>
      <c r="J197" s="40" t="e">
        <f t="shared" ca="1" si="29"/>
        <v>#N/A</v>
      </c>
      <c r="K197" s="40"/>
      <c r="L197" s="40" t="e">
        <f ca="1">I197+H197+G197+#REF!+J197+K197</f>
        <v>#N/A</v>
      </c>
    </row>
    <row r="198" spans="4:12" hidden="1" x14ac:dyDescent="0.25">
      <c r="D198" s="40">
        <v>26</v>
      </c>
      <c r="E198" s="41">
        <f t="shared" ca="1" si="30"/>
        <v>44601</v>
      </c>
      <c r="F198" s="40" t="e">
        <f t="shared" ca="1" si="34"/>
        <v>#N/A</v>
      </c>
      <c r="G198" s="40" t="e">
        <f t="shared" ca="1" si="27"/>
        <v>#N/A</v>
      </c>
      <c r="H198" s="40" t="e">
        <f t="shared" ca="1" si="33"/>
        <v>#N/A</v>
      </c>
      <c r="I198" s="40" t="e">
        <f t="shared" ca="1" si="28"/>
        <v>#N/A</v>
      </c>
      <c r="J198" s="40" t="e">
        <f t="shared" ca="1" si="29"/>
        <v>#N/A</v>
      </c>
      <c r="K198" s="40"/>
      <c r="L198" s="40" t="e">
        <f ca="1">I198+H198+G198+#REF!+J198+K198</f>
        <v>#N/A</v>
      </c>
    </row>
    <row r="199" spans="4:12" hidden="1" x14ac:dyDescent="0.25">
      <c r="D199" s="40">
        <v>27</v>
      </c>
      <c r="E199" s="41">
        <f t="shared" ca="1" si="30"/>
        <v>44629</v>
      </c>
      <c r="F199" s="40" t="e">
        <f t="shared" ca="1" si="34"/>
        <v>#N/A</v>
      </c>
      <c r="G199" s="40" t="e">
        <f t="shared" ca="1" si="27"/>
        <v>#N/A</v>
      </c>
      <c r="H199" s="40" t="e">
        <f t="shared" ca="1" si="33"/>
        <v>#N/A</v>
      </c>
      <c r="I199" s="40" t="e">
        <f t="shared" ca="1" si="28"/>
        <v>#N/A</v>
      </c>
      <c r="J199" s="40" t="e">
        <f t="shared" ca="1" si="29"/>
        <v>#N/A</v>
      </c>
      <c r="K199" s="40"/>
      <c r="L199" s="40" t="e">
        <f ca="1">I199+H199+G199+#REF!+J199+K199</f>
        <v>#N/A</v>
      </c>
    </row>
    <row r="200" spans="4:12" hidden="1" x14ac:dyDescent="0.25">
      <c r="D200" s="40">
        <v>28</v>
      </c>
      <c r="E200" s="41">
        <f t="shared" ca="1" si="30"/>
        <v>44660</v>
      </c>
      <c r="F200" s="40" t="e">
        <f t="shared" ca="1" si="34"/>
        <v>#N/A</v>
      </c>
      <c r="G200" s="40" t="e">
        <f t="shared" ca="1" si="27"/>
        <v>#N/A</v>
      </c>
      <c r="H200" s="40" t="e">
        <f t="shared" ca="1" si="33"/>
        <v>#N/A</v>
      </c>
      <c r="I200" s="40" t="e">
        <f t="shared" ca="1" si="28"/>
        <v>#N/A</v>
      </c>
      <c r="J200" s="40" t="e">
        <f t="shared" ca="1" si="29"/>
        <v>#N/A</v>
      </c>
      <c r="K200" s="40"/>
      <c r="L200" s="40" t="e">
        <f ca="1">I200+H200+G200+#REF!+J200+K200</f>
        <v>#N/A</v>
      </c>
    </row>
    <row r="201" spans="4:12" hidden="1" x14ac:dyDescent="0.25">
      <c r="D201" s="40">
        <v>29</v>
      </c>
      <c r="E201" s="41">
        <f t="shared" ca="1" si="30"/>
        <v>44690</v>
      </c>
      <c r="F201" s="40" t="e">
        <f t="shared" ca="1" si="34"/>
        <v>#N/A</v>
      </c>
      <c r="G201" s="40" t="e">
        <f t="shared" ca="1" si="27"/>
        <v>#N/A</v>
      </c>
      <c r="H201" s="40" t="e">
        <f t="shared" ca="1" si="33"/>
        <v>#N/A</v>
      </c>
      <c r="I201" s="40" t="e">
        <f t="shared" ca="1" si="28"/>
        <v>#N/A</v>
      </c>
      <c r="J201" s="40" t="e">
        <f t="shared" ca="1" si="29"/>
        <v>#N/A</v>
      </c>
      <c r="K201" s="40"/>
      <c r="L201" s="40" t="e">
        <f ca="1">I201+H201+G201+#REF!+J201+K201</f>
        <v>#N/A</v>
      </c>
    </row>
    <row r="202" spans="4:12" hidden="1" x14ac:dyDescent="0.25">
      <c r="D202" s="40">
        <v>30</v>
      </c>
      <c r="E202" s="41">
        <f t="shared" ca="1" si="30"/>
        <v>44721</v>
      </c>
      <c r="F202" s="40" t="e">
        <f t="shared" ca="1" si="34"/>
        <v>#N/A</v>
      </c>
      <c r="G202" s="40" t="e">
        <f t="shared" ca="1" si="27"/>
        <v>#N/A</v>
      </c>
      <c r="H202" s="40" t="e">
        <f t="shared" ca="1" si="33"/>
        <v>#N/A</v>
      </c>
      <c r="I202" s="40" t="e">
        <f t="shared" ca="1" si="28"/>
        <v>#N/A</v>
      </c>
      <c r="J202" s="40" t="e">
        <f t="shared" ca="1" si="29"/>
        <v>#N/A</v>
      </c>
      <c r="K202" s="40"/>
      <c r="L202" s="40" t="e">
        <f ca="1">I202+H202+G202+#REF!+J202+K202</f>
        <v>#N/A</v>
      </c>
    </row>
    <row r="203" spans="4:12" hidden="1" x14ac:dyDescent="0.25">
      <c r="D203" s="40">
        <v>31</v>
      </c>
      <c r="E203" s="41">
        <f t="shared" ca="1" si="30"/>
        <v>44751</v>
      </c>
      <c r="F203" s="40" t="e">
        <f t="shared" ca="1" si="34"/>
        <v>#N/A</v>
      </c>
      <c r="G203" s="40" t="e">
        <f t="shared" ca="1" si="27"/>
        <v>#N/A</v>
      </c>
      <c r="H203" s="40" t="e">
        <f t="shared" ca="1" si="33"/>
        <v>#N/A</v>
      </c>
      <c r="I203" s="40" t="e">
        <f t="shared" ca="1" si="28"/>
        <v>#N/A</v>
      </c>
      <c r="J203" s="40" t="e">
        <f t="shared" ca="1" si="29"/>
        <v>#N/A</v>
      </c>
      <c r="K203" s="40"/>
      <c r="L203" s="40" t="e">
        <f ca="1">I203+H203+G203+#REF!+J203+K203</f>
        <v>#N/A</v>
      </c>
    </row>
    <row r="204" spans="4:12" hidden="1" x14ac:dyDescent="0.25">
      <c r="D204" s="40">
        <v>32</v>
      </c>
      <c r="E204" s="41">
        <f t="shared" ca="1" si="30"/>
        <v>44782</v>
      </c>
      <c r="F204" s="40" t="e">
        <f t="shared" ca="1" si="34"/>
        <v>#N/A</v>
      </c>
      <c r="G204" s="40" t="e">
        <f t="shared" ca="1" si="27"/>
        <v>#N/A</v>
      </c>
      <c r="H204" s="40" t="e">
        <f t="shared" ca="1" si="33"/>
        <v>#N/A</v>
      </c>
      <c r="I204" s="40" t="e">
        <f t="shared" ca="1" si="28"/>
        <v>#N/A</v>
      </c>
      <c r="J204" s="40" t="e">
        <f t="shared" ca="1" si="29"/>
        <v>#N/A</v>
      </c>
      <c r="K204" s="40"/>
      <c r="L204" s="40" t="e">
        <f ca="1">I204+H204+G204+#REF!+J204+K204</f>
        <v>#N/A</v>
      </c>
    </row>
    <row r="205" spans="4:12" hidden="1" x14ac:dyDescent="0.25">
      <c r="D205" s="40">
        <v>33</v>
      </c>
      <c r="E205" s="41">
        <f t="shared" ca="1" si="30"/>
        <v>44813</v>
      </c>
      <c r="F205" s="40" t="e">
        <f t="shared" ca="1" si="34"/>
        <v>#N/A</v>
      </c>
      <c r="G205" s="40" t="e">
        <f t="shared" ca="1" si="27"/>
        <v>#N/A</v>
      </c>
      <c r="H205" s="40" t="e">
        <f t="shared" ca="1" si="33"/>
        <v>#N/A</v>
      </c>
      <c r="I205" s="40" t="e">
        <f t="shared" ca="1" si="28"/>
        <v>#N/A</v>
      </c>
      <c r="J205" s="40" t="e">
        <f t="shared" ref="J205:J232" ca="1" si="35">IF(F204&gt;0.000001,$B$12,0)*E$170</f>
        <v>#N/A</v>
      </c>
      <c r="K205" s="40"/>
      <c r="L205" s="40" t="e">
        <f ca="1">I205+H205+G205+#REF!+J205+K205</f>
        <v>#N/A</v>
      </c>
    </row>
    <row r="206" spans="4:12" hidden="1" x14ac:dyDescent="0.25">
      <c r="D206" s="40">
        <v>34</v>
      </c>
      <c r="E206" s="41">
        <f t="shared" ca="1" si="30"/>
        <v>44843</v>
      </c>
      <c r="F206" s="40" t="e">
        <f t="shared" ca="1" si="34"/>
        <v>#N/A</v>
      </c>
      <c r="G206" s="40" t="e">
        <f t="shared" ca="1" si="27"/>
        <v>#N/A</v>
      </c>
      <c r="H206" s="40" t="e">
        <f t="shared" ca="1" si="33"/>
        <v>#N/A</v>
      </c>
      <c r="I206" s="40" t="e">
        <f t="shared" ca="1" si="28"/>
        <v>#N/A</v>
      </c>
      <c r="J206" s="40" t="e">
        <f t="shared" ca="1" si="35"/>
        <v>#N/A</v>
      </c>
      <c r="K206" s="40"/>
      <c r="L206" s="40" t="e">
        <f ca="1">I206+H206+G206+#REF!+J206+K206</f>
        <v>#N/A</v>
      </c>
    </row>
    <row r="207" spans="4:12" hidden="1" x14ac:dyDescent="0.25">
      <c r="D207" s="40">
        <v>35</v>
      </c>
      <c r="E207" s="41">
        <f t="shared" ca="1" si="30"/>
        <v>44874</v>
      </c>
      <c r="F207" s="40" t="e">
        <f t="shared" ca="1" si="34"/>
        <v>#N/A</v>
      </c>
      <c r="G207" s="40" t="e">
        <f t="shared" ca="1" si="27"/>
        <v>#N/A</v>
      </c>
      <c r="H207" s="40" t="e">
        <f t="shared" ca="1" si="33"/>
        <v>#N/A</v>
      </c>
      <c r="I207" s="40" t="e">
        <f t="shared" ca="1" si="28"/>
        <v>#N/A</v>
      </c>
      <c r="J207" s="40" t="e">
        <f t="shared" ca="1" si="35"/>
        <v>#N/A</v>
      </c>
      <c r="K207" s="40"/>
      <c r="L207" s="40" t="e">
        <f ca="1">I207+H207+G207+#REF!+J207+K207</f>
        <v>#N/A</v>
      </c>
    </row>
    <row r="208" spans="4:12" hidden="1" x14ac:dyDescent="0.25">
      <c r="D208" s="40">
        <v>36</v>
      </c>
      <c r="E208" s="41">
        <f t="shared" ca="1" si="30"/>
        <v>44904</v>
      </c>
      <c r="F208" s="40" t="e">
        <f t="shared" ca="1" si="34"/>
        <v>#N/A</v>
      </c>
      <c r="G208" s="40" t="e">
        <f t="shared" ca="1" si="27"/>
        <v>#N/A</v>
      </c>
      <c r="H208" s="40" t="e">
        <f t="shared" ca="1" si="33"/>
        <v>#N/A</v>
      </c>
      <c r="I208" s="40" t="e">
        <f t="shared" ca="1" si="28"/>
        <v>#N/A</v>
      </c>
      <c r="J208" s="40" t="e">
        <f t="shared" ca="1" si="35"/>
        <v>#N/A</v>
      </c>
      <c r="K208" s="40"/>
      <c r="L208" s="40" t="e">
        <f ca="1">I208+H208+G208+#REF!+J208+K208</f>
        <v>#N/A</v>
      </c>
    </row>
    <row r="209" spans="4:12" hidden="1" x14ac:dyDescent="0.25">
      <c r="D209" s="40">
        <v>37</v>
      </c>
      <c r="E209" s="41">
        <f t="shared" ca="1" si="30"/>
        <v>44935</v>
      </c>
      <c r="F209" s="40" t="e">
        <f t="shared" ca="1" si="34"/>
        <v>#N/A</v>
      </c>
      <c r="G209" s="40" t="e">
        <f t="shared" ca="1" si="27"/>
        <v>#N/A</v>
      </c>
      <c r="H209" s="40" t="e">
        <f t="shared" ca="1" si="33"/>
        <v>#N/A</v>
      </c>
      <c r="I209" s="40" t="e">
        <f t="shared" ca="1" si="28"/>
        <v>#N/A</v>
      </c>
      <c r="J209" s="40" t="e">
        <f t="shared" ca="1" si="35"/>
        <v>#N/A</v>
      </c>
      <c r="K209" s="40"/>
      <c r="L209" s="40" t="e">
        <f ca="1">I209+H209+G209+#REF!+J209+K209</f>
        <v>#N/A</v>
      </c>
    </row>
    <row r="210" spans="4:12" hidden="1" x14ac:dyDescent="0.25">
      <c r="D210" s="40">
        <v>38</v>
      </c>
      <c r="E210" s="41">
        <f t="shared" ca="1" si="30"/>
        <v>44966</v>
      </c>
      <c r="F210" s="40" t="e">
        <f t="shared" ca="1" si="34"/>
        <v>#N/A</v>
      </c>
      <c r="G210" s="40" t="e">
        <f t="shared" ca="1" si="27"/>
        <v>#N/A</v>
      </c>
      <c r="H210" s="40" t="e">
        <f t="shared" ca="1" si="33"/>
        <v>#N/A</v>
      </c>
      <c r="I210" s="40" t="e">
        <f t="shared" ca="1" si="28"/>
        <v>#N/A</v>
      </c>
      <c r="J210" s="40" t="e">
        <f t="shared" ca="1" si="35"/>
        <v>#N/A</v>
      </c>
      <c r="K210" s="40"/>
      <c r="L210" s="40" t="e">
        <f ca="1">I210+H210+G210+#REF!+J210+K210</f>
        <v>#N/A</v>
      </c>
    </row>
    <row r="211" spans="4:12" hidden="1" x14ac:dyDescent="0.25">
      <c r="D211" s="40">
        <v>39</v>
      </c>
      <c r="E211" s="41">
        <f t="shared" ca="1" si="30"/>
        <v>44994</v>
      </c>
      <c r="F211" s="40" t="e">
        <f t="shared" ca="1" si="34"/>
        <v>#N/A</v>
      </c>
      <c r="G211" s="40" t="e">
        <f t="shared" ca="1" si="27"/>
        <v>#N/A</v>
      </c>
      <c r="H211" s="40" t="e">
        <f t="shared" ca="1" si="33"/>
        <v>#N/A</v>
      </c>
      <c r="I211" s="40" t="e">
        <f t="shared" ca="1" si="28"/>
        <v>#N/A</v>
      </c>
      <c r="J211" s="40" t="e">
        <f t="shared" ca="1" si="35"/>
        <v>#N/A</v>
      </c>
      <c r="K211" s="40"/>
      <c r="L211" s="40" t="e">
        <f ca="1">I211+H211+G211+#REF!+J211+K211</f>
        <v>#N/A</v>
      </c>
    </row>
    <row r="212" spans="4:12" hidden="1" x14ac:dyDescent="0.25">
      <c r="D212" s="40">
        <v>40</v>
      </c>
      <c r="E212" s="41">
        <f t="shared" ca="1" si="30"/>
        <v>45025</v>
      </c>
      <c r="F212" s="40" t="e">
        <f t="shared" ca="1" si="34"/>
        <v>#N/A</v>
      </c>
      <c r="G212" s="40" t="e">
        <f t="shared" ca="1" si="27"/>
        <v>#N/A</v>
      </c>
      <c r="H212" s="40" t="e">
        <f t="shared" ca="1" si="33"/>
        <v>#N/A</v>
      </c>
      <c r="I212" s="40" t="e">
        <f t="shared" ca="1" si="28"/>
        <v>#N/A</v>
      </c>
      <c r="J212" s="40" t="e">
        <f t="shared" ca="1" si="35"/>
        <v>#N/A</v>
      </c>
      <c r="K212" s="40"/>
      <c r="L212" s="40" t="e">
        <f ca="1">I212+H212+G212+#REF!+J212+K212</f>
        <v>#N/A</v>
      </c>
    </row>
    <row r="213" spans="4:12" hidden="1" x14ac:dyDescent="0.25">
      <c r="D213" s="40">
        <v>41</v>
      </c>
      <c r="E213" s="41">
        <f t="shared" ca="1" si="30"/>
        <v>45055</v>
      </c>
      <c r="F213" s="40" t="e">
        <f t="shared" ca="1" si="34"/>
        <v>#N/A</v>
      </c>
      <c r="G213" s="40" t="e">
        <f t="shared" ca="1" si="27"/>
        <v>#N/A</v>
      </c>
      <c r="H213" s="40" t="e">
        <f t="shared" ca="1" si="33"/>
        <v>#N/A</v>
      </c>
      <c r="I213" s="40" t="e">
        <f t="shared" ca="1" si="28"/>
        <v>#N/A</v>
      </c>
      <c r="J213" s="40" t="e">
        <f t="shared" ca="1" si="35"/>
        <v>#N/A</v>
      </c>
      <c r="K213" s="40"/>
      <c r="L213" s="40" t="e">
        <f ca="1">I213+H213+G213+#REF!+J213+K213</f>
        <v>#N/A</v>
      </c>
    </row>
    <row r="214" spans="4:12" hidden="1" x14ac:dyDescent="0.25">
      <c r="D214" s="40">
        <v>42</v>
      </c>
      <c r="E214" s="41">
        <f t="shared" ca="1" si="30"/>
        <v>45086</v>
      </c>
      <c r="F214" s="40" t="e">
        <f t="shared" ca="1" si="34"/>
        <v>#N/A</v>
      </c>
      <c r="G214" s="40" t="e">
        <f t="shared" ca="1" si="27"/>
        <v>#N/A</v>
      </c>
      <c r="H214" s="40" t="e">
        <f t="shared" ca="1" si="33"/>
        <v>#N/A</v>
      </c>
      <c r="I214" s="40" t="e">
        <f t="shared" ca="1" si="28"/>
        <v>#N/A</v>
      </c>
      <c r="J214" s="40" t="e">
        <f t="shared" ca="1" si="35"/>
        <v>#N/A</v>
      </c>
      <c r="K214" s="40"/>
      <c r="L214" s="40" t="e">
        <f ca="1">I214+H214+G214+#REF!+J214+K214</f>
        <v>#N/A</v>
      </c>
    </row>
    <row r="215" spans="4:12" hidden="1" x14ac:dyDescent="0.25">
      <c r="D215" s="40">
        <v>43</v>
      </c>
      <c r="E215" s="41">
        <f t="shared" ca="1" si="30"/>
        <v>45116</v>
      </c>
      <c r="F215" s="40" t="e">
        <f t="shared" ca="1" si="34"/>
        <v>#N/A</v>
      </c>
      <c r="G215" s="40" t="e">
        <f t="shared" ca="1" si="27"/>
        <v>#N/A</v>
      </c>
      <c r="H215" s="40" t="e">
        <f t="shared" ca="1" si="33"/>
        <v>#N/A</v>
      </c>
      <c r="I215" s="40" t="e">
        <f t="shared" ca="1" si="28"/>
        <v>#N/A</v>
      </c>
      <c r="J215" s="40" t="e">
        <f t="shared" ca="1" si="35"/>
        <v>#N/A</v>
      </c>
      <c r="K215" s="40"/>
      <c r="L215" s="40" t="e">
        <f ca="1">I215+H215+G215+#REF!+J215+K215</f>
        <v>#N/A</v>
      </c>
    </row>
    <row r="216" spans="4:12" hidden="1" x14ac:dyDescent="0.25">
      <c r="D216" s="40">
        <v>44</v>
      </c>
      <c r="E216" s="41">
        <f t="shared" ca="1" si="30"/>
        <v>45147</v>
      </c>
      <c r="F216" s="40" t="e">
        <f t="shared" ca="1" si="34"/>
        <v>#N/A</v>
      </c>
      <c r="G216" s="40" t="e">
        <f t="shared" ca="1" si="27"/>
        <v>#N/A</v>
      </c>
      <c r="H216" s="40" t="e">
        <f t="shared" ca="1" si="33"/>
        <v>#N/A</v>
      </c>
      <c r="I216" s="40" t="e">
        <f t="shared" ca="1" si="28"/>
        <v>#N/A</v>
      </c>
      <c r="J216" s="40" t="e">
        <f t="shared" ca="1" si="35"/>
        <v>#N/A</v>
      </c>
      <c r="K216" s="40"/>
      <c r="L216" s="40" t="e">
        <f ca="1">I216+H216+G216+#REF!+J216+K216</f>
        <v>#N/A</v>
      </c>
    </row>
    <row r="217" spans="4:12" hidden="1" x14ac:dyDescent="0.25">
      <c r="D217" s="40">
        <v>45</v>
      </c>
      <c r="E217" s="41">
        <f t="shared" ca="1" si="30"/>
        <v>45178</v>
      </c>
      <c r="F217" s="40" t="e">
        <f t="shared" ca="1" si="34"/>
        <v>#N/A</v>
      </c>
      <c r="G217" s="40" t="e">
        <f t="shared" ca="1" si="27"/>
        <v>#N/A</v>
      </c>
      <c r="H217" s="40" t="e">
        <f t="shared" ca="1" si="33"/>
        <v>#N/A</v>
      </c>
      <c r="I217" s="40" t="e">
        <f t="shared" ca="1" si="28"/>
        <v>#N/A</v>
      </c>
      <c r="J217" s="40" t="e">
        <f t="shared" ca="1" si="35"/>
        <v>#N/A</v>
      </c>
      <c r="K217" s="40"/>
      <c r="L217" s="40" t="e">
        <f ca="1">I217+H217+G217+#REF!+J217+K217</f>
        <v>#N/A</v>
      </c>
    </row>
    <row r="218" spans="4:12" hidden="1" x14ac:dyDescent="0.25">
      <c r="D218" s="40">
        <v>46</v>
      </c>
      <c r="E218" s="41">
        <f t="shared" ca="1" si="30"/>
        <v>45208</v>
      </c>
      <c r="F218" s="40" t="e">
        <f t="shared" ca="1" si="34"/>
        <v>#N/A</v>
      </c>
      <c r="G218" s="40" t="e">
        <f t="shared" ca="1" si="27"/>
        <v>#N/A</v>
      </c>
      <c r="H218" s="40" t="e">
        <f t="shared" ca="1" si="33"/>
        <v>#N/A</v>
      </c>
      <c r="I218" s="40" t="e">
        <f t="shared" ca="1" si="28"/>
        <v>#N/A</v>
      </c>
      <c r="J218" s="40" t="e">
        <f t="shared" ca="1" si="35"/>
        <v>#N/A</v>
      </c>
      <c r="K218" s="40"/>
      <c r="L218" s="40" t="e">
        <f ca="1">I218+H218+G218+#REF!+J218+K218</f>
        <v>#N/A</v>
      </c>
    </row>
    <row r="219" spans="4:12" hidden="1" x14ac:dyDescent="0.25">
      <c r="D219" s="40">
        <v>47</v>
      </c>
      <c r="E219" s="41">
        <f t="shared" ca="1" si="30"/>
        <v>45239</v>
      </c>
      <c r="F219" s="40" t="e">
        <f t="shared" ca="1" si="34"/>
        <v>#N/A</v>
      </c>
      <c r="G219" s="40" t="e">
        <f t="shared" ca="1" si="27"/>
        <v>#N/A</v>
      </c>
      <c r="H219" s="40" t="e">
        <f t="shared" ca="1" si="33"/>
        <v>#N/A</v>
      </c>
      <c r="I219" s="40" t="e">
        <f t="shared" ca="1" si="28"/>
        <v>#N/A</v>
      </c>
      <c r="J219" s="40" t="e">
        <f t="shared" ca="1" si="35"/>
        <v>#N/A</v>
      </c>
      <c r="K219" s="40"/>
      <c r="L219" s="40" t="e">
        <f ca="1">I219+H219+G219+#REF!+J219+K219</f>
        <v>#N/A</v>
      </c>
    </row>
    <row r="220" spans="4:12" hidden="1" x14ac:dyDescent="0.25">
      <c r="D220" s="40">
        <v>48</v>
      </c>
      <c r="E220" s="41">
        <f t="shared" ca="1" si="30"/>
        <v>45269</v>
      </c>
      <c r="F220" s="40" t="e">
        <f t="shared" ca="1" si="34"/>
        <v>#N/A</v>
      </c>
      <c r="G220" s="40" t="e">
        <f t="shared" ca="1" si="27"/>
        <v>#N/A</v>
      </c>
      <c r="H220" s="40" t="e">
        <f t="shared" ca="1" si="33"/>
        <v>#N/A</v>
      </c>
      <c r="I220" s="40" t="e">
        <f t="shared" ca="1" si="28"/>
        <v>#N/A</v>
      </c>
      <c r="J220" s="40" t="e">
        <f t="shared" ca="1" si="35"/>
        <v>#N/A</v>
      </c>
      <c r="K220" s="40"/>
      <c r="L220" s="40" t="e">
        <f ca="1">I220+H220+G220+#REF!+J220+K220</f>
        <v>#N/A</v>
      </c>
    </row>
    <row r="221" spans="4:12" hidden="1" x14ac:dyDescent="0.25">
      <c r="D221" s="40">
        <v>49</v>
      </c>
      <c r="E221" s="41">
        <f t="shared" ca="1" si="30"/>
        <v>45300</v>
      </c>
      <c r="F221" s="40" t="e">
        <f t="shared" ca="1" si="34"/>
        <v>#N/A</v>
      </c>
      <c r="G221" s="40" t="e">
        <f t="shared" ca="1" si="27"/>
        <v>#N/A</v>
      </c>
      <c r="H221" s="40" t="e">
        <f t="shared" ca="1" si="33"/>
        <v>#N/A</v>
      </c>
      <c r="I221" s="40" t="e">
        <f t="shared" ca="1" si="28"/>
        <v>#N/A</v>
      </c>
      <c r="J221" s="40" t="e">
        <f t="shared" ca="1" si="35"/>
        <v>#N/A</v>
      </c>
      <c r="K221" s="40"/>
      <c r="L221" s="40" t="e">
        <f ca="1">I221+H221+G221+#REF!+J221+K221</f>
        <v>#N/A</v>
      </c>
    </row>
    <row r="222" spans="4:12" hidden="1" x14ac:dyDescent="0.25">
      <c r="D222" s="40">
        <v>50</v>
      </c>
      <c r="E222" s="41">
        <f t="shared" ca="1" si="30"/>
        <v>45331</v>
      </c>
      <c r="F222" s="40" t="e">
        <f t="shared" ca="1" si="34"/>
        <v>#N/A</v>
      </c>
      <c r="G222" s="40" t="e">
        <f t="shared" ca="1" si="27"/>
        <v>#N/A</v>
      </c>
      <c r="H222" s="40" t="e">
        <f t="shared" ca="1" si="33"/>
        <v>#N/A</v>
      </c>
      <c r="I222" s="40" t="e">
        <f t="shared" ca="1" si="28"/>
        <v>#N/A</v>
      </c>
      <c r="J222" s="40" t="e">
        <f t="shared" ca="1" si="35"/>
        <v>#N/A</v>
      </c>
      <c r="K222" s="40"/>
      <c r="L222" s="40" t="e">
        <f ca="1">I222+H222+G222+#REF!+J222+K222</f>
        <v>#N/A</v>
      </c>
    </row>
    <row r="223" spans="4:12" hidden="1" x14ac:dyDescent="0.25">
      <c r="D223" s="40">
        <v>51</v>
      </c>
      <c r="E223" s="41">
        <f t="shared" ca="1" si="30"/>
        <v>45360</v>
      </c>
      <c r="F223" s="40" t="e">
        <f t="shared" ca="1" si="34"/>
        <v>#N/A</v>
      </c>
      <c r="G223" s="40" t="e">
        <f t="shared" ca="1" si="27"/>
        <v>#N/A</v>
      </c>
      <c r="H223" s="40" t="e">
        <f t="shared" ca="1" si="33"/>
        <v>#N/A</v>
      </c>
      <c r="I223" s="40" t="e">
        <f t="shared" ca="1" si="28"/>
        <v>#N/A</v>
      </c>
      <c r="J223" s="40" t="e">
        <f t="shared" ca="1" si="35"/>
        <v>#N/A</v>
      </c>
      <c r="K223" s="40"/>
      <c r="L223" s="40" t="e">
        <f ca="1">I223+H223+G223+#REF!+J223+K223</f>
        <v>#N/A</v>
      </c>
    </row>
    <row r="224" spans="4:12" hidden="1" x14ac:dyDescent="0.25">
      <c r="D224" s="40">
        <v>52</v>
      </c>
      <c r="E224" s="41">
        <f t="shared" ca="1" si="30"/>
        <v>45391</v>
      </c>
      <c r="F224" s="40" t="e">
        <f t="shared" ca="1" si="34"/>
        <v>#N/A</v>
      </c>
      <c r="G224" s="40" t="e">
        <f t="shared" ca="1" si="27"/>
        <v>#N/A</v>
      </c>
      <c r="H224" s="40" t="e">
        <f t="shared" ca="1" si="33"/>
        <v>#N/A</v>
      </c>
      <c r="I224" s="40" t="e">
        <f t="shared" ca="1" si="28"/>
        <v>#N/A</v>
      </c>
      <c r="J224" s="40" t="e">
        <f t="shared" ca="1" si="35"/>
        <v>#N/A</v>
      </c>
      <c r="K224" s="40"/>
      <c r="L224" s="40" t="e">
        <f ca="1">I224+H224+G224+#REF!+J224+K224</f>
        <v>#N/A</v>
      </c>
    </row>
    <row r="225" spans="4:12" hidden="1" x14ac:dyDescent="0.25">
      <c r="D225" s="40">
        <v>53</v>
      </c>
      <c r="E225" s="41">
        <f t="shared" ca="1" si="30"/>
        <v>45421</v>
      </c>
      <c r="F225" s="40" t="e">
        <f t="shared" ca="1" si="34"/>
        <v>#N/A</v>
      </c>
      <c r="G225" s="40" t="e">
        <f t="shared" ca="1" si="27"/>
        <v>#N/A</v>
      </c>
      <c r="H225" s="40" t="e">
        <f t="shared" ca="1" si="33"/>
        <v>#N/A</v>
      </c>
      <c r="I225" s="40" t="e">
        <f t="shared" ca="1" si="28"/>
        <v>#N/A</v>
      </c>
      <c r="J225" s="40" t="e">
        <f t="shared" ca="1" si="35"/>
        <v>#N/A</v>
      </c>
      <c r="K225" s="40"/>
      <c r="L225" s="40" t="e">
        <f ca="1">I225+H225+G225+#REF!+J225+K225</f>
        <v>#N/A</v>
      </c>
    </row>
    <row r="226" spans="4:12" hidden="1" x14ac:dyDescent="0.25">
      <c r="D226" s="40">
        <v>54</v>
      </c>
      <c r="E226" s="41">
        <f t="shared" ca="1" si="30"/>
        <v>45452</v>
      </c>
      <c r="F226" s="40" t="e">
        <f t="shared" ca="1" si="34"/>
        <v>#N/A</v>
      </c>
      <c r="G226" s="40" t="e">
        <f t="shared" ca="1" si="27"/>
        <v>#N/A</v>
      </c>
      <c r="H226" s="40" t="e">
        <f t="shared" ca="1" si="33"/>
        <v>#N/A</v>
      </c>
      <c r="I226" s="40" t="e">
        <f t="shared" ca="1" si="28"/>
        <v>#N/A</v>
      </c>
      <c r="J226" s="40" t="e">
        <f t="shared" ca="1" si="35"/>
        <v>#N/A</v>
      </c>
      <c r="K226" s="40"/>
      <c r="L226" s="40" t="e">
        <f ca="1">I226+H226+G226+#REF!+J226+K226</f>
        <v>#N/A</v>
      </c>
    </row>
    <row r="227" spans="4:12" hidden="1" x14ac:dyDescent="0.25">
      <c r="D227" s="40">
        <v>55</v>
      </c>
      <c r="E227" s="41">
        <f t="shared" ca="1" si="30"/>
        <v>45482</v>
      </c>
      <c r="F227" s="40" t="e">
        <f t="shared" ca="1" si="34"/>
        <v>#N/A</v>
      </c>
      <c r="G227" s="40" t="e">
        <f t="shared" ca="1" si="27"/>
        <v>#N/A</v>
      </c>
      <c r="H227" s="40" t="e">
        <f t="shared" ca="1" si="33"/>
        <v>#N/A</v>
      </c>
      <c r="I227" s="40" t="e">
        <f t="shared" ca="1" si="28"/>
        <v>#N/A</v>
      </c>
      <c r="J227" s="40" t="e">
        <f t="shared" ca="1" si="35"/>
        <v>#N/A</v>
      </c>
      <c r="K227" s="40"/>
      <c r="L227" s="40" t="e">
        <f ca="1">I227+H227+G227+#REF!+J227+K227</f>
        <v>#N/A</v>
      </c>
    </row>
    <row r="228" spans="4:12" hidden="1" x14ac:dyDescent="0.25">
      <c r="D228" s="40">
        <v>56</v>
      </c>
      <c r="E228" s="41">
        <f t="shared" ca="1" si="30"/>
        <v>45513</v>
      </c>
      <c r="F228" s="40" t="e">
        <f t="shared" ca="1" si="34"/>
        <v>#N/A</v>
      </c>
      <c r="G228" s="40" t="e">
        <f t="shared" ca="1" si="27"/>
        <v>#N/A</v>
      </c>
      <c r="H228" s="40" t="e">
        <f t="shared" ca="1" si="33"/>
        <v>#N/A</v>
      </c>
      <c r="I228" s="40" t="e">
        <f t="shared" ca="1" si="28"/>
        <v>#N/A</v>
      </c>
      <c r="J228" s="40" t="e">
        <f t="shared" ca="1" si="35"/>
        <v>#N/A</v>
      </c>
      <c r="K228" s="40"/>
      <c r="L228" s="40" t="e">
        <f ca="1">I228+H228+G228+#REF!+J228+K228</f>
        <v>#N/A</v>
      </c>
    </row>
    <row r="229" spans="4:12" hidden="1" x14ac:dyDescent="0.25">
      <c r="D229" s="40">
        <v>57</v>
      </c>
      <c r="E229" s="41">
        <f t="shared" ca="1" si="30"/>
        <v>45544</v>
      </c>
      <c r="F229" s="40" t="e">
        <f t="shared" ca="1" si="34"/>
        <v>#N/A</v>
      </c>
      <c r="G229" s="40" t="e">
        <f t="shared" ca="1" si="27"/>
        <v>#N/A</v>
      </c>
      <c r="H229" s="40" t="e">
        <f t="shared" ca="1" si="33"/>
        <v>#N/A</v>
      </c>
      <c r="I229" s="40" t="e">
        <f t="shared" ca="1" si="28"/>
        <v>#N/A</v>
      </c>
      <c r="J229" s="40" t="e">
        <f t="shared" ca="1" si="35"/>
        <v>#N/A</v>
      </c>
      <c r="K229" s="40"/>
      <c r="L229" s="40" t="e">
        <f ca="1">I229+H229+G229+#REF!+J229+K229</f>
        <v>#N/A</v>
      </c>
    </row>
    <row r="230" spans="4:12" hidden="1" x14ac:dyDescent="0.25">
      <c r="D230" s="40">
        <v>58</v>
      </c>
      <c r="E230" s="41">
        <f t="shared" ca="1" si="30"/>
        <v>45574</v>
      </c>
      <c r="F230" s="40" t="e">
        <f t="shared" ca="1" si="34"/>
        <v>#N/A</v>
      </c>
      <c r="G230" s="40" t="e">
        <f t="shared" ca="1" si="27"/>
        <v>#N/A</v>
      </c>
      <c r="H230" s="40" t="e">
        <f t="shared" ca="1" si="33"/>
        <v>#N/A</v>
      </c>
      <c r="I230" s="40" t="e">
        <f t="shared" ca="1" si="28"/>
        <v>#N/A</v>
      </c>
      <c r="J230" s="40" t="e">
        <f t="shared" ca="1" si="35"/>
        <v>#N/A</v>
      </c>
      <c r="K230" s="40"/>
      <c r="L230" s="40" t="e">
        <f ca="1">I230+H230+G230+#REF!+J230+K230</f>
        <v>#N/A</v>
      </c>
    </row>
    <row r="231" spans="4:12" hidden="1" x14ac:dyDescent="0.25">
      <c r="D231" s="40">
        <v>59</v>
      </c>
      <c r="E231" s="41">
        <f t="shared" ca="1" si="30"/>
        <v>45605</v>
      </c>
      <c r="F231" s="40" t="e">
        <f t="shared" ca="1" si="34"/>
        <v>#N/A</v>
      </c>
      <c r="G231" s="40" t="e">
        <f t="shared" ca="1" si="27"/>
        <v>#N/A</v>
      </c>
      <c r="H231" s="40" t="e">
        <f t="shared" ca="1" si="33"/>
        <v>#N/A</v>
      </c>
      <c r="I231" s="40" t="e">
        <f t="shared" ca="1" si="28"/>
        <v>#N/A</v>
      </c>
      <c r="J231" s="40" t="e">
        <f t="shared" ca="1" si="35"/>
        <v>#N/A</v>
      </c>
      <c r="K231" s="40"/>
      <c r="L231" s="40" t="e">
        <f ca="1">I231+H231+G231+#REF!+J231+K231</f>
        <v>#N/A</v>
      </c>
    </row>
    <row r="232" spans="4:12" hidden="1" x14ac:dyDescent="0.25">
      <c r="D232" s="40">
        <v>60</v>
      </c>
      <c r="E232" s="41">
        <f t="shared" ca="1" si="30"/>
        <v>45635</v>
      </c>
      <c r="F232" s="40" t="e">
        <f t="shared" ca="1" si="34"/>
        <v>#N/A</v>
      </c>
      <c r="G232" s="40" t="e">
        <f t="shared" ca="1" si="27"/>
        <v>#N/A</v>
      </c>
      <c r="H232" s="40" t="e">
        <f t="shared" ca="1" si="33"/>
        <v>#N/A</v>
      </c>
      <c r="I232" s="40" t="e">
        <f t="shared" ca="1" si="28"/>
        <v>#N/A</v>
      </c>
      <c r="J232" s="40" t="e">
        <f t="shared" ca="1" si="35"/>
        <v>#N/A</v>
      </c>
      <c r="K232" s="40"/>
      <c r="L232" s="40" t="e">
        <f ca="1">I232+H232+G232+#REF!+J232+K232</f>
        <v>#N/A</v>
      </c>
    </row>
    <row r="233" spans="4:12" hidden="1" x14ac:dyDescent="0.25"/>
    <row r="234" spans="4:12" hidden="1" x14ac:dyDescent="0.25">
      <c r="D234" s="36">
        <f ca="1">D170+1</f>
        <v>13</v>
      </c>
      <c r="E234" s="37" t="e">
        <f ca="1">VLOOKUP($D234,$A$20:$B$39,2,0)</f>
        <v>#N/A</v>
      </c>
    </row>
    <row r="235" spans="4:12" ht="45" hidden="1" x14ac:dyDescent="0.25">
      <c r="D235" s="38" t="s">
        <v>41</v>
      </c>
      <c r="E235" s="39" t="s">
        <v>42</v>
      </c>
      <c r="F235" s="38" t="s">
        <v>43</v>
      </c>
      <c r="G235" s="38" t="s">
        <v>44</v>
      </c>
      <c r="H235" s="38" t="s">
        <v>45</v>
      </c>
      <c r="I235" s="38" t="s">
        <v>46</v>
      </c>
      <c r="J235" s="38" t="s">
        <v>47</v>
      </c>
      <c r="K235" s="38" t="s">
        <v>48</v>
      </c>
      <c r="L235" s="38" t="s">
        <v>49</v>
      </c>
    </row>
    <row r="236" spans="4:12" hidden="1" x14ac:dyDescent="0.25">
      <c r="D236" s="40">
        <v>0</v>
      </c>
      <c r="E236" s="41">
        <f ca="1">DATE(2019,D234,$F$1)</f>
        <v>43839</v>
      </c>
      <c r="F236" s="40" t="e">
        <f ca="1">$B$2*E$234+$B$7*$B$2*E$234</f>
        <v>#N/A</v>
      </c>
      <c r="G236" s="40">
        <v>0</v>
      </c>
      <c r="H236" s="40">
        <v>0</v>
      </c>
      <c r="I236" s="40">
        <v>0</v>
      </c>
      <c r="J236" s="40">
        <v>0</v>
      </c>
      <c r="K236" s="40" t="e">
        <f ca="1">$B$2*$B$9*E$234</f>
        <v>#N/A</v>
      </c>
      <c r="L236" s="40" t="e">
        <f ca="1">-($F236-$B$7*$B$2*E$234-K236)</f>
        <v>#N/A</v>
      </c>
    </row>
    <row r="237" spans="4:12" hidden="1" x14ac:dyDescent="0.25">
      <c r="D237" s="40">
        <v>1</v>
      </c>
      <c r="E237" s="41">
        <f ca="1">DATE(YEAR(E236),MONTH(E236)+1,DAY(E236))</f>
        <v>43870</v>
      </c>
      <c r="F237" s="40" t="e">
        <f ca="1">F236-G237</f>
        <v>#N/A</v>
      </c>
      <c r="G237" s="40" t="e">
        <f t="shared" ref="G237:G296" ca="1" si="36">IF(D237&lt;=$B$10,0,IF(AND(F236&gt;-0.000001,F236&lt;0.000001),0,F$236/($B$4-$B$10)))</f>
        <v>#N/A</v>
      </c>
      <c r="H237" s="40" t="e">
        <f ca="1">F236*$B$3*(E237-E236)/$B$5</f>
        <v>#N/A</v>
      </c>
      <c r="I237" s="40">
        <f t="shared" ref="I237:I296" ca="1" si="37">IF(D237&lt;=$B$11,0,IF(F236&gt;0.000001,$B$6*$B$2*E$234,0))</f>
        <v>0</v>
      </c>
      <c r="J237" s="40" t="e">
        <f t="shared" ref="J237:J268" ca="1" si="38">IF(F236&gt;0.000001,$B$12,0)*E$234</f>
        <v>#N/A</v>
      </c>
      <c r="K237" s="40"/>
      <c r="L237" s="40" t="e">
        <f ca="1">I237+H237+G237+#REF!+J237+K237</f>
        <v>#N/A</v>
      </c>
    </row>
    <row r="238" spans="4:12" hidden="1" x14ac:dyDescent="0.25">
      <c r="D238" s="40">
        <v>2</v>
      </c>
      <c r="E238" s="41">
        <f t="shared" ref="E238:E296" ca="1" si="39">DATE(YEAR(E237),MONTH(E237)+1,DAY(E237))</f>
        <v>43899</v>
      </c>
      <c r="F238" s="40" t="e">
        <f ca="1">F237-G238</f>
        <v>#N/A</v>
      </c>
      <c r="G238" s="40" t="e">
        <f t="shared" ca="1" si="36"/>
        <v>#N/A</v>
      </c>
      <c r="H238" s="40" t="e">
        <f t="shared" ref="H238:H239" ca="1" si="40">F237*$B$3*(E238-E237)/$B$5</f>
        <v>#N/A</v>
      </c>
      <c r="I238" s="40" t="e">
        <f t="shared" ca="1" si="37"/>
        <v>#N/A</v>
      </c>
      <c r="J238" s="40" t="e">
        <f t="shared" ca="1" si="38"/>
        <v>#N/A</v>
      </c>
      <c r="K238" s="40"/>
      <c r="L238" s="40" t="e">
        <f ca="1">I238+H238+G238+#REF!+J238+K238</f>
        <v>#N/A</v>
      </c>
    </row>
    <row r="239" spans="4:12" hidden="1" x14ac:dyDescent="0.25">
      <c r="D239" s="40">
        <v>3</v>
      </c>
      <c r="E239" s="41">
        <f t="shared" ca="1" si="39"/>
        <v>43930</v>
      </c>
      <c r="F239" s="40" t="e">
        <f ca="1">F238-G239</f>
        <v>#N/A</v>
      </c>
      <c r="G239" s="40" t="e">
        <f t="shared" ca="1" si="36"/>
        <v>#N/A</v>
      </c>
      <c r="H239" s="40" t="e">
        <f t="shared" ca="1" si="40"/>
        <v>#N/A</v>
      </c>
      <c r="I239" s="40" t="e">
        <f t="shared" ca="1" si="37"/>
        <v>#N/A</v>
      </c>
      <c r="J239" s="40" t="e">
        <f t="shared" ca="1" si="38"/>
        <v>#N/A</v>
      </c>
      <c r="K239" s="40"/>
      <c r="L239" s="40" t="e">
        <f ca="1">I239+H239+G239+#REF!+J239+K239</f>
        <v>#N/A</v>
      </c>
    </row>
    <row r="240" spans="4:12" hidden="1" x14ac:dyDescent="0.25">
      <c r="D240" s="40">
        <v>4</v>
      </c>
      <c r="E240" s="41">
        <f t="shared" ca="1" si="39"/>
        <v>43960</v>
      </c>
      <c r="F240" s="40" t="e">
        <f t="shared" ref="F240:F241" ca="1" si="41">F239-G240</f>
        <v>#N/A</v>
      </c>
      <c r="G240" s="40" t="e">
        <f t="shared" ca="1" si="36"/>
        <v>#N/A</v>
      </c>
      <c r="H240" s="40" t="e">
        <f ca="1">F239*$B$3*(E240-E239)/$B$5</f>
        <v>#N/A</v>
      </c>
      <c r="I240" s="40" t="e">
        <f t="shared" ca="1" si="37"/>
        <v>#N/A</v>
      </c>
      <c r="J240" s="40" t="e">
        <f t="shared" ca="1" si="38"/>
        <v>#N/A</v>
      </c>
      <c r="K240" s="40"/>
      <c r="L240" s="40" t="e">
        <f ca="1">I240+H240+G240+#REF!+J240+K240</f>
        <v>#N/A</v>
      </c>
    </row>
    <row r="241" spans="4:12" hidden="1" x14ac:dyDescent="0.25">
      <c r="D241" s="40">
        <v>5</v>
      </c>
      <c r="E241" s="41">
        <f t="shared" ca="1" si="39"/>
        <v>43991</v>
      </c>
      <c r="F241" s="40" t="e">
        <f t="shared" ca="1" si="41"/>
        <v>#N/A</v>
      </c>
      <c r="G241" s="40" t="e">
        <f t="shared" ca="1" si="36"/>
        <v>#N/A</v>
      </c>
      <c r="H241" s="40" t="e">
        <f ca="1">F240*$B$3*(E241-E240)/$B$5</f>
        <v>#N/A</v>
      </c>
      <c r="I241" s="40" t="e">
        <f t="shared" ca="1" si="37"/>
        <v>#N/A</v>
      </c>
      <c r="J241" s="40" t="e">
        <f t="shared" ca="1" si="38"/>
        <v>#N/A</v>
      </c>
      <c r="K241" s="40"/>
      <c r="L241" s="40" t="e">
        <f ca="1">I241+H241+G241+#REF!+J241+K241</f>
        <v>#N/A</v>
      </c>
    </row>
    <row r="242" spans="4:12" hidden="1" x14ac:dyDescent="0.25">
      <c r="D242" s="40">
        <v>6</v>
      </c>
      <c r="E242" s="41">
        <f t="shared" ca="1" si="39"/>
        <v>44021</v>
      </c>
      <c r="F242" s="40" t="e">
        <f ca="1">F241-G242</f>
        <v>#N/A</v>
      </c>
      <c r="G242" s="40" t="e">
        <f t="shared" ca="1" si="36"/>
        <v>#N/A</v>
      </c>
      <c r="H242" s="40" t="e">
        <f t="shared" ref="H242:H296" ca="1" si="42">F241*$B$3*(E242-E241)/$B$5</f>
        <v>#N/A</v>
      </c>
      <c r="I242" s="40" t="e">
        <f t="shared" ca="1" si="37"/>
        <v>#N/A</v>
      </c>
      <c r="J242" s="40" t="e">
        <f t="shared" ca="1" si="38"/>
        <v>#N/A</v>
      </c>
      <c r="K242" s="40"/>
      <c r="L242" s="40" t="e">
        <f ca="1">I242+H242+G242+#REF!+J242+K242</f>
        <v>#N/A</v>
      </c>
    </row>
    <row r="243" spans="4:12" hidden="1" x14ac:dyDescent="0.25">
      <c r="D243" s="40">
        <v>7</v>
      </c>
      <c r="E243" s="41">
        <f t="shared" ca="1" si="39"/>
        <v>44052</v>
      </c>
      <c r="F243" s="40" t="e">
        <f t="shared" ref="F243:F296" ca="1" si="43">F242-G243</f>
        <v>#N/A</v>
      </c>
      <c r="G243" s="40" t="e">
        <f t="shared" ca="1" si="36"/>
        <v>#N/A</v>
      </c>
      <c r="H243" s="40" t="e">
        <f t="shared" ca="1" si="42"/>
        <v>#N/A</v>
      </c>
      <c r="I243" s="40" t="e">
        <f t="shared" ca="1" si="37"/>
        <v>#N/A</v>
      </c>
      <c r="J243" s="40" t="e">
        <f t="shared" ca="1" si="38"/>
        <v>#N/A</v>
      </c>
      <c r="K243" s="40"/>
      <c r="L243" s="40" t="e">
        <f ca="1">I243+H243+G243+#REF!+J243+K243</f>
        <v>#N/A</v>
      </c>
    </row>
    <row r="244" spans="4:12" hidden="1" x14ac:dyDescent="0.25">
      <c r="D244" s="40">
        <v>8</v>
      </c>
      <c r="E244" s="41">
        <f t="shared" ca="1" si="39"/>
        <v>44083</v>
      </c>
      <c r="F244" s="40" t="e">
        <f t="shared" ca="1" si="43"/>
        <v>#N/A</v>
      </c>
      <c r="G244" s="40" t="e">
        <f t="shared" ca="1" si="36"/>
        <v>#N/A</v>
      </c>
      <c r="H244" s="40" t="e">
        <f t="shared" ca="1" si="42"/>
        <v>#N/A</v>
      </c>
      <c r="I244" s="40" t="e">
        <f t="shared" ca="1" si="37"/>
        <v>#N/A</v>
      </c>
      <c r="J244" s="40" t="e">
        <f t="shared" ca="1" si="38"/>
        <v>#N/A</v>
      </c>
      <c r="K244" s="40"/>
      <c r="L244" s="40" t="e">
        <f ca="1">I244+H244+G244+#REF!+J244+K244</f>
        <v>#N/A</v>
      </c>
    </row>
    <row r="245" spans="4:12" hidden="1" x14ac:dyDescent="0.25">
      <c r="D245" s="40">
        <v>9</v>
      </c>
      <c r="E245" s="41">
        <f t="shared" ca="1" si="39"/>
        <v>44113</v>
      </c>
      <c r="F245" s="40" t="e">
        <f t="shared" ca="1" si="43"/>
        <v>#N/A</v>
      </c>
      <c r="G245" s="40" t="e">
        <f t="shared" ca="1" si="36"/>
        <v>#N/A</v>
      </c>
      <c r="H245" s="40" t="e">
        <f t="shared" ca="1" si="42"/>
        <v>#N/A</v>
      </c>
      <c r="I245" s="40" t="e">
        <f t="shared" ca="1" si="37"/>
        <v>#N/A</v>
      </c>
      <c r="J245" s="40" t="e">
        <f t="shared" ca="1" si="38"/>
        <v>#N/A</v>
      </c>
      <c r="K245" s="40"/>
      <c r="L245" s="40" t="e">
        <f ca="1">I245+H245+G245+#REF!+J245+K245</f>
        <v>#N/A</v>
      </c>
    </row>
    <row r="246" spans="4:12" hidden="1" x14ac:dyDescent="0.25">
      <c r="D246" s="40">
        <v>10</v>
      </c>
      <c r="E246" s="41">
        <f t="shared" ca="1" si="39"/>
        <v>44144</v>
      </c>
      <c r="F246" s="40" t="e">
        <f t="shared" ca="1" si="43"/>
        <v>#N/A</v>
      </c>
      <c r="G246" s="40" t="e">
        <f t="shared" ca="1" si="36"/>
        <v>#N/A</v>
      </c>
      <c r="H246" s="40" t="e">
        <f t="shared" ca="1" si="42"/>
        <v>#N/A</v>
      </c>
      <c r="I246" s="40" t="e">
        <f t="shared" ca="1" si="37"/>
        <v>#N/A</v>
      </c>
      <c r="J246" s="40" t="e">
        <f t="shared" ca="1" si="38"/>
        <v>#N/A</v>
      </c>
      <c r="K246" s="40"/>
      <c r="L246" s="40" t="e">
        <f ca="1">I246+H246+G246+#REF!+J246+K246</f>
        <v>#N/A</v>
      </c>
    </row>
    <row r="247" spans="4:12" hidden="1" x14ac:dyDescent="0.25">
      <c r="D247" s="40">
        <v>11</v>
      </c>
      <c r="E247" s="41">
        <f t="shared" ca="1" si="39"/>
        <v>44174</v>
      </c>
      <c r="F247" s="40" t="e">
        <f t="shared" ca="1" si="43"/>
        <v>#N/A</v>
      </c>
      <c r="G247" s="40" t="e">
        <f t="shared" ca="1" si="36"/>
        <v>#N/A</v>
      </c>
      <c r="H247" s="40" t="e">
        <f t="shared" ca="1" si="42"/>
        <v>#N/A</v>
      </c>
      <c r="I247" s="40" t="e">
        <f t="shared" ca="1" si="37"/>
        <v>#N/A</v>
      </c>
      <c r="J247" s="40" t="e">
        <f t="shared" ca="1" si="38"/>
        <v>#N/A</v>
      </c>
      <c r="K247" s="40"/>
      <c r="L247" s="40" t="e">
        <f ca="1">I247+H247+G247+#REF!+J247+K247</f>
        <v>#N/A</v>
      </c>
    </row>
    <row r="248" spans="4:12" hidden="1" x14ac:dyDescent="0.25">
      <c r="D248" s="40">
        <v>12</v>
      </c>
      <c r="E248" s="41">
        <f t="shared" ca="1" si="39"/>
        <v>44205</v>
      </c>
      <c r="F248" s="40" t="e">
        <f t="shared" ca="1" si="43"/>
        <v>#N/A</v>
      </c>
      <c r="G248" s="40" t="e">
        <f t="shared" ca="1" si="36"/>
        <v>#N/A</v>
      </c>
      <c r="H248" s="40" t="e">
        <f t="shared" ca="1" si="42"/>
        <v>#N/A</v>
      </c>
      <c r="I248" s="40" t="e">
        <f t="shared" ca="1" si="37"/>
        <v>#N/A</v>
      </c>
      <c r="J248" s="40" t="e">
        <f t="shared" ca="1" si="38"/>
        <v>#N/A</v>
      </c>
      <c r="K248" s="40"/>
      <c r="L248" s="40" t="e">
        <f ca="1">I248+H248+G248+#REF!+J248+K248</f>
        <v>#N/A</v>
      </c>
    </row>
    <row r="249" spans="4:12" hidden="1" x14ac:dyDescent="0.25">
      <c r="D249" s="40">
        <v>13</v>
      </c>
      <c r="E249" s="41">
        <f t="shared" ca="1" si="39"/>
        <v>44236</v>
      </c>
      <c r="F249" s="40" t="e">
        <f t="shared" ca="1" si="43"/>
        <v>#N/A</v>
      </c>
      <c r="G249" s="40" t="e">
        <f t="shared" ca="1" si="36"/>
        <v>#N/A</v>
      </c>
      <c r="H249" s="40" t="e">
        <f t="shared" ca="1" si="42"/>
        <v>#N/A</v>
      </c>
      <c r="I249" s="40" t="e">
        <f t="shared" ca="1" si="37"/>
        <v>#N/A</v>
      </c>
      <c r="J249" s="40" t="e">
        <f t="shared" ca="1" si="38"/>
        <v>#N/A</v>
      </c>
      <c r="K249" s="40"/>
      <c r="L249" s="40" t="e">
        <f ca="1">I249+H249+G249+#REF!+J249+K249</f>
        <v>#N/A</v>
      </c>
    </row>
    <row r="250" spans="4:12" hidden="1" x14ac:dyDescent="0.25">
      <c r="D250" s="40">
        <v>14</v>
      </c>
      <c r="E250" s="41">
        <f t="shared" ca="1" si="39"/>
        <v>44264</v>
      </c>
      <c r="F250" s="40" t="e">
        <f t="shared" ca="1" si="43"/>
        <v>#N/A</v>
      </c>
      <c r="G250" s="40" t="e">
        <f t="shared" ca="1" si="36"/>
        <v>#N/A</v>
      </c>
      <c r="H250" s="40" t="e">
        <f t="shared" ca="1" si="42"/>
        <v>#N/A</v>
      </c>
      <c r="I250" s="40" t="e">
        <f t="shared" ca="1" si="37"/>
        <v>#N/A</v>
      </c>
      <c r="J250" s="40" t="e">
        <f t="shared" ca="1" si="38"/>
        <v>#N/A</v>
      </c>
      <c r="K250" s="40"/>
      <c r="L250" s="40" t="e">
        <f ca="1">I250+H250+G250+#REF!+J250+K250</f>
        <v>#N/A</v>
      </c>
    </row>
    <row r="251" spans="4:12" hidden="1" x14ac:dyDescent="0.25">
      <c r="D251" s="40">
        <v>15</v>
      </c>
      <c r="E251" s="41">
        <f t="shared" ca="1" si="39"/>
        <v>44295</v>
      </c>
      <c r="F251" s="40" t="e">
        <f t="shared" ca="1" si="43"/>
        <v>#N/A</v>
      </c>
      <c r="G251" s="40" t="e">
        <f t="shared" ca="1" si="36"/>
        <v>#N/A</v>
      </c>
      <c r="H251" s="40" t="e">
        <f t="shared" ca="1" si="42"/>
        <v>#N/A</v>
      </c>
      <c r="I251" s="40" t="e">
        <f t="shared" ca="1" si="37"/>
        <v>#N/A</v>
      </c>
      <c r="J251" s="40" t="e">
        <f t="shared" ca="1" si="38"/>
        <v>#N/A</v>
      </c>
      <c r="K251" s="40"/>
      <c r="L251" s="40" t="e">
        <f ca="1">I251+H251+G251+#REF!+J251+K251</f>
        <v>#N/A</v>
      </c>
    </row>
    <row r="252" spans="4:12" hidden="1" x14ac:dyDescent="0.25">
      <c r="D252" s="40">
        <v>16</v>
      </c>
      <c r="E252" s="41">
        <f t="shared" ca="1" si="39"/>
        <v>44325</v>
      </c>
      <c r="F252" s="40" t="e">
        <f t="shared" ca="1" si="43"/>
        <v>#N/A</v>
      </c>
      <c r="G252" s="40" t="e">
        <f t="shared" ca="1" si="36"/>
        <v>#N/A</v>
      </c>
      <c r="H252" s="40" t="e">
        <f t="shared" ca="1" si="42"/>
        <v>#N/A</v>
      </c>
      <c r="I252" s="40" t="e">
        <f t="shared" ca="1" si="37"/>
        <v>#N/A</v>
      </c>
      <c r="J252" s="40" t="e">
        <f t="shared" ca="1" si="38"/>
        <v>#N/A</v>
      </c>
      <c r="K252" s="40"/>
      <c r="L252" s="40" t="e">
        <f ca="1">I252+H252+G252+#REF!+J252+K252</f>
        <v>#N/A</v>
      </c>
    </row>
    <row r="253" spans="4:12" hidden="1" x14ac:dyDescent="0.25">
      <c r="D253" s="40">
        <v>17</v>
      </c>
      <c r="E253" s="41">
        <f t="shared" ca="1" si="39"/>
        <v>44356</v>
      </c>
      <c r="F253" s="40" t="e">
        <f t="shared" ca="1" si="43"/>
        <v>#N/A</v>
      </c>
      <c r="G253" s="40" t="e">
        <f t="shared" ca="1" si="36"/>
        <v>#N/A</v>
      </c>
      <c r="H253" s="40" t="e">
        <f t="shared" ca="1" si="42"/>
        <v>#N/A</v>
      </c>
      <c r="I253" s="40" t="e">
        <f t="shared" ca="1" si="37"/>
        <v>#N/A</v>
      </c>
      <c r="J253" s="40" t="e">
        <f t="shared" ca="1" si="38"/>
        <v>#N/A</v>
      </c>
      <c r="K253" s="40"/>
      <c r="L253" s="40" t="e">
        <f ca="1">I253+H253+G253+#REF!+J253+K253</f>
        <v>#N/A</v>
      </c>
    </row>
    <row r="254" spans="4:12" hidden="1" x14ac:dyDescent="0.25">
      <c r="D254" s="40">
        <v>18</v>
      </c>
      <c r="E254" s="41">
        <f t="shared" ca="1" si="39"/>
        <v>44386</v>
      </c>
      <c r="F254" s="40" t="e">
        <f t="shared" ca="1" si="43"/>
        <v>#N/A</v>
      </c>
      <c r="G254" s="40" t="e">
        <f t="shared" ca="1" si="36"/>
        <v>#N/A</v>
      </c>
      <c r="H254" s="40" t="e">
        <f t="shared" ca="1" si="42"/>
        <v>#N/A</v>
      </c>
      <c r="I254" s="40" t="e">
        <f t="shared" ca="1" si="37"/>
        <v>#N/A</v>
      </c>
      <c r="J254" s="40" t="e">
        <f t="shared" ca="1" si="38"/>
        <v>#N/A</v>
      </c>
      <c r="K254" s="40"/>
      <c r="L254" s="40" t="e">
        <f ca="1">I254+H254+G254+#REF!+J254+K254</f>
        <v>#N/A</v>
      </c>
    </row>
    <row r="255" spans="4:12" hidden="1" x14ac:dyDescent="0.25">
      <c r="D255" s="40">
        <v>19</v>
      </c>
      <c r="E255" s="41">
        <f t="shared" ca="1" si="39"/>
        <v>44417</v>
      </c>
      <c r="F255" s="40" t="e">
        <f t="shared" ca="1" si="43"/>
        <v>#N/A</v>
      </c>
      <c r="G255" s="40" t="e">
        <f t="shared" ca="1" si="36"/>
        <v>#N/A</v>
      </c>
      <c r="H255" s="40" t="e">
        <f t="shared" ca="1" si="42"/>
        <v>#N/A</v>
      </c>
      <c r="I255" s="40" t="e">
        <f t="shared" ca="1" si="37"/>
        <v>#N/A</v>
      </c>
      <c r="J255" s="40" t="e">
        <f t="shared" ca="1" si="38"/>
        <v>#N/A</v>
      </c>
      <c r="K255" s="40"/>
      <c r="L255" s="40" t="e">
        <f ca="1">I255+H255+G255+#REF!+J255+K255</f>
        <v>#N/A</v>
      </c>
    </row>
    <row r="256" spans="4:12" hidden="1" x14ac:dyDescent="0.25">
      <c r="D256" s="40">
        <v>20</v>
      </c>
      <c r="E256" s="41">
        <f t="shared" ca="1" si="39"/>
        <v>44448</v>
      </c>
      <c r="F256" s="40" t="e">
        <f t="shared" ca="1" si="43"/>
        <v>#N/A</v>
      </c>
      <c r="G256" s="40" t="e">
        <f t="shared" ca="1" si="36"/>
        <v>#N/A</v>
      </c>
      <c r="H256" s="40" t="e">
        <f t="shared" ca="1" si="42"/>
        <v>#N/A</v>
      </c>
      <c r="I256" s="40" t="e">
        <f t="shared" ca="1" si="37"/>
        <v>#N/A</v>
      </c>
      <c r="J256" s="40" t="e">
        <f t="shared" ca="1" si="38"/>
        <v>#N/A</v>
      </c>
      <c r="K256" s="40"/>
      <c r="L256" s="40" t="e">
        <f ca="1">I256+H256+G256+#REF!+J256+K256</f>
        <v>#N/A</v>
      </c>
    </row>
    <row r="257" spans="4:12" hidden="1" x14ac:dyDescent="0.25">
      <c r="D257" s="40">
        <v>21</v>
      </c>
      <c r="E257" s="41">
        <f t="shared" ca="1" si="39"/>
        <v>44478</v>
      </c>
      <c r="F257" s="40" t="e">
        <f t="shared" ca="1" si="43"/>
        <v>#N/A</v>
      </c>
      <c r="G257" s="40" t="e">
        <f t="shared" ca="1" si="36"/>
        <v>#N/A</v>
      </c>
      <c r="H257" s="40" t="e">
        <f t="shared" ca="1" si="42"/>
        <v>#N/A</v>
      </c>
      <c r="I257" s="40" t="e">
        <f t="shared" ca="1" si="37"/>
        <v>#N/A</v>
      </c>
      <c r="J257" s="40" t="e">
        <f t="shared" ca="1" si="38"/>
        <v>#N/A</v>
      </c>
      <c r="K257" s="40"/>
      <c r="L257" s="40" t="e">
        <f ca="1">I257+H257+G257+#REF!+J257+K257</f>
        <v>#N/A</v>
      </c>
    </row>
    <row r="258" spans="4:12" hidden="1" x14ac:dyDescent="0.25">
      <c r="D258" s="40">
        <v>22</v>
      </c>
      <c r="E258" s="41">
        <f t="shared" ca="1" si="39"/>
        <v>44509</v>
      </c>
      <c r="F258" s="40" t="e">
        <f t="shared" ca="1" si="43"/>
        <v>#N/A</v>
      </c>
      <c r="G258" s="40" t="e">
        <f t="shared" ca="1" si="36"/>
        <v>#N/A</v>
      </c>
      <c r="H258" s="40" t="e">
        <f t="shared" ca="1" si="42"/>
        <v>#N/A</v>
      </c>
      <c r="I258" s="40" t="e">
        <f t="shared" ca="1" si="37"/>
        <v>#N/A</v>
      </c>
      <c r="J258" s="40" t="e">
        <f t="shared" ca="1" si="38"/>
        <v>#N/A</v>
      </c>
      <c r="K258" s="40"/>
      <c r="L258" s="40" t="e">
        <f ca="1">I258+H258+G258+#REF!+J258+K258</f>
        <v>#N/A</v>
      </c>
    </row>
    <row r="259" spans="4:12" hidden="1" x14ac:dyDescent="0.25">
      <c r="D259" s="40">
        <v>23</v>
      </c>
      <c r="E259" s="41">
        <f t="shared" ca="1" si="39"/>
        <v>44539</v>
      </c>
      <c r="F259" s="40" t="e">
        <f t="shared" ca="1" si="43"/>
        <v>#N/A</v>
      </c>
      <c r="G259" s="40" t="e">
        <f t="shared" ca="1" si="36"/>
        <v>#N/A</v>
      </c>
      <c r="H259" s="40" t="e">
        <f t="shared" ca="1" si="42"/>
        <v>#N/A</v>
      </c>
      <c r="I259" s="40" t="e">
        <f t="shared" ca="1" si="37"/>
        <v>#N/A</v>
      </c>
      <c r="J259" s="40" t="e">
        <f t="shared" ca="1" si="38"/>
        <v>#N/A</v>
      </c>
      <c r="K259" s="40"/>
      <c r="L259" s="40" t="e">
        <f ca="1">I259+H259+G259+#REF!+J259+K259</f>
        <v>#N/A</v>
      </c>
    </row>
    <row r="260" spans="4:12" hidden="1" x14ac:dyDescent="0.25">
      <c r="D260" s="40">
        <v>24</v>
      </c>
      <c r="E260" s="41">
        <f t="shared" ca="1" si="39"/>
        <v>44570</v>
      </c>
      <c r="F260" s="40" t="e">
        <f t="shared" ca="1" si="43"/>
        <v>#N/A</v>
      </c>
      <c r="G260" s="40" t="e">
        <f t="shared" ca="1" si="36"/>
        <v>#N/A</v>
      </c>
      <c r="H260" s="40" t="e">
        <f t="shared" ca="1" si="42"/>
        <v>#N/A</v>
      </c>
      <c r="I260" s="40" t="e">
        <f t="shared" ca="1" si="37"/>
        <v>#N/A</v>
      </c>
      <c r="J260" s="40" t="e">
        <f t="shared" ca="1" si="38"/>
        <v>#N/A</v>
      </c>
      <c r="K260" s="40"/>
      <c r="L260" s="40" t="e">
        <f ca="1">I260+H260+G260+#REF!+J260+K260</f>
        <v>#N/A</v>
      </c>
    </row>
    <row r="261" spans="4:12" hidden="1" x14ac:dyDescent="0.25">
      <c r="D261" s="40">
        <v>25</v>
      </c>
      <c r="E261" s="41">
        <f t="shared" ca="1" si="39"/>
        <v>44601</v>
      </c>
      <c r="F261" s="40" t="e">
        <f t="shared" ca="1" si="43"/>
        <v>#N/A</v>
      </c>
      <c r="G261" s="40" t="e">
        <f t="shared" ca="1" si="36"/>
        <v>#N/A</v>
      </c>
      <c r="H261" s="40" t="e">
        <f t="shared" ca="1" si="42"/>
        <v>#N/A</v>
      </c>
      <c r="I261" s="40" t="e">
        <f t="shared" ca="1" si="37"/>
        <v>#N/A</v>
      </c>
      <c r="J261" s="40" t="e">
        <f t="shared" ca="1" si="38"/>
        <v>#N/A</v>
      </c>
      <c r="K261" s="40"/>
      <c r="L261" s="40" t="e">
        <f ca="1">I261+H261+G261+#REF!+J261+K261</f>
        <v>#N/A</v>
      </c>
    </row>
    <row r="262" spans="4:12" hidden="1" x14ac:dyDescent="0.25">
      <c r="D262" s="40">
        <v>26</v>
      </c>
      <c r="E262" s="41">
        <f t="shared" ca="1" si="39"/>
        <v>44629</v>
      </c>
      <c r="F262" s="40" t="e">
        <f t="shared" ca="1" si="43"/>
        <v>#N/A</v>
      </c>
      <c r="G262" s="40" t="e">
        <f t="shared" ca="1" si="36"/>
        <v>#N/A</v>
      </c>
      <c r="H262" s="40" t="e">
        <f t="shared" ca="1" si="42"/>
        <v>#N/A</v>
      </c>
      <c r="I262" s="40" t="e">
        <f t="shared" ca="1" si="37"/>
        <v>#N/A</v>
      </c>
      <c r="J262" s="40" t="e">
        <f t="shared" ca="1" si="38"/>
        <v>#N/A</v>
      </c>
      <c r="K262" s="40"/>
      <c r="L262" s="40" t="e">
        <f ca="1">I262+H262+G262+#REF!+J262+K262</f>
        <v>#N/A</v>
      </c>
    </row>
    <row r="263" spans="4:12" hidden="1" x14ac:dyDescent="0.25">
      <c r="D263" s="40">
        <v>27</v>
      </c>
      <c r="E263" s="41">
        <f t="shared" ca="1" si="39"/>
        <v>44660</v>
      </c>
      <c r="F263" s="40" t="e">
        <f t="shared" ca="1" si="43"/>
        <v>#N/A</v>
      </c>
      <c r="G263" s="40" t="e">
        <f t="shared" ca="1" si="36"/>
        <v>#N/A</v>
      </c>
      <c r="H263" s="40" t="e">
        <f t="shared" ca="1" si="42"/>
        <v>#N/A</v>
      </c>
      <c r="I263" s="40" t="e">
        <f t="shared" ca="1" si="37"/>
        <v>#N/A</v>
      </c>
      <c r="J263" s="40" t="e">
        <f t="shared" ca="1" si="38"/>
        <v>#N/A</v>
      </c>
      <c r="K263" s="40"/>
      <c r="L263" s="40" t="e">
        <f ca="1">I263+H263+G263+#REF!+J263+K263</f>
        <v>#N/A</v>
      </c>
    </row>
    <row r="264" spans="4:12" hidden="1" x14ac:dyDescent="0.25">
      <c r="D264" s="40">
        <v>28</v>
      </c>
      <c r="E264" s="41">
        <f t="shared" ca="1" si="39"/>
        <v>44690</v>
      </c>
      <c r="F264" s="40" t="e">
        <f t="shared" ca="1" si="43"/>
        <v>#N/A</v>
      </c>
      <c r="G264" s="40" t="e">
        <f t="shared" ca="1" si="36"/>
        <v>#N/A</v>
      </c>
      <c r="H264" s="40" t="e">
        <f t="shared" ca="1" si="42"/>
        <v>#N/A</v>
      </c>
      <c r="I264" s="40" t="e">
        <f t="shared" ca="1" si="37"/>
        <v>#N/A</v>
      </c>
      <c r="J264" s="40" t="e">
        <f t="shared" ca="1" si="38"/>
        <v>#N/A</v>
      </c>
      <c r="K264" s="40"/>
      <c r="L264" s="40" t="e">
        <f ca="1">I264+H264+G264+#REF!+J264+K264</f>
        <v>#N/A</v>
      </c>
    </row>
    <row r="265" spans="4:12" hidden="1" x14ac:dyDescent="0.25">
      <c r="D265" s="40">
        <v>29</v>
      </c>
      <c r="E265" s="41">
        <f t="shared" ca="1" si="39"/>
        <v>44721</v>
      </c>
      <c r="F265" s="40" t="e">
        <f t="shared" ca="1" si="43"/>
        <v>#N/A</v>
      </c>
      <c r="G265" s="40" t="e">
        <f t="shared" ca="1" si="36"/>
        <v>#N/A</v>
      </c>
      <c r="H265" s="40" t="e">
        <f t="shared" ca="1" si="42"/>
        <v>#N/A</v>
      </c>
      <c r="I265" s="40" t="e">
        <f t="shared" ca="1" si="37"/>
        <v>#N/A</v>
      </c>
      <c r="J265" s="40" t="e">
        <f t="shared" ca="1" si="38"/>
        <v>#N/A</v>
      </c>
      <c r="K265" s="40"/>
      <c r="L265" s="40" t="e">
        <f ca="1">I265+H265+G265+#REF!+J265+K265</f>
        <v>#N/A</v>
      </c>
    </row>
    <row r="266" spans="4:12" hidden="1" x14ac:dyDescent="0.25">
      <c r="D266" s="40">
        <v>30</v>
      </c>
      <c r="E266" s="41">
        <f t="shared" ca="1" si="39"/>
        <v>44751</v>
      </c>
      <c r="F266" s="40" t="e">
        <f t="shared" ca="1" si="43"/>
        <v>#N/A</v>
      </c>
      <c r="G266" s="40" t="e">
        <f t="shared" ca="1" si="36"/>
        <v>#N/A</v>
      </c>
      <c r="H266" s="40" t="e">
        <f t="shared" ca="1" si="42"/>
        <v>#N/A</v>
      </c>
      <c r="I266" s="40" t="e">
        <f t="shared" ca="1" si="37"/>
        <v>#N/A</v>
      </c>
      <c r="J266" s="40" t="e">
        <f t="shared" ca="1" si="38"/>
        <v>#N/A</v>
      </c>
      <c r="K266" s="40"/>
      <c r="L266" s="40" t="e">
        <f ca="1">I266+H266+G266+#REF!+J266+K266</f>
        <v>#N/A</v>
      </c>
    </row>
    <row r="267" spans="4:12" hidden="1" x14ac:dyDescent="0.25">
      <c r="D267" s="40">
        <v>31</v>
      </c>
      <c r="E267" s="41">
        <f t="shared" ca="1" si="39"/>
        <v>44782</v>
      </c>
      <c r="F267" s="40" t="e">
        <f t="shared" ca="1" si="43"/>
        <v>#N/A</v>
      </c>
      <c r="G267" s="40" t="e">
        <f t="shared" ca="1" si="36"/>
        <v>#N/A</v>
      </c>
      <c r="H267" s="40" t="e">
        <f t="shared" ca="1" si="42"/>
        <v>#N/A</v>
      </c>
      <c r="I267" s="40" t="e">
        <f t="shared" ca="1" si="37"/>
        <v>#N/A</v>
      </c>
      <c r="J267" s="40" t="e">
        <f t="shared" ca="1" si="38"/>
        <v>#N/A</v>
      </c>
      <c r="K267" s="40"/>
      <c r="L267" s="40" t="e">
        <f ca="1">I267+H267+G267+#REF!+J267+K267</f>
        <v>#N/A</v>
      </c>
    </row>
    <row r="268" spans="4:12" hidden="1" x14ac:dyDescent="0.25">
      <c r="D268" s="40">
        <v>32</v>
      </c>
      <c r="E268" s="41">
        <f t="shared" ca="1" si="39"/>
        <v>44813</v>
      </c>
      <c r="F268" s="40" t="e">
        <f t="shared" ca="1" si="43"/>
        <v>#N/A</v>
      </c>
      <c r="G268" s="40" t="e">
        <f t="shared" ca="1" si="36"/>
        <v>#N/A</v>
      </c>
      <c r="H268" s="40" t="e">
        <f t="shared" ca="1" si="42"/>
        <v>#N/A</v>
      </c>
      <c r="I268" s="40" t="e">
        <f t="shared" ca="1" si="37"/>
        <v>#N/A</v>
      </c>
      <c r="J268" s="40" t="e">
        <f t="shared" ca="1" si="38"/>
        <v>#N/A</v>
      </c>
      <c r="K268" s="40"/>
      <c r="L268" s="40" t="e">
        <f ca="1">I268+H268+G268+#REF!+J268+K268</f>
        <v>#N/A</v>
      </c>
    </row>
    <row r="269" spans="4:12" hidden="1" x14ac:dyDescent="0.25">
      <c r="D269" s="40">
        <v>33</v>
      </c>
      <c r="E269" s="41">
        <f t="shared" ca="1" si="39"/>
        <v>44843</v>
      </c>
      <c r="F269" s="40" t="e">
        <f t="shared" ca="1" si="43"/>
        <v>#N/A</v>
      </c>
      <c r="G269" s="40" t="e">
        <f t="shared" ca="1" si="36"/>
        <v>#N/A</v>
      </c>
      <c r="H269" s="40" t="e">
        <f t="shared" ca="1" si="42"/>
        <v>#N/A</v>
      </c>
      <c r="I269" s="40" t="e">
        <f t="shared" ca="1" si="37"/>
        <v>#N/A</v>
      </c>
      <c r="J269" s="40" t="e">
        <f t="shared" ref="J269:J296" ca="1" si="44">IF(F268&gt;0.000001,$B$12,0)*E$234</f>
        <v>#N/A</v>
      </c>
      <c r="K269" s="40"/>
      <c r="L269" s="40" t="e">
        <f ca="1">I269+H269+G269+#REF!+J269+K269</f>
        <v>#N/A</v>
      </c>
    </row>
    <row r="270" spans="4:12" hidden="1" x14ac:dyDescent="0.25">
      <c r="D270" s="40">
        <v>34</v>
      </c>
      <c r="E270" s="41">
        <f t="shared" ca="1" si="39"/>
        <v>44874</v>
      </c>
      <c r="F270" s="40" t="e">
        <f t="shared" ca="1" si="43"/>
        <v>#N/A</v>
      </c>
      <c r="G270" s="40" t="e">
        <f t="shared" ca="1" si="36"/>
        <v>#N/A</v>
      </c>
      <c r="H270" s="40" t="e">
        <f t="shared" ca="1" si="42"/>
        <v>#N/A</v>
      </c>
      <c r="I270" s="40" t="e">
        <f t="shared" ca="1" si="37"/>
        <v>#N/A</v>
      </c>
      <c r="J270" s="40" t="e">
        <f t="shared" ca="1" si="44"/>
        <v>#N/A</v>
      </c>
      <c r="K270" s="40"/>
      <c r="L270" s="40" t="e">
        <f ca="1">I270+H270+G270+#REF!+J270+K270</f>
        <v>#N/A</v>
      </c>
    </row>
    <row r="271" spans="4:12" hidden="1" x14ac:dyDescent="0.25">
      <c r="D271" s="40">
        <v>35</v>
      </c>
      <c r="E271" s="41">
        <f t="shared" ca="1" si="39"/>
        <v>44904</v>
      </c>
      <c r="F271" s="40" t="e">
        <f t="shared" ca="1" si="43"/>
        <v>#N/A</v>
      </c>
      <c r="G271" s="40" t="e">
        <f t="shared" ca="1" si="36"/>
        <v>#N/A</v>
      </c>
      <c r="H271" s="40" t="e">
        <f t="shared" ca="1" si="42"/>
        <v>#N/A</v>
      </c>
      <c r="I271" s="40" t="e">
        <f t="shared" ca="1" si="37"/>
        <v>#N/A</v>
      </c>
      <c r="J271" s="40" t="e">
        <f t="shared" ca="1" si="44"/>
        <v>#N/A</v>
      </c>
      <c r="K271" s="40"/>
      <c r="L271" s="40" t="e">
        <f ca="1">I271+H271+G271+#REF!+J271+K271</f>
        <v>#N/A</v>
      </c>
    </row>
    <row r="272" spans="4:12" hidden="1" x14ac:dyDescent="0.25">
      <c r="D272" s="40">
        <v>36</v>
      </c>
      <c r="E272" s="41">
        <f t="shared" ca="1" si="39"/>
        <v>44935</v>
      </c>
      <c r="F272" s="40" t="e">
        <f t="shared" ca="1" si="43"/>
        <v>#N/A</v>
      </c>
      <c r="G272" s="40" t="e">
        <f t="shared" ca="1" si="36"/>
        <v>#N/A</v>
      </c>
      <c r="H272" s="40" t="e">
        <f t="shared" ca="1" si="42"/>
        <v>#N/A</v>
      </c>
      <c r="I272" s="40" t="e">
        <f t="shared" ca="1" si="37"/>
        <v>#N/A</v>
      </c>
      <c r="J272" s="40" t="e">
        <f t="shared" ca="1" si="44"/>
        <v>#N/A</v>
      </c>
      <c r="K272" s="40"/>
      <c r="L272" s="40" t="e">
        <f ca="1">I272+H272+G272+#REF!+J272+K272</f>
        <v>#N/A</v>
      </c>
    </row>
    <row r="273" spans="4:12" hidden="1" x14ac:dyDescent="0.25">
      <c r="D273" s="40">
        <v>37</v>
      </c>
      <c r="E273" s="41">
        <f t="shared" ca="1" si="39"/>
        <v>44966</v>
      </c>
      <c r="F273" s="40" t="e">
        <f t="shared" ca="1" si="43"/>
        <v>#N/A</v>
      </c>
      <c r="G273" s="40" t="e">
        <f t="shared" ca="1" si="36"/>
        <v>#N/A</v>
      </c>
      <c r="H273" s="40" t="e">
        <f t="shared" ca="1" si="42"/>
        <v>#N/A</v>
      </c>
      <c r="I273" s="40" t="e">
        <f t="shared" ca="1" si="37"/>
        <v>#N/A</v>
      </c>
      <c r="J273" s="40" t="e">
        <f t="shared" ca="1" si="44"/>
        <v>#N/A</v>
      </c>
      <c r="K273" s="40"/>
      <c r="L273" s="40" t="e">
        <f ca="1">I273+H273+G273+#REF!+J273+K273</f>
        <v>#N/A</v>
      </c>
    </row>
    <row r="274" spans="4:12" hidden="1" x14ac:dyDescent="0.25">
      <c r="D274" s="40">
        <v>38</v>
      </c>
      <c r="E274" s="41">
        <f t="shared" ca="1" si="39"/>
        <v>44994</v>
      </c>
      <c r="F274" s="40" t="e">
        <f t="shared" ca="1" si="43"/>
        <v>#N/A</v>
      </c>
      <c r="G274" s="40" t="e">
        <f t="shared" ca="1" si="36"/>
        <v>#N/A</v>
      </c>
      <c r="H274" s="40" t="e">
        <f t="shared" ca="1" si="42"/>
        <v>#N/A</v>
      </c>
      <c r="I274" s="40" t="e">
        <f t="shared" ca="1" si="37"/>
        <v>#N/A</v>
      </c>
      <c r="J274" s="40" t="e">
        <f t="shared" ca="1" si="44"/>
        <v>#N/A</v>
      </c>
      <c r="K274" s="40"/>
      <c r="L274" s="40" t="e">
        <f ca="1">I274+H274+G274+#REF!+J274+K274</f>
        <v>#N/A</v>
      </c>
    </row>
    <row r="275" spans="4:12" hidden="1" x14ac:dyDescent="0.25">
      <c r="D275" s="40">
        <v>39</v>
      </c>
      <c r="E275" s="41">
        <f t="shared" ca="1" si="39"/>
        <v>45025</v>
      </c>
      <c r="F275" s="40" t="e">
        <f t="shared" ca="1" si="43"/>
        <v>#N/A</v>
      </c>
      <c r="G275" s="40" t="e">
        <f t="shared" ca="1" si="36"/>
        <v>#N/A</v>
      </c>
      <c r="H275" s="40" t="e">
        <f t="shared" ca="1" si="42"/>
        <v>#N/A</v>
      </c>
      <c r="I275" s="40" t="e">
        <f t="shared" ca="1" si="37"/>
        <v>#N/A</v>
      </c>
      <c r="J275" s="40" t="e">
        <f t="shared" ca="1" si="44"/>
        <v>#N/A</v>
      </c>
      <c r="K275" s="40"/>
      <c r="L275" s="40" t="e">
        <f ca="1">I275+H275+G275+#REF!+J275+K275</f>
        <v>#N/A</v>
      </c>
    </row>
    <row r="276" spans="4:12" hidden="1" x14ac:dyDescent="0.25">
      <c r="D276" s="40">
        <v>40</v>
      </c>
      <c r="E276" s="41">
        <f t="shared" ca="1" si="39"/>
        <v>45055</v>
      </c>
      <c r="F276" s="40" t="e">
        <f t="shared" ca="1" si="43"/>
        <v>#N/A</v>
      </c>
      <c r="G276" s="40" t="e">
        <f t="shared" ca="1" si="36"/>
        <v>#N/A</v>
      </c>
      <c r="H276" s="40" t="e">
        <f t="shared" ca="1" si="42"/>
        <v>#N/A</v>
      </c>
      <c r="I276" s="40" t="e">
        <f t="shared" ca="1" si="37"/>
        <v>#N/A</v>
      </c>
      <c r="J276" s="40" t="e">
        <f t="shared" ca="1" si="44"/>
        <v>#N/A</v>
      </c>
      <c r="K276" s="40"/>
      <c r="L276" s="40" t="e">
        <f ca="1">I276+H276+G276+#REF!+J276+K276</f>
        <v>#N/A</v>
      </c>
    </row>
    <row r="277" spans="4:12" hidden="1" x14ac:dyDescent="0.25">
      <c r="D277" s="40">
        <v>41</v>
      </c>
      <c r="E277" s="41">
        <f t="shared" ca="1" si="39"/>
        <v>45086</v>
      </c>
      <c r="F277" s="40" t="e">
        <f t="shared" ca="1" si="43"/>
        <v>#N/A</v>
      </c>
      <c r="G277" s="40" t="e">
        <f t="shared" ca="1" si="36"/>
        <v>#N/A</v>
      </c>
      <c r="H277" s="40" t="e">
        <f t="shared" ca="1" si="42"/>
        <v>#N/A</v>
      </c>
      <c r="I277" s="40" t="e">
        <f t="shared" ca="1" si="37"/>
        <v>#N/A</v>
      </c>
      <c r="J277" s="40" t="e">
        <f t="shared" ca="1" si="44"/>
        <v>#N/A</v>
      </c>
      <c r="K277" s="40"/>
      <c r="L277" s="40" t="e">
        <f ca="1">I277+H277+G277+#REF!+J277+K277</f>
        <v>#N/A</v>
      </c>
    </row>
    <row r="278" spans="4:12" hidden="1" x14ac:dyDescent="0.25">
      <c r="D278" s="40">
        <v>42</v>
      </c>
      <c r="E278" s="41">
        <f t="shared" ca="1" si="39"/>
        <v>45116</v>
      </c>
      <c r="F278" s="40" t="e">
        <f t="shared" ca="1" si="43"/>
        <v>#N/A</v>
      </c>
      <c r="G278" s="40" t="e">
        <f t="shared" ca="1" si="36"/>
        <v>#N/A</v>
      </c>
      <c r="H278" s="40" t="e">
        <f t="shared" ca="1" si="42"/>
        <v>#N/A</v>
      </c>
      <c r="I278" s="40" t="e">
        <f t="shared" ca="1" si="37"/>
        <v>#N/A</v>
      </c>
      <c r="J278" s="40" t="e">
        <f t="shared" ca="1" si="44"/>
        <v>#N/A</v>
      </c>
      <c r="K278" s="40"/>
      <c r="L278" s="40" t="e">
        <f ca="1">I278+H278+G278+#REF!+J278+K278</f>
        <v>#N/A</v>
      </c>
    </row>
    <row r="279" spans="4:12" hidden="1" x14ac:dyDescent="0.25">
      <c r="D279" s="40">
        <v>43</v>
      </c>
      <c r="E279" s="41">
        <f t="shared" ca="1" si="39"/>
        <v>45147</v>
      </c>
      <c r="F279" s="40" t="e">
        <f t="shared" ca="1" si="43"/>
        <v>#N/A</v>
      </c>
      <c r="G279" s="40" t="e">
        <f t="shared" ca="1" si="36"/>
        <v>#N/A</v>
      </c>
      <c r="H279" s="40" t="e">
        <f t="shared" ca="1" si="42"/>
        <v>#N/A</v>
      </c>
      <c r="I279" s="40" t="e">
        <f t="shared" ca="1" si="37"/>
        <v>#N/A</v>
      </c>
      <c r="J279" s="40" t="e">
        <f t="shared" ca="1" si="44"/>
        <v>#N/A</v>
      </c>
      <c r="K279" s="40"/>
      <c r="L279" s="40" t="e">
        <f ca="1">I279+H279+G279+#REF!+J279+K279</f>
        <v>#N/A</v>
      </c>
    </row>
    <row r="280" spans="4:12" hidden="1" x14ac:dyDescent="0.25">
      <c r="D280" s="40">
        <v>44</v>
      </c>
      <c r="E280" s="41">
        <f t="shared" ca="1" si="39"/>
        <v>45178</v>
      </c>
      <c r="F280" s="40" t="e">
        <f t="shared" ca="1" si="43"/>
        <v>#N/A</v>
      </c>
      <c r="G280" s="40" t="e">
        <f t="shared" ca="1" si="36"/>
        <v>#N/A</v>
      </c>
      <c r="H280" s="40" t="e">
        <f t="shared" ca="1" si="42"/>
        <v>#N/A</v>
      </c>
      <c r="I280" s="40" t="e">
        <f t="shared" ca="1" si="37"/>
        <v>#N/A</v>
      </c>
      <c r="J280" s="40" t="e">
        <f t="shared" ca="1" si="44"/>
        <v>#N/A</v>
      </c>
      <c r="K280" s="40"/>
      <c r="L280" s="40" t="e">
        <f ca="1">I280+H280+G280+#REF!+J280+K280</f>
        <v>#N/A</v>
      </c>
    </row>
    <row r="281" spans="4:12" hidden="1" x14ac:dyDescent="0.25">
      <c r="D281" s="40">
        <v>45</v>
      </c>
      <c r="E281" s="41">
        <f t="shared" ca="1" si="39"/>
        <v>45208</v>
      </c>
      <c r="F281" s="40" t="e">
        <f t="shared" ca="1" si="43"/>
        <v>#N/A</v>
      </c>
      <c r="G281" s="40" t="e">
        <f t="shared" ca="1" si="36"/>
        <v>#N/A</v>
      </c>
      <c r="H281" s="40" t="e">
        <f t="shared" ca="1" si="42"/>
        <v>#N/A</v>
      </c>
      <c r="I281" s="40" t="e">
        <f t="shared" ca="1" si="37"/>
        <v>#N/A</v>
      </c>
      <c r="J281" s="40" t="e">
        <f t="shared" ca="1" si="44"/>
        <v>#N/A</v>
      </c>
      <c r="K281" s="40"/>
      <c r="L281" s="40" t="e">
        <f ca="1">I281+H281+G281+#REF!+J281+K281</f>
        <v>#N/A</v>
      </c>
    </row>
    <row r="282" spans="4:12" hidden="1" x14ac:dyDescent="0.25">
      <c r="D282" s="40">
        <v>46</v>
      </c>
      <c r="E282" s="41">
        <f t="shared" ca="1" si="39"/>
        <v>45239</v>
      </c>
      <c r="F282" s="40" t="e">
        <f t="shared" ca="1" si="43"/>
        <v>#N/A</v>
      </c>
      <c r="G282" s="40" t="e">
        <f t="shared" ca="1" si="36"/>
        <v>#N/A</v>
      </c>
      <c r="H282" s="40" t="e">
        <f t="shared" ca="1" si="42"/>
        <v>#N/A</v>
      </c>
      <c r="I282" s="40" t="e">
        <f t="shared" ca="1" si="37"/>
        <v>#N/A</v>
      </c>
      <c r="J282" s="40" t="e">
        <f t="shared" ca="1" si="44"/>
        <v>#N/A</v>
      </c>
      <c r="K282" s="40"/>
      <c r="L282" s="40" t="e">
        <f ca="1">I282+H282+G282+#REF!+J282+K282</f>
        <v>#N/A</v>
      </c>
    </row>
    <row r="283" spans="4:12" hidden="1" x14ac:dyDescent="0.25">
      <c r="D283" s="40">
        <v>47</v>
      </c>
      <c r="E283" s="41">
        <f t="shared" ca="1" si="39"/>
        <v>45269</v>
      </c>
      <c r="F283" s="40" t="e">
        <f t="shared" ca="1" si="43"/>
        <v>#N/A</v>
      </c>
      <c r="G283" s="40" t="e">
        <f t="shared" ca="1" si="36"/>
        <v>#N/A</v>
      </c>
      <c r="H283" s="40" t="e">
        <f t="shared" ca="1" si="42"/>
        <v>#N/A</v>
      </c>
      <c r="I283" s="40" t="e">
        <f t="shared" ca="1" si="37"/>
        <v>#N/A</v>
      </c>
      <c r="J283" s="40" t="e">
        <f t="shared" ca="1" si="44"/>
        <v>#N/A</v>
      </c>
      <c r="K283" s="40"/>
      <c r="L283" s="40" t="e">
        <f ca="1">I283+H283+G283+#REF!+J283+K283</f>
        <v>#N/A</v>
      </c>
    </row>
    <row r="284" spans="4:12" hidden="1" x14ac:dyDescent="0.25">
      <c r="D284" s="40">
        <v>48</v>
      </c>
      <c r="E284" s="41">
        <f t="shared" ca="1" si="39"/>
        <v>45300</v>
      </c>
      <c r="F284" s="40" t="e">
        <f t="shared" ca="1" si="43"/>
        <v>#N/A</v>
      </c>
      <c r="G284" s="40" t="e">
        <f t="shared" ca="1" si="36"/>
        <v>#N/A</v>
      </c>
      <c r="H284" s="40" t="e">
        <f t="shared" ca="1" si="42"/>
        <v>#N/A</v>
      </c>
      <c r="I284" s="40" t="e">
        <f t="shared" ca="1" si="37"/>
        <v>#N/A</v>
      </c>
      <c r="J284" s="40" t="e">
        <f t="shared" ca="1" si="44"/>
        <v>#N/A</v>
      </c>
      <c r="K284" s="40"/>
      <c r="L284" s="40" t="e">
        <f ca="1">I284+H284+G284+#REF!+J284+K284</f>
        <v>#N/A</v>
      </c>
    </row>
    <row r="285" spans="4:12" hidden="1" x14ac:dyDescent="0.25">
      <c r="D285" s="40">
        <v>49</v>
      </c>
      <c r="E285" s="41">
        <f t="shared" ca="1" si="39"/>
        <v>45331</v>
      </c>
      <c r="F285" s="40" t="e">
        <f t="shared" ca="1" si="43"/>
        <v>#N/A</v>
      </c>
      <c r="G285" s="40" t="e">
        <f t="shared" ca="1" si="36"/>
        <v>#N/A</v>
      </c>
      <c r="H285" s="40" t="e">
        <f t="shared" ca="1" si="42"/>
        <v>#N/A</v>
      </c>
      <c r="I285" s="40" t="e">
        <f t="shared" ca="1" si="37"/>
        <v>#N/A</v>
      </c>
      <c r="J285" s="40" t="e">
        <f t="shared" ca="1" si="44"/>
        <v>#N/A</v>
      </c>
      <c r="K285" s="40"/>
      <c r="L285" s="40" t="e">
        <f ca="1">I285+H285+G285+#REF!+J285+K285</f>
        <v>#N/A</v>
      </c>
    </row>
    <row r="286" spans="4:12" hidden="1" x14ac:dyDescent="0.25">
      <c r="D286" s="40">
        <v>50</v>
      </c>
      <c r="E286" s="41">
        <f t="shared" ca="1" si="39"/>
        <v>45360</v>
      </c>
      <c r="F286" s="40" t="e">
        <f t="shared" ca="1" si="43"/>
        <v>#N/A</v>
      </c>
      <c r="G286" s="40" t="e">
        <f t="shared" ca="1" si="36"/>
        <v>#N/A</v>
      </c>
      <c r="H286" s="40" t="e">
        <f t="shared" ca="1" si="42"/>
        <v>#N/A</v>
      </c>
      <c r="I286" s="40" t="e">
        <f t="shared" ca="1" si="37"/>
        <v>#N/A</v>
      </c>
      <c r="J286" s="40" t="e">
        <f t="shared" ca="1" si="44"/>
        <v>#N/A</v>
      </c>
      <c r="K286" s="40"/>
      <c r="L286" s="40" t="e">
        <f ca="1">I286+H286+G286+#REF!+J286+K286</f>
        <v>#N/A</v>
      </c>
    </row>
    <row r="287" spans="4:12" hidden="1" x14ac:dyDescent="0.25">
      <c r="D287" s="40">
        <v>51</v>
      </c>
      <c r="E287" s="41">
        <f t="shared" ca="1" si="39"/>
        <v>45391</v>
      </c>
      <c r="F287" s="40" t="e">
        <f t="shared" ca="1" si="43"/>
        <v>#N/A</v>
      </c>
      <c r="G287" s="40" t="e">
        <f t="shared" ca="1" si="36"/>
        <v>#N/A</v>
      </c>
      <c r="H287" s="40" t="e">
        <f t="shared" ca="1" si="42"/>
        <v>#N/A</v>
      </c>
      <c r="I287" s="40" t="e">
        <f t="shared" ca="1" si="37"/>
        <v>#N/A</v>
      </c>
      <c r="J287" s="40" t="e">
        <f t="shared" ca="1" si="44"/>
        <v>#N/A</v>
      </c>
      <c r="K287" s="40"/>
      <c r="L287" s="40" t="e">
        <f ca="1">I287+H287+G287+#REF!+J287+K287</f>
        <v>#N/A</v>
      </c>
    </row>
    <row r="288" spans="4:12" hidden="1" x14ac:dyDescent="0.25">
      <c r="D288" s="40">
        <v>52</v>
      </c>
      <c r="E288" s="41">
        <f t="shared" ca="1" si="39"/>
        <v>45421</v>
      </c>
      <c r="F288" s="40" t="e">
        <f t="shared" ca="1" si="43"/>
        <v>#N/A</v>
      </c>
      <c r="G288" s="40" t="e">
        <f t="shared" ca="1" si="36"/>
        <v>#N/A</v>
      </c>
      <c r="H288" s="40" t="e">
        <f t="shared" ca="1" si="42"/>
        <v>#N/A</v>
      </c>
      <c r="I288" s="40" t="e">
        <f t="shared" ca="1" si="37"/>
        <v>#N/A</v>
      </c>
      <c r="J288" s="40" t="e">
        <f t="shared" ca="1" si="44"/>
        <v>#N/A</v>
      </c>
      <c r="K288" s="40"/>
      <c r="L288" s="40" t="e">
        <f ca="1">I288+H288+G288+#REF!+J288+K288</f>
        <v>#N/A</v>
      </c>
    </row>
    <row r="289" spans="4:12" hidden="1" x14ac:dyDescent="0.25">
      <c r="D289" s="40">
        <v>53</v>
      </c>
      <c r="E289" s="41">
        <f t="shared" ca="1" si="39"/>
        <v>45452</v>
      </c>
      <c r="F289" s="40" t="e">
        <f t="shared" ca="1" si="43"/>
        <v>#N/A</v>
      </c>
      <c r="G289" s="40" t="e">
        <f t="shared" ca="1" si="36"/>
        <v>#N/A</v>
      </c>
      <c r="H289" s="40" t="e">
        <f t="shared" ca="1" si="42"/>
        <v>#N/A</v>
      </c>
      <c r="I289" s="40" t="e">
        <f t="shared" ca="1" si="37"/>
        <v>#N/A</v>
      </c>
      <c r="J289" s="40" t="e">
        <f t="shared" ca="1" si="44"/>
        <v>#N/A</v>
      </c>
      <c r="K289" s="40"/>
      <c r="L289" s="40" t="e">
        <f ca="1">I289+H289+G289+#REF!+J289+K289</f>
        <v>#N/A</v>
      </c>
    </row>
    <row r="290" spans="4:12" hidden="1" x14ac:dyDescent="0.25">
      <c r="D290" s="40">
        <v>54</v>
      </c>
      <c r="E290" s="41">
        <f t="shared" ca="1" si="39"/>
        <v>45482</v>
      </c>
      <c r="F290" s="40" t="e">
        <f t="shared" ca="1" si="43"/>
        <v>#N/A</v>
      </c>
      <c r="G290" s="40" t="e">
        <f t="shared" ca="1" si="36"/>
        <v>#N/A</v>
      </c>
      <c r="H290" s="40" t="e">
        <f t="shared" ca="1" si="42"/>
        <v>#N/A</v>
      </c>
      <c r="I290" s="40" t="e">
        <f t="shared" ca="1" si="37"/>
        <v>#N/A</v>
      </c>
      <c r="J290" s="40" t="e">
        <f t="shared" ca="1" si="44"/>
        <v>#N/A</v>
      </c>
      <c r="K290" s="40"/>
      <c r="L290" s="40" t="e">
        <f ca="1">I290+H290+G290+#REF!+J290+K290</f>
        <v>#N/A</v>
      </c>
    </row>
    <row r="291" spans="4:12" hidden="1" x14ac:dyDescent="0.25">
      <c r="D291" s="40">
        <v>55</v>
      </c>
      <c r="E291" s="41">
        <f t="shared" ca="1" si="39"/>
        <v>45513</v>
      </c>
      <c r="F291" s="40" t="e">
        <f t="shared" ca="1" si="43"/>
        <v>#N/A</v>
      </c>
      <c r="G291" s="40" t="e">
        <f t="shared" ca="1" si="36"/>
        <v>#N/A</v>
      </c>
      <c r="H291" s="40" t="e">
        <f t="shared" ca="1" si="42"/>
        <v>#N/A</v>
      </c>
      <c r="I291" s="40" t="e">
        <f t="shared" ca="1" si="37"/>
        <v>#N/A</v>
      </c>
      <c r="J291" s="40" t="e">
        <f t="shared" ca="1" si="44"/>
        <v>#N/A</v>
      </c>
      <c r="K291" s="40"/>
      <c r="L291" s="40" t="e">
        <f ca="1">I291+H291+G291+#REF!+J291+K291</f>
        <v>#N/A</v>
      </c>
    </row>
    <row r="292" spans="4:12" hidden="1" x14ac:dyDescent="0.25">
      <c r="D292" s="40">
        <v>56</v>
      </c>
      <c r="E292" s="41">
        <f t="shared" ca="1" si="39"/>
        <v>45544</v>
      </c>
      <c r="F292" s="40" t="e">
        <f t="shared" ca="1" si="43"/>
        <v>#N/A</v>
      </c>
      <c r="G292" s="40" t="e">
        <f t="shared" ca="1" si="36"/>
        <v>#N/A</v>
      </c>
      <c r="H292" s="40" t="e">
        <f t="shared" ca="1" si="42"/>
        <v>#N/A</v>
      </c>
      <c r="I292" s="40" t="e">
        <f t="shared" ca="1" si="37"/>
        <v>#N/A</v>
      </c>
      <c r="J292" s="40" t="e">
        <f t="shared" ca="1" si="44"/>
        <v>#N/A</v>
      </c>
      <c r="K292" s="40"/>
      <c r="L292" s="40" t="e">
        <f ca="1">I292+H292+G292+#REF!+J292+K292</f>
        <v>#N/A</v>
      </c>
    </row>
    <row r="293" spans="4:12" hidden="1" x14ac:dyDescent="0.25">
      <c r="D293" s="40">
        <v>57</v>
      </c>
      <c r="E293" s="41">
        <f t="shared" ca="1" si="39"/>
        <v>45574</v>
      </c>
      <c r="F293" s="40" t="e">
        <f t="shared" ca="1" si="43"/>
        <v>#N/A</v>
      </c>
      <c r="G293" s="40" t="e">
        <f t="shared" ca="1" si="36"/>
        <v>#N/A</v>
      </c>
      <c r="H293" s="40" t="e">
        <f t="shared" ca="1" si="42"/>
        <v>#N/A</v>
      </c>
      <c r="I293" s="40" t="e">
        <f t="shared" ca="1" si="37"/>
        <v>#N/A</v>
      </c>
      <c r="J293" s="40" t="e">
        <f t="shared" ca="1" si="44"/>
        <v>#N/A</v>
      </c>
      <c r="K293" s="40"/>
      <c r="L293" s="40" t="e">
        <f ca="1">I293+H293+G293+#REF!+J293+K293</f>
        <v>#N/A</v>
      </c>
    </row>
    <row r="294" spans="4:12" hidden="1" x14ac:dyDescent="0.25">
      <c r="D294" s="40">
        <v>58</v>
      </c>
      <c r="E294" s="41">
        <f t="shared" ca="1" si="39"/>
        <v>45605</v>
      </c>
      <c r="F294" s="40" t="e">
        <f t="shared" ca="1" si="43"/>
        <v>#N/A</v>
      </c>
      <c r="G294" s="40" t="e">
        <f t="shared" ca="1" si="36"/>
        <v>#N/A</v>
      </c>
      <c r="H294" s="40" t="e">
        <f t="shared" ca="1" si="42"/>
        <v>#N/A</v>
      </c>
      <c r="I294" s="40" t="e">
        <f t="shared" ca="1" si="37"/>
        <v>#N/A</v>
      </c>
      <c r="J294" s="40" t="e">
        <f t="shared" ca="1" si="44"/>
        <v>#N/A</v>
      </c>
      <c r="K294" s="40"/>
      <c r="L294" s="40" t="e">
        <f ca="1">I294+H294+G294+#REF!+J294+K294</f>
        <v>#N/A</v>
      </c>
    </row>
    <row r="295" spans="4:12" hidden="1" x14ac:dyDescent="0.25">
      <c r="D295" s="40">
        <v>59</v>
      </c>
      <c r="E295" s="41">
        <f t="shared" ca="1" si="39"/>
        <v>45635</v>
      </c>
      <c r="F295" s="40" t="e">
        <f t="shared" ca="1" si="43"/>
        <v>#N/A</v>
      </c>
      <c r="G295" s="40" t="e">
        <f t="shared" ca="1" si="36"/>
        <v>#N/A</v>
      </c>
      <c r="H295" s="40" t="e">
        <f t="shared" ca="1" si="42"/>
        <v>#N/A</v>
      </c>
      <c r="I295" s="40" t="e">
        <f t="shared" ca="1" si="37"/>
        <v>#N/A</v>
      </c>
      <c r="J295" s="40" t="e">
        <f t="shared" ca="1" si="44"/>
        <v>#N/A</v>
      </c>
      <c r="K295" s="40"/>
      <c r="L295" s="40" t="e">
        <f ca="1">I295+H295+G295+#REF!+J295+K295</f>
        <v>#N/A</v>
      </c>
    </row>
    <row r="296" spans="4:12" hidden="1" x14ac:dyDescent="0.25">
      <c r="D296" s="40">
        <v>60</v>
      </c>
      <c r="E296" s="41">
        <f t="shared" ca="1" si="39"/>
        <v>45666</v>
      </c>
      <c r="F296" s="40" t="e">
        <f t="shared" ca="1" si="43"/>
        <v>#N/A</v>
      </c>
      <c r="G296" s="40" t="e">
        <f t="shared" ca="1" si="36"/>
        <v>#N/A</v>
      </c>
      <c r="H296" s="40" t="e">
        <f t="shared" ca="1" si="42"/>
        <v>#N/A</v>
      </c>
      <c r="I296" s="40" t="e">
        <f t="shared" ca="1" si="37"/>
        <v>#N/A</v>
      </c>
      <c r="J296" s="40" t="e">
        <f t="shared" ca="1" si="44"/>
        <v>#N/A</v>
      </c>
      <c r="K296" s="40"/>
      <c r="L296" s="40" t="e">
        <f ca="1">I296+H296+G296+#REF!+J296+K296</f>
        <v>#N/A</v>
      </c>
    </row>
    <row r="297" spans="4:12" hidden="1" x14ac:dyDescent="0.25"/>
    <row r="298" spans="4:12" hidden="1" x14ac:dyDescent="0.25">
      <c r="D298" s="36">
        <f ca="1">D234+1</f>
        <v>14</v>
      </c>
      <c r="E298" s="37" t="e">
        <f ca="1">VLOOKUP($D298,$A$20:$B$39,2,0)</f>
        <v>#N/A</v>
      </c>
    </row>
    <row r="299" spans="4:12" ht="45" hidden="1" x14ac:dyDescent="0.25">
      <c r="D299" s="38" t="s">
        <v>41</v>
      </c>
      <c r="E299" s="39" t="s">
        <v>42</v>
      </c>
      <c r="F299" s="38" t="s">
        <v>43</v>
      </c>
      <c r="G299" s="38" t="s">
        <v>44</v>
      </c>
      <c r="H299" s="38" t="s">
        <v>45</v>
      </c>
      <c r="I299" s="38" t="s">
        <v>46</v>
      </c>
      <c r="J299" s="38" t="s">
        <v>47</v>
      </c>
      <c r="K299" s="38" t="s">
        <v>48</v>
      </c>
      <c r="L299" s="38" t="s">
        <v>49</v>
      </c>
    </row>
    <row r="300" spans="4:12" hidden="1" x14ac:dyDescent="0.25">
      <c r="D300" s="40">
        <v>0</v>
      </c>
      <c r="E300" s="41">
        <f ca="1">DATE(2019,D298,$F$1)</f>
        <v>43870</v>
      </c>
      <c r="F300" s="40" t="e">
        <f ca="1">$B$2*E$298+$B$7*$B$2*E$298</f>
        <v>#N/A</v>
      </c>
      <c r="G300" s="40">
        <v>0</v>
      </c>
      <c r="H300" s="40">
        <v>0</v>
      </c>
      <c r="I300" s="40">
        <v>0</v>
      </c>
      <c r="J300" s="40">
        <v>0</v>
      </c>
      <c r="K300" s="40" t="e">
        <f ca="1">$B$2*$B$9*E$298</f>
        <v>#N/A</v>
      </c>
      <c r="L300" s="40" t="e">
        <f ca="1">-($F300-$B$7*$B$2*E$298-K300)</f>
        <v>#N/A</v>
      </c>
    </row>
    <row r="301" spans="4:12" hidden="1" x14ac:dyDescent="0.25">
      <c r="D301" s="40">
        <v>1</v>
      </c>
      <c r="E301" s="41">
        <f ca="1">DATE(YEAR(E300),MONTH(E300)+1,DAY(E300))</f>
        <v>43899</v>
      </c>
      <c r="F301" s="40" t="e">
        <f ca="1">F300-G301</f>
        <v>#N/A</v>
      </c>
      <c r="G301" s="40" t="e">
        <f t="shared" ref="G301:G360" ca="1" si="45">IF(D301&lt;=$B$10,0,IF(AND(F300&gt;-0.000001,F300&lt;0.000001),0,F$300/($B$4-$B$10)))</f>
        <v>#N/A</v>
      </c>
      <c r="H301" s="40" t="e">
        <f ca="1">F300*$B$3*(E301-E300)/$B$5</f>
        <v>#N/A</v>
      </c>
      <c r="I301" s="40">
        <f t="shared" ref="I301:I360" ca="1" si="46">IF(D301&lt;=$B$11,0,IF(F300&gt;0.000001,$B$6*$B$2*E$298,0))</f>
        <v>0</v>
      </c>
      <c r="J301" s="40" t="e">
        <f t="shared" ref="J301:J332" ca="1" si="47">IF(F300&gt;0.000001,$B$12,0)*E$298</f>
        <v>#N/A</v>
      </c>
      <c r="K301" s="40"/>
      <c r="L301" s="40" t="e">
        <f ca="1">I301+H301+G301+#REF!+J301+K301</f>
        <v>#N/A</v>
      </c>
    </row>
    <row r="302" spans="4:12" hidden="1" x14ac:dyDescent="0.25">
      <c r="D302" s="40">
        <v>2</v>
      </c>
      <c r="E302" s="41">
        <f t="shared" ref="E302:E360" ca="1" si="48">DATE(YEAR(E301),MONTH(E301)+1,DAY(E301))</f>
        <v>43930</v>
      </c>
      <c r="F302" s="40" t="e">
        <f ca="1">F301-G302</f>
        <v>#N/A</v>
      </c>
      <c r="G302" s="40" t="e">
        <f t="shared" ca="1" si="45"/>
        <v>#N/A</v>
      </c>
      <c r="H302" s="40" t="e">
        <f t="shared" ref="H302:H303" ca="1" si="49">F301*$B$3*(E302-E301)/$B$5</f>
        <v>#N/A</v>
      </c>
      <c r="I302" s="40" t="e">
        <f t="shared" ca="1" si="46"/>
        <v>#N/A</v>
      </c>
      <c r="J302" s="40" t="e">
        <f t="shared" ca="1" si="47"/>
        <v>#N/A</v>
      </c>
      <c r="K302" s="40"/>
      <c r="L302" s="40" t="e">
        <f ca="1">I302+H302+G302+#REF!+J302+K302</f>
        <v>#N/A</v>
      </c>
    </row>
    <row r="303" spans="4:12" hidden="1" x14ac:dyDescent="0.25">
      <c r="D303" s="40">
        <v>3</v>
      </c>
      <c r="E303" s="41">
        <f t="shared" ca="1" si="48"/>
        <v>43960</v>
      </c>
      <c r="F303" s="40" t="e">
        <f ca="1">F302-G303</f>
        <v>#N/A</v>
      </c>
      <c r="G303" s="40" t="e">
        <f t="shared" ca="1" si="45"/>
        <v>#N/A</v>
      </c>
      <c r="H303" s="40" t="e">
        <f t="shared" ca="1" si="49"/>
        <v>#N/A</v>
      </c>
      <c r="I303" s="40" t="e">
        <f t="shared" ca="1" si="46"/>
        <v>#N/A</v>
      </c>
      <c r="J303" s="40" t="e">
        <f t="shared" ca="1" si="47"/>
        <v>#N/A</v>
      </c>
      <c r="K303" s="40"/>
      <c r="L303" s="40" t="e">
        <f ca="1">I303+H303+G303+#REF!+J303+K303</f>
        <v>#N/A</v>
      </c>
    </row>
    <row r="304" spans="4:12" hidden="1" x14ac:dyDescent="0.25">
      <c r="D304" s="40">
        <v>4</v>
      </c>
      <c r="E304" s="41">
        <f t="shared" ca="1" si="48"/>
        <v>43991</v>
      </c>
      <c r="F304" s="40" t="e">
        <f t="shared" ref="F304:F305" ca="1" si="50">F303-G304</f>
        <v>#N/A</v>
      </c>
      <c r="G304" s="40" t="e">
        <f t="shared" ca="1" si="45"/>
        <v>#N/A</v>
      </c>
      <c r="H304" s="40" t="e">
        <f ca="1">F303*$B$3*(E304-E303)/$B$5</f>
        <v>#N/A</v>
      </c>
      <c r="I304" s="40" t="e">
        <f t="shared" ca="1" si="46"/>
        <v>#N/A</v>
      </c>
      <c r="J304" s="40" t="e">
        <f t="shared" ca="1" si="47"/>
        <v>#N/A</v>
      </c>
      <c r="K304" s="40"/>
      <c r="L304" s="40" t="e">
        <f ca="1">I304+H304+G304+#REF!+J304+K304</f>
        <v>#N/A</v>
      </c>
    </row>
    <row r="305" spans="4:12" hidden="1" x14ac:dyDescent="0.25">
      <c r="D305" s="40">
        <v>5</v>
      </c>
      <c r="E305" s="41">
        <f t="shared" ca="1" si="48"/>
        <v>44021</v>
      </c>
      <c r="F305" s="40" t="e">
        <f t="shared" ca="1" si="50"/>
        <v>#N/A</v>
      </c>
      <c r="G305" s="40" t="e">
        <f t="shared" ca="1" si="45"/>
        <v>#N/A</v>
      </c>
      <c r="H305" s="40" t="e">
        <f ca="1">F304*$B$3*(E305-E304)/$B$5</f>
        <v>#N/A</v>
      </c>
      <c r="I305" s="40" t="e">
        <f t="shared" ca="1" si="46"/>
        <v>#N/A</v>
      </c>
      <c r="J305" s="40" t="e">
        <f t="shared" ca="1" si="47"/>
        <v>#N/A</v>
      </c>
      <c r="K305" s="40"/>
      <c r="L305" s="40" t="e">
        <f ca="1">I305+H305+G305+#REF!+J305+K305</f>
        <v>#N/A</v>
      </c>
    </row>
    <row r="306" spans="4:12" hidden="1" x14ac:dyDescent="0.25">
      <c r="D306" s="40">
        <v>6</v>
      </c>
      <c r="E306" s="41">
        <f t="shared" ca="1" si="48"/>
        <v>44052</v>
      </c>
      <c r="F306" s="40" t="e">
        <f ca="1">F305-G306</f>
        <v>#N/A</v>
      </c>
      <c r="G306" s="40" t="e">
        <f t="shared" ca="1" si="45"/>
        <v>#N/A</v>
      </c>
      <c r="H306" s="40" t="e">
        <f t="shared" ref="H306:H360" ca="1" si="51">F305*$B$3*(E306-E305)/$B$5</f>
        <v>#N/A</v>
      </c>
      <c r="I306" s="40" t="e">
        <f t="shared" ca="1" si="46"/>
        <v>#N/A</v>
      </c>
      <c r="J306" s="40" t="e">
        <f t="shared" ca="1" si="47"/>
        <v>#N/A</v>
      </c>
      <c r="K306" s="40"/>
      <c r="L306" s="40" t="e">
        <f ca="1">I306+H306+G306+#REF!+J306+K306</f>
        <v>#N/A</v>
      </c>
    </row>
    <row r="307" spans="4:12" hidden="1" x14ac:dyDescent="0.25">
      <c r="D307" s="40">
        <v>7</v>
      </c>
      <c r="E307" s="41">
        <f t="shared" ca="1" si="48"/>
        <v>44083</v>
      </c>
      <c r="F307" s="40" t="e">
        <f t="shared" ref="F307:F360" ca="1" si="52">F306-G307</f>
        <v>#N/A</v>
      </c>
      <c r="G307" s="40" t="e">
        <f t="shared" ca="1" si="45"/>
        <v>#N/A</v>
      </c>
      <c r="H307" s="40" t="e">
        <f t="shared" ca="1" si="51"/>
        <v>#N/A</v>
      </c>
      <c r="I307" s="40" t="e">
        <f t="shared" ca="1" si="46"/>
        <v>#N/A</v>
      </c>
      <c r="J307" s="40" t="e">
        <f t="shared" ca="1" si="47"/>
        <v>#N/A</v>
      </c>
      <c r="K307" s="40"/>
      <c r="L307" s="40" t="e">
        <f ca="1">I307+H307+G307+#REF!+J307+K307</f>
        <v>#N/A</v>
      </c>
    </row>
    <row r="308" spans="4:12" hidden="1" x14ac:dyDescent="0.25">
      <c r="D308" s="40">
        <v>8</v>
      </c>
      <c r="E308" s="41">
        <f t="shared" ca="1" si="48"/>
        <v>44113</v>
      </c>
      <c r="F308" s="40" t="e">
        <f t="shared" ca="1" si="52"/>
        <v>#N/A</v>
      </c>
      <c r="G308" s="40" t="e">
        <f t="shared" ca="1" si="45"/>
        <v>#N/A</v>
      </c>
      <c r="H308" s="40" t="e">
        <f t="shared" ca="1" si="51"/>
        <v>#N/A</v>
      </c>
      <c r="I308" s="40" t="e">
        <f t="shared" ca="1" si="46"/>
        <v>#N/A</v>
      </c>
      <c r="J308" s="40" t="e">
        <f t="shared" ca="1" si="47"/>
        <v>#N/A</v>
      </c>
      <c r="K308" s="40"/>
      <c r="L308" s="40" t="e">
        <f ca="1">I308+H308+G308+#REF!+J308+K308</f>
        <v>#N/A</v>
      </c>
    </row>
    <row r="309" spans="4:12" hidden="1" x14ac:dyDescent="0.25">
      <c r="D309" s="40">
        <v>9</v>
      </c>
      <c r="E309" s="41">
        <f t="shared" ca="1" si="48"/>
        <v>44144</v>
      </c>
      <c r="F309" s="40" t="e">
        <f t="shared" ca="1" si="52"/>
        <v>#N/A</v>
      </c>
      <c r="G309" s="40" t="e">
        <f t="shared" ca="1" si="45"/>
        <v>#N/A</v>
      </c>
      <c r="H309" s="40" t="e">
        <f t="shared" ca="1" si="51"/>
        <v>#N/A</v>
      </c>
      <c r="I309" s="40" t="e">
        <f t="shared" ca="1" si="46"/>
        <v>#N/A</v>
      </c>
      <c r="J309" s="40" t="e">
        <f t="shared" ca="1" si="47"/>
        <v>#N/A</v>
      </c>
      <c r="K309" s="40"/>
      <c r="L309" s="40" t="e">
        <f ca="1">I309+H309+G309+#REF!+J309+K309</f>
        <v>#N/A</v>
      </c>
    </row>
    <row r="310" spans="4:12" hidden="1" x14ac:dyDescent="0.25">
      <c r="D310" s="40">
        <v>10</v>
      </c>
      <c r="E310" s="41">
        <f t="shared" ca="1" si="48"/>
        <v>44174</v>
      </c>
      <c r="F310" s="40" t="e">
        <f t="shared" ca="1" si="52"/>
        <v>#N/A</v>
      </c>
      <c r="G310" s="40" t="e">
        <f t="shared" ca="1" si="45"/>
        <v>#N/A</v>
      </c>
      <c r="H310" s="40" t="e">
        <f t="shared" ca="1" si="51"/>
        <v>#N/A</v>
      </c>
      <c r="I310" s="40" t="e">
        <f t="shared" ca="1" si="46"/>
        <v>#N/A</v>
      </c>
      <c r="J310" s="40" t="e">
        <f t="shared" ca="1" si="47"/>
        <v>#N/A</v>
      </c>
      <c r="K310" s="40"/>
      <c r="L310" s="40" t="e">
        <f ca="1">I310+H310+G310+#REF!+J310+K310</f>
        <v>#N/A</v>
      </c>
    </row>
    <row r="311" spans="4:12" hidden="1" x14ac:dyDescent="0.25">
      <c r="D311" s="40">
        <v>11</v>
      </c>
      <c r="E311" s="41">
        <f t="shared" ca="1" si="48"/>
        <v>44205</v>
      </c>
      <c r="F311" s="40" t="e">
        <f t="shared" ca="1" si="52"/>
        <v>#N/A</v>
      </c>
      <c r="G311" s="40" t="e">
        <f t="shared" ca="1" si="45"/>
        <v>#N/A</v>
      </c>
      <c r="H311" s="40" t="e">
        <f t="shared" ca="1" si="51"/>
        <v>#N/A</v>
      </c>
      <c r="I311" s="40" t="e">
        <f t="shared" ca="1" si="46"/>
        <v>#N/A</v>
      </c>
      <c r="J311" s="40" t="e">
        <f t="shared" ca="1" si="47"/>
        <v>#N/A</v>
      </c>
      <c r="K311" s="40"/>
      <c r="L311" s="40" t="e">
        <f ca="1">I311+H311+G311+#REF!+J311+K311</f>
        <v>#N/A</v>
      </c>
    </row>
    <row r="312" spans="4:12" hidden="1" x14ac:dyDescent="0.25">
      <c r="D312" s="40">
        <v>12</v>
      </c>
      <c r="E312" s="41">
        <f t="shared" ca="1" si="48"/>
        <v>44236</v>
      </c>
      <c r="F312" s="40" t="e">
        <f t="shared" ca="1" si="52"/>
        <v>#N/A</v>
      </c>
      <c r="G312" s="40" t="e">
        <f t="shared" ca="1" si="45"/>
        <v>#N/A</v>
      </c>
      <c r="H312" s="40" t="e">
        <f t="shared" ca="1" si="51"/>
        <v>#N/A</v>
      </c>
      <c r="I312" s="40" t="e">
        <f t="shared" ca="1" si="46"/>
        <v>#N/A</v>
      </c>
      <c r="J312" s="40" t="e">
        <f t="shared" ca="1" si="47"/>
        <v>#N/A</v>
      </c>
      <c r="K312" s="40"/>
      <c r="L312" s="40" t="e">
        <f ca="1">I312+H312+G312+#REF!+J312+K312</f>
        <v>#N/A</v>
      </c>
    </row>
    <row r="313" spans="4:12" hidden="1" x14ac:dyDescent="0.25">
      <c r="D313" s="40">
        <v>13</v>
      </c>
      <c r="E313" s="41">
        <f t="shared" ca="1" si="48"/>
        <v>44264</v>
      </c>
      <c r="F313" s="40" t="e">
        <f t="shared" ca="1" si="52"/>
        <v>#N/A</v>
      </c>
      <c r="G313" s="40" t="e">
        <f t="shared" ca="1" si="45"/>
        <v>#N/A</v>
      </c>
      <c r="H313" s="40" t="e">
        <f t="shared" ca="1" si="51"/>
        <v>#N/A</v>
      </c>
      <c r="I313" s="40" t="e">
        <f t="shared" ca="1" si="46"/>
        <v>#N/A</v>
      </c>
      <c r="J313" s="40" t="e">
        <f t="shared" ca="1" si="47"/>
        <v>#N/A</v>
      </c>
      <c r="K313" s="40"/>
      <c r="L313" s="40" t="e">
        <f ca="1">I313+H313+G313+#REF!+J313+K313</f>
        <v>#N/A</v>
      </c>
    </row>
    <row r="314" spans="4:12" hidden="1" x14ac:dyDescent="0.25">
      <c r="D314" s="40">
        <v>14</v>
      </c>
      <c r="E314" s="41">
        <f t="shared" ca="1" si="48"/>
        <v>44295</v>
      </c>
      <c r="F314" s="40" t="e">
        <f t="shared" ca="1" si="52"/>
        <v>#N/A</v>
      </c>
      <c r="G314" s="40" t="e">
        <f t="shared" ca="1" si="45"/>
        <v>#N/A</v>
      </c>
      <c r="H314" s="40" t="e">
        <f t="shared" ca="1" si="51"/>
        <v>#N/A</v>
      </c>
      <c r="I314" s="40" t="e">
        <f t="shared" ca="1" si="46"/>
        <v>#N/A</v>
      </c>
      <c r="J314" s="40" t="e">
        <f t="shared" ca="1" si="47"/>
        <v>#N/A</v>
      </c>
      <c r="K314" s="40"/>
      <c r="L314" s="40" t="e">
        <f ca="1">I314+H314+G314+#REF!+J314+K314</f>
        <v>#N/A</v>
      </c>
    </row>
    <row r="315" spans="4:12" hidden="1" x14ac:dyDescent="0.25">
      <c r="D315" s="40">
        <v>15</v>
      </c>
      <c r="E315" s="41">
        <f t="shared" ca="1" si="48"/>
        <v>44325</v>
      </c>
      <c r="F315" s="40" t="e">
        <f t="shared" ca="1" si="52"/>
        <v>#N/A</v>
      </c>
      <c r="G315" s="40" t="e">
        <f t="shared" ca="1" si="45"/>
        <v>#N/A</v>
      </c>
      <c r="H315" s="40" t="e">
        <f t="shared" ca="1" si="51"/>
        <v>#N/A</v>
      </c>
      <c r="I315" s="40" t="e">
        <f t="shared" ca="1" si="46"/>
        <v>#N/A</v>
      </c>
      <c r="J315" s="40" t="e">
        <f t="shared" ca="1" si="47"/>
        <v>#N/A</v>
      </c>
      <c r="K315" s="40"/>
      <c r="L315" s="40" t="e">
        <f ca="1">I315+H315+G315+#REF!+J315+K315</f>
        <v>#N/A</v>
      </c>
    </row>
    <row r="316" spans="4:12" hidden="1" x14ac:dyDescent="0.25">
      <c r="D316" s="40">
        <v>16</v>
      </c>
      <c r="E316" s="41">
        <f t="shared" ca="1" si="48"/>
        <v>44356</v>
      </c>
      <c r="F316" s="40" t="e">
        <f t="shared" ca="1" si="52"/>
        <v>#N/A</v>
      </c>
      <c r="G316" s="40" t="e">
        <f t="shared" ca="1" si="45"/>
        <v>#N/A</v>
      </c>
      <c r="H316" s="40" t="e">
        <f t="shared" ca="1" si="51"/>
        <v>#N/A</v>
      </c>
      <c r="I316" s="40" t="e">
        <f t="shared" ca="1" si="46"/>
        <v>#N/A</v>
      </c>
      <c r="J316" s="40" t="e">
        <f t="shared" ca="1" si="47"/>
        <v>#N/A</v>
      </c>
      <c r="K316" s="40"/>
      <c r="L316" s="40" t="e">
        <f ca="1">I316+H316+G316+#REF!+J316+K316</f>
        <v>#N/A</v>
      </c>
    </row>
    <row r="317" spans="4:12" hidden="1" x14ac:dyDescent="0.25">
      <c r="D317" s="40">
        <v>17</v>
      </c>
      <c r="E317" s="41">
        <f t="shared" ca="1" si="48"/>
        <v>44386</v>
      </c>
      <c r="F317" s="40" t="e">
        <f t="shared" ca="1" si="52"/>
        <v>#N/A</v>
      </c>
      <c r="G317" s="40" t="e">
        <f t="shared" ca="1" si="45"/>
        <v>#N/A</v>
      </c>
      <c r="H317" s="40" t="e">
        <f t="shared" ca="1" si="51"/>
        <v>#N/A</v>
      </c>
      <c r="I317" s="40" t="e">
        <f t="shared" ca="1" si="46"/>
        <v>#N/A</v>
      </c>
      <c r="J317" s="40" t="e">
        <f t="shared" ca="1" si="47"/>
        <v>#N/A</v>
      </c>
      <c r="K317" s="40"/>
      <c r="L317" s="40" t="e">
        <f ca="1">I317+H317+G317+#REF!+J317+K317</f>
        <v>#N/A</v>
      </c>
    </row>
    <row r="318" spans="4:12" hidden="1" x14ac:dyDescent="0.25">
      <c r="D318" s="40">
        <v>18</v>
      </c>
      <c r="E318" s="41">
        <f t="shared" ca="1" si="48"/>
        <v>44417</v>
      </c>
      <c r="F318" s="40" t="e">
        <f t="shared" ca="1" si="52"/>
        <v>#N/A</v>
      </c>
      <c r="G318" s="40" t="e">
        <f t="shared" ca="1" si="45"/>
        <v>#N/A</v>
      </c>
      <c r="H318" s="40" t="e">
        <f t="shared" ca="1" si="51"/>
        <v>#N/A</v>
      </c>
      <c r="I318" s="40" t="e">
        <f t="shared" ca="1" si="46"/>
        <v>#N/A</v>
      </c>
      <c r="J318" s="40" t="e">
        <f t="shared" ca="1" si="47"/>
        <v>#N/A</v>
      </c>
      <c r="K318" s="40"/>
      <c r="L318" s="40" t="e">
        <f ca="1">I318+H318+G318+#REF!+J318+K318</f>
        <v>#N/A</v>
      </c>
    </row>
    <row r="319" spans="4:12" hidden="1" x14ac:dyDescent="0.25">
      <c r="D319" s="40">
        <v>19</v>
      </c>
      <c r="E319" s="41">
        <f t="shared" ca="1" si="48"/>
        <v>44448</v>
      </c>
      <c r="F319" s="40" t="e">
        <f t="shared" ca="1" si="52"/>
        <v>#N/A</v>
      </c>
      <c r="G319" s="40" t="e">
        <f t="shared" ca="1" si="45"/>
        <v>#N/A</v>
      </c>
      <c r="H319" s="40" t="e">
        <f t="shared" ca="1" si="51"/>
        <v>#N/A</v>
      </c>
      <c r="I319" s="40" t="e">
        <f t="shared" ca="1" si="46"/>
        <v>#N/A</v>
      </c>
      <c r="J319" s="40" t="e">
        <f t="shared" ca="1" si="47"/>
        <v>#N/A</v>
      </c>
      <c r="K319" s="40"/>
      <c r="L319" s="40" t="e">
        <f ca="1">I319+H319+G319+#REF!+J319+K319</f>
        <v>#N/A</v>
      </c>
    </row>
    <row r="320" spans="4:12" hidden="1" x14ac:dyDescent="0.25">
      <c r="D320" s="40">
        <v>20</v>
      </c>
      <c r="E320" s="41">
        <f t="shared" ca="1" si="48"/>
        <v>44478</v>
      </c>
      <c r="F320" s="40" t="e">
        <f t="shared" ca="1" si="52"/>
        <v>#N/A</v>
      </c>
      <c r="G320" s="40" t="e">
        <f t="shared" ca="1" si="45"/>
        <v>#N/A</v>
      </c>
      <c r="H320" s="40" t="e">
        <f t="shared" ca="1" si="51"/>
        <v>#N/A</v>
      </c>
      <c r="I320" s="40" t="e">
        <f t="shared" ca="1" si="46"/>
        <v>#N/A</v>
      </c>
      <c r="J320" s="40" t="e">
        <f t="shared" ca="1" si="47"/>
        <v>#N/A</v>
      </c>
      <c r="K320" s="40"/>
      <c r="L320" s="40" t="e">
        <f ca="1">I320+H320+G320+#REF!+J320+K320</f>
        <v>#N/A</v>
      </c>
    </row>
    <row r="321" spans="4:12" hidden="1" x14ac:dyDescent="0.25">
      <c r="D321" s="40">
        <v>21</v>
      </c>
      <c r="E321" s="41">
        <f t="shared" ca="1" si="48"/>
        <v>44509</v>
      </c>
      <c r="F321" s="40" t="e">
        <f t="shared" ca="1" si="52"/>
        <v>#N/A</v>
      </c>
      <c r="G321" s="40" t="e">
        <f t="shared" ca="1" si="45"/>
        <v>#N/A</v>
      </c>
      <c r="H321" s="40" t="e">
        <f t="shared" ca="1" si="51"/>
        <v>#N/A</v>
      </c>
      <c r="I321" s="40" t="e">
        <f t="shared" ca="1" si="46"/>
        <v>#N/A</v>
      </c>
      <c r="J321" s="40" t="e">
        <f t="shared" ca="1" si="47"/>
        <v>#N/A</v>
      </c>
      <c r="K321" s="40"/>
      <c r="L321" s="40" t="e">
        <f ca="1">I321+H321+G321+#REF!+J321+K321</f>
        <v>#N/A</v>
      </c>
    </row>
    <row r="322" spans="4:12" hidden="1" x14ac:dyDescent="0.25">
      <c r="D322" s="40">
        <v>22</v>
      </c>
      <c r="E322" s="41">
        <f t="shared" ca="1" si="48"/>
        <v>44539</v>
      </c>
      <c r="F322" s="40" t="e">
        <f t="shared" ca="1" si="52"/>
        <v>#N/A</v>
      </c>
      <c r="G322" s="40" t="e">
        <f t="shared" ca="1" si="45"/>
        <v>#N/A</v>
      </c>
      <c r="H322" s="40" t="e">
        <f t="shared" ca="1" si="51"/>
        <v>#N/A</v>
      </c>
      <c r="I322" s="40" t="e">
        <f t="shared" ca="1" si="46"/>
        <v>#N/A</v>
      </c>
      <c r="J322" s="40" t="e">
        <f t="shared" ca="1" si="47"/>
        <v>#N/A</v>
      </c>
      <c r="K322" s="40"/>
      <c r="L322" s="40" t="e">
        <f ca="1">I322+H322+G322+#REF!+J322+K322</f>
        <v>#N/A</v>
      </c>
    </row>
    <row r="323" spans="4:12" hidden="1" x14ac:dyDescent="0.25">
      <c r="D323" s="40">
        <v>23</v>
      </c>
      <c r="E323" s="41">
        <f t="shared" ca="1" si="48"/>
        <v>44570</v>
      </c>
      <c r="F323" s="40" t="e">
        <f t="shared" ca="1" si="52"/>
        <v>#N/A</v>
      </c>
      <c r="G323" s="40" t="e">
        <f t="shared" ca="1" si="45"/>
        <v>#N/A</v>
      </c>
      <c r="H323" s="40" t="e">
        <f t="shared" ca="1" si="51"/>
        <v>#N/A</v>
      </c>
      <c r="I323" s="40" t="e">
        <f t="shared" ca="1" si="46"/>
        <v>#N/A</v>
      </c>
      <c r="J323" s="40" t="e">
        <f t="shared" ca="1" si="47"/>
        <v>#N/A</v>
      </c>
      <c r="K323" s="40"/>
      <c r="L323" s="40" t="e">
        <f ca="1">I323+H323+G323+#REF!+J323+K323</f>
        <v>#N/A</v>
      </c>
    </row>
    <row r="324" spans="4:12" hidden="1" x14ac:dyDescent="0.25">
      <c r="D324" s="40">
        <v>24</v>
      </c>
      <c r="E324" s="41">
        <f t="shared" ca="1" si="48"/>
        <v>44601</v>
      </c>
      <c r="F324" s="40" t="e">
        <f t="shared" ca="1" si="52"/>
        <v>#N/A</v>
      </c>
      <c r="G324" s="40" t="e">
        <f t="shared" ca="1" si="45"/>
        <v>#N/A</v>
      </c>
      <c r="H324" s="40" t="e">
        <f t="shared" ca="1" si="51"/>
        <v>#N/A</v>
      </c>
      <c r="I324" s="40" t="e">
        <f t="shared" ca="1" si="46"/>
        <v>#N/A</v>
      </c>
      <c r="J324" s="40" t="e">
        <f t="shared" ca="1" si="47"/>
        <v>#N/A</v>
      </c>
      <c r="K324" s="40"/>
      <c r="L324" s="40" t="e">
        <f ca="1">I324+H324+G324+#REF!+J324+K324</f>
        <v>#N/A</v>
      </c>
    </row>
    <row r="325" spans="4:12" hidden="1" x14ac:dyDescent="0.25">
      <c r="D325" s="40">
        <v>25</v>
      </c>
      <c r="E325" s="41">
        <f t="shared" ca="1" si="48"/>
        <v>44629</v>
      </c>
      <c r="F325" s="40" t="e">
        <f t="shared" ca="1" si="52"/>
        <v>#N/A</v>
      </c>
      <c r="G325" s="40" t="e">
        <f t="shared" ca="1" si="45"/>
        <v>#N/A</v>
      </c>
      <c r="H325" s="40" t="e">
        <f t="shared" ca="1" si="51"/>
        <v>#N/A</v>
      </c>
      <c r="I325" s="40" t="e">
        <f t="shared" ca="1" si="46"/>
        <v>#N/A</v>
      </c>
      <c r="J325" s="40" t="e">
        <f t="shared" ca="1" si="47"/>
        <v>#N/A</v>
      </c>
      <c r="K325" s="40"/>
      <c r="L325" s="40" t="e">
        <f ca="1">I325+H325+G325+#REF!+J325+K325</f>
        <v>#N/A</v>
      </c>
    </row>
    <row r="326" spans="4:12" hidden="1" x14ac:dyDescent="0.25">
      <c r="D326" s="40">
        <v>26</v>
      </c>
      <c r="E326" s="41">
        <f t="shared" ca="1" si="48"/>
        <v>44660</v>
      </c>
      <c r="F326" s="40" t="e">
        <f t="shared" ca="1" si="52"/>
        <v>#N/A</v>
      </c>
      <c r="G326" s="40" t="e">
        <f t="shared" ca="1" si="45"/>
        <v>#N/A</v>
      </c>
      <c r="H326" s="40" t="e">
        <f t="shared" ca="1" si="51"/>
        <v>#N/A</v>
      </c>
      <c r="I326" s="40" t="e">
        <f t="shared" ca="1" si="46"/>
        <v>#N/A</v>
      </c>
      <c r="J326" s="40" t="e">
        <f t="shared" ca="1" si="47"/>
        <v>#N/A</v>
      </c>
      <c r="K326" s="40"/>
      <c r="L326" s="40" t="e">
        <f ca="1">I326+H326+G326+#REF!+J326+K326</f>
        <v>#N/A</v>
      </c>
    </row>
    <row r="327" spans="4:12" hidden="1" x14ac:dyDescent="0.25">
      <c r="D327" s="40">
        <v>27</v>
      </c>
      <c r="E327" s="41">
        <f t="shared" ca="1" si="48"/>
        <v>44690</v>
      </c>
      <c r="F327" s="40" t="e">
        <f t="shared" ca="1" si="52"/>
        <v>#N/A</v>
      </c>
      <c r="G327" s="40" t="e">
        <f t="shared" ca="1" si="45"/>
        <v>#N/A</v>
      </c>
      <c r="H327" s="40" t="e">
        <f t="shared" ca="1" si="51"/>
        <v>#N/A</v>
      </c>
      <c r="I327" s="40" t="e">
        <f t="shared" ca="1" si="46"/>
        <v>#N/A</v>
      </c>
      <c r="J327" s="40" t="e">
        <f t="shared" ca="1" si="47"/>
        <v>#N/A</v>
      </c>
      <c r="K327" s="40"/>
      <c r="L327" s="40" t="e">
        <f ca="1">I327+H327+G327+#REF!+J327+K327</f>
        <v>#N/A</v>
      </c>
    </row>
    <row r="328" spans="4:12" hidden="1" x14ac:dyDescent="0.25">
      <c r="D328" s="40">
        <v>28</v>
      </c>
      <c r="E328" s="41">
        <f t="shared" ca="1" si="48"/>
        <v>44721</v>
      </c>
      <c r="F328" s="40" t="e">
        <f t="shared" ca="1" si="52"/>
        <v>#N/A</v>
      </c>
      <c r="G328" s="40" t="e">
        <f t="shared" ca="1" si="45"/>
        <v>#N/A</v>
      </c>
      <c r="H328" s="40" t="e">
        <f t="shared" ca="1" si="51"/>
        <v>#N/A</v>
      </c>
      <c r="I328" s="40" t="e">
        <f t="shared" ca="1" si="46"/>
        <v>#N/A</v>
      </c>
      <c r="J328" s="40" t="e">
        <f t="shared" ca="1" si="47"/>
        <v>#N/A</v>
      </c>
      <c r="K328" s="40"/>
      <c r="L328" s="40" t="e">
        <f ca="1">I328+H328+G328+#REF!+J328+K328</f>
        <v>#N/A</v>
      </c>
    </row>
    <row r="329" spans="4:12" hidden="1" x14ac:dyDescent="0.25">
      <c r="D329" s="40">
        <v>29</v>
      </c>
      <c r="E329" s="41">
        <f t="shared" ca="1" si="48"/>
        <v>44751</v>
      </c>
      <c r="F329" s="40" t="e">
        <f t="shared" ca="1" si="52"/>
        <v>#N/A</v>
      </c>
      <c r="G329" s="40" t="e">
        <f t="shared" ca="1" si="45"/>
        <v>#N/A</v>
      </c>
      <c r="H329" s="40" t="e">
        <f t="shared" ca="1" si="51"/>
        <v>#N/A</v>
      </c>
      <c r="I329" s="40" t="e">
        <f t="shared" ca="1" si="46"/>
        <v>#N/A</v>
      </c>
      <c r="J329" s="40" t="e">
        <f t="shared" ca="1" si="47"/>
        <v>#N/A</v>
      </c>
      <c r="K329" s="40"/>
      <c r="L329" s="40" t="e">
        <f ca="1">I329+H329+G329+#REF!+J329+K329</f>
        <v>#N/A</v>
      </c>
    </row>
    <row r="330" spans="4:12" hidden="1" x14ac:dyDescent="0.25">
      <c r="D330" s="40">
        <v>30</v>
      </c>
      <c r="E330" s="41">
        <f t="shared" ca="1" si="48"/>
        <v>44782</v>
      </c>
      <c r="F330" s="40" t="e">
        <f t="shared" ca="1" si="52"/>
        <v>#N/A</v>
      </c>
      <c r="G330" s="40" t="e">
        <f t="shared" ca="1" si="45"/>
        <v>#N/A</v>
      </c>
      <c r="H330" s="40" t="e">
        <f t="shared" ca="1" si="51"/>
        <v>#N/A</v>
      </c>
      <c r="I330" s="40" t="e">
        <f t="shared" ca="1" si="46"/>
        <v>#N/A</v>
      </c>
      <c r="J330" s="40" t="e">
        <f t="shared" ca="1" si="47"/>
        <v>#N/A</v>
      </c>
      <c r="K330" s="40"/>
      <c r="L330" s="40" t="e">
        <f ca="1">I330+H330+G330+#REF!+J330+K330</f>
        <v>#N/A</v>
      </c>
    </row>
    <row r="331" spans="4:12" hidden="1" x14ac:dyDescent="0.25">
      <c r="D331" s="40">
        <v>31</v>
      </c>
      <c r="E331" s="41">
        <f t="shared" ca="1" si="48"/>
        <v>44813</v>
      </c>
      <c r="F331" s="40" t="e">
        <f t="shared" ca="1" si="52"/>
        <v>#N/A</v>
      </c>
      <c r="G331" s="40" t="e">
        <f t="shared" ca="1" si="45"/>
        <v>#N/A</v>
      </c>
      <c r="H331" s="40" t="e">
        <f t="shared" ca="1" si="51"/>
        <v>#N/A</v>
      </c>
      <c r="I331" s="40" t="e">
        <f t="shared" ca="1" si="46"/>
        <v>#N/A</v>
      </c>
      <c r="J331" s="40" t="e">
        <f t="shared" ca="1" si="47"/>
        <v>#N/A</v>
      </c>
      <c r="K331" s="40"/>
      <c r="L331" s="40" t="e">
        <f ca="1">I331+H331+G331+#REF!+J331+K331</f>
        <v>#N/A</v>
      </c>
    </row>
    <row r="332" spans="4:12" hidden="1" x14ac:dyDescent="0.25">
      <c r="D332" s="40">
        <v>32</v>
      </c>
      <c r="E332" s="41">
        <f t="shared" ca="1" si="48"/>
        <v>44843</v>
      </c>
      <c r="F332" s="40" t="e">
        <f t="shared" ca="1" si="52"/>
        <v>#N/A</v>
      </c>
      <c r="G332" s="40" t="e">
        <f t="shared" ca="1" si="45"/>
        <v>#N/A</v>
      </c>
      <c r="H332" s="40" t="e">
        <f t="shared" ca="1" si="51"/>
        <v>#N/A</v>
      </c>
      <c r="I332" s="40" t="e">
        <f t="shared" ca="1" si="46"/>
        <v>#N/A</v>
      </c>
      <c r="J332" s="40" t="e">
        <f t="shared" ca="1" si="47"/>
        <v>#N/A</v>
      </c>
      <c r="K332" s="40"/>
      <c r="L332" s="40" t="e">
        <f ca="1">I332+H332+G332+#REF!+J332+K332</f>
        <v>#N/A</v>
      </c>
    </row>
    <row r="333" spans="4:12" hidden="1" x14ac:dyDescent="0.25">
      <c r="D333" s="40">
        <v>33</v>
      </c>
      <c r="E333" s="41">
        <f t="shared" ca="1" si="48"/>
        <v>44874</v>
      </c>
      <c r="F333" s="40" t="e">
        <f t="shared" ca="1" si="52"/>
        <v>#N/A</v>
      </c>
      <c r="G333" s="40" t="e">
        <f t="shared" ca="1" si="45"/>
        <v>#N/A</v>
      </c>
      <c r="H333" s="40" t="e">
        <f t="shared" ca="1" si="51"/>
        <v>#N/A</v>
      </c>
      <c r="I333" s="40" t="e">
        <f t="shared" ca="1" si="46"/>
        <v>#N/A</v>
      </c>
      <c r="J333" s="40" t="e">
        <f t="shared" ref="J333:J360" ca="1" si="53">IF(F332&gt;0.000001,$B$12,0)*E$298</f>
        <v>#N/A</v>
      </c>
      <c r="K333" s="40"/>
      <c r="L333" s="40" t="e">
        <f ca="1">I333+H333+G333+#REF!+J333+K333</f>
        <v>#N/A</v>
      </c>
    </row>
    <row r="334" spans="4:12" hidden="1" x14ac:dyDescent="0.25">
      <c r="D334" s="40">
        <v>34</v>
      </c>
      <c r="E334" s="41">
        <f t="shared" ca="1" si="48"/>
        <v>44904</v>
      </c>
      <c r="F334" s="40" t="e">
        <f t="shared" ca="1" si="52"/>
        <v>#N/A</v>
      </c>
      <c r="G334" s="40" t="e">
        <f t="shared" ca="1" si="45"/>
        <v>#N/A</v>
      </c>
      <c r="H334" s="40" t="e">
        <f t="shared" ca="1" si="51"/>
        <v>#N/A</v>
      </c>
      <c r="I334" s="40" t="e">
        <f t="shared" ca="1" si="46"/>
        <v>#N/A</v>
      </c>
      <c r="J334" s="40" t="e">
        <f t="shared" ca="1" si="53"/>
        <v>#N/A</v>
      </c>
      <c r="K334" s="40"/>
      <c r="L334" s="40" t="e">
        <f ca="1">I334+H334+G334+#REF!+J334+K334</f>
        <v>#N/A</v>
      </c>
    </row>
    <row r="335" spans="4:12" hidden="1" x14ac:dyDescent="0.25">
      <c r="D335" s="40">
        <v>35</v>
      </c>
      <c r="E335" s="41">
        <f t="shared" ca="1" si="48"/>
        <v>44935</v>
      </c>
      <c r="F335" s="40" t="e">
        <f t="shared" ca="1" si="52"/>
        <v>#N/A</v>
      </c>
      <c r="G335" s="40" t="e">
        <f t="shared" ca="1" si="45"/>
        <v>#N/A</v>
      </c>
      <c r="H335" s="40" t="e">
        <f t="shared" ca="1" si="51"/>
        <v>#N/A</v>
      </c>
      <c r="I335" s="40" t="e">
        <f t="shared" ca="1" si="46"/>
        <v>#N/A</v>
      </c>
      <c r="J335" s="40" t="e">
        <f t="shared" ca="1" si="53"/>
        <v>#N/A</v>
      </c>
      <c r="K335" s="40"/>
      <c r="L335" s="40" t="e">
        <f ca="1">I335+H335+G335+#REF!+J335+K335</f>
        <v>#N/A</v>
      </c>
    </row>
    <row r="336" spans="4:12" hidden="1" x14ac:dyDescent="0.25">
      <c r="D336" s="40">
        <v>36</v>
      </c>
      <c r="E336" s="41">
        <f t="shared" ca="1" si="48"/>
        <v>44966</v>
      </c>
      <c r="F336" s="40" t="e">
        <f t="shared" ca="1" si="52"/>
        <v>#N/A</v>
      </c>
      <c r="G336" s="40" t="e">
        <f t="shared" ca="1" si="45"/>
        <v>#N/A</v>
      </c>
      <c r="H336" s="40" t="e">
        <f t="shared" ca="1" si="51"/>
        <v>#N/A</v>
      </c>
      <c r="I336" s="40" t="e">
        <f t="shared" ca="1" si="46"/>
        <v>#N/A</v>
      </c>
      <c r="J336" s="40" t="e">
        <f t="shared" ca="1" si="53"/>
        <v>#N/A</v>
      </c>
      <c r="K336" s="40"/>
      <c r="L336" s="40" t="e">
        <f ca="1">I336+H336+G336+#REF!+J336+K336</f>
        <v>#N/A</v>
      </c>
    </row>
    <row r="337" spans="4:12" hidden="1" x14ac:dyDescent="0.25">
      <c r="D337" s="40">
        <v>37</v>
      </c>
      <c r="E337" s="41">
        <f t="shared" ca="1" si="48"/>
        <v>44994</v>
      </c>
      <c r="F337" s="40" t="e">
        <f t="shared" ca="1" si="52"/>
        <v>#N/A</v>
      </c>
      <c r="G337" s="40" t="e">
        <f t="shared" ca="1" si="45"/>
        <v>#N/A</v>
      </c>
      <c r="H337" s="40" t="e">
        <f t="shared" ca="1" si="51"/>
        <v>#N/A</v>
      </c>
      <c r="I337" s="40" t="e">
        <f t="shared" ca="1" si="46"/>
        <v>#N/A</v>
      </c>
      <c r="J337" s="40" t="e">
        <f t="shared" ca="1" si="53"/>
        <v>#N/A</v>
      </c>
      <c r="K337" s="40"/>
      <c r="L337" s="40" t="e">
        <f ca="1">I337+H337+G337+#REF!+J337+K337</f>
        <v>#N/A</v>
      </c>
    </row>
    <row r="338" spans="4:12" hidden="1" x14ac:dyDescent="0.25">
      <c r="D338" s="40">
        <v>38</v>
      </c>
      <c r="E338" s="41">
        <f t="shared" ca="1" si="48"/>
        <v>45025</v>
      </c>
      <c r="F338" s="40" t="e">
        <f t="shared" ca="1" si="52"/>
        <v>#N/A</v>
      </c>
      <c r="G338" s="40" t="e">
        <f t="shared" ca="1" si="45"/>
        <v>#N/A</v>
      </c>
      <c r="H338" s="40" t="e">
        <f t="shared" ca="1" si="51"/>
        <v>#N/A</v>
      </c>
      <c r="I338" s="40" t="e">
        <f t="shared" ca="1" si="46"/>
        <v>#N/A</v>
      </c>
      <c r="J338" s="40" t="e">
        <f t="shared" ca="1" si="53"/>
        <v>#N/A</v>
      </c>
      <c r="K338" s="40"/>
      <c r="L338" s="40" t="e">
        <f ca="1">I338+H338+G338+#REF!+J338+K338</f>
        <v>#N/A</v>
      </c>
    </row>
    <row r="339" spans="4:12" hidden="1" x14ac:dyDescent="0.25">
      <c r="D339" s="40">
        <v>39</v>
      </c>
      <c r="E339" s="41">
        <f t="shared" ca="1" si="48"/>
        <v>45055</v>
      </c>
      <c r="F339" s="40" t="e">
        <f t="shared" ca="1" si="52"/>
        <v>#N/A</v>
      </c>
      <c r="G339" s="40" t="e">
        <f t="shared" ca="1" si="45"/>
        <v>#N/A</v>
      </c>
      <c r="H339" s="40" t="e">
        <f t="shared" ca="1" si="51"/>
        <v>#N/A</v>
      </c>
      <c r="I339" s="40" t="e">
        <f t="shared" ca="1" si="46"/>
        <v>#N/A</v>
      </c>
      <c r="J339" s="40" t="e">
        <f t="shared" ca="1" si="53"/>
        <v>#N/A</v>
      </c>
      <c r="K339" s="40"/>
      <c r="L339" s="40" t="e">
        <f ca="1">I339+H339+G339+#REF!+J339+K339</f>
        <v>#N/A</v>
      </c>
    </row>
    <row r="340" spans="4:12" hidden="1" x14ac:dyDescent="0.25">
      <c r="D340" s="40">
        <v>40</v>
      </c>
      <c r="E340" s="41">
        <f t="shared" ca="1" si="48"/>
        <v>45086</v>
      </c>
      <c r="F340" s="40" t="e">
        <f t="shared" ca="1" si="52"/>
        <v>#N/A</v>
      </c>
      <c r="G340" s="40" t="e">
        <f t="shared" ca="1" si="45"/>
        <v>#N/A</v>
      </c>
      <c r="H340" s="40" t="e">
        <f t="shared" ca="1" si="51"/>
        <v>#N/A</v>
      </c>
      <c r="I340" s="40" t="e">
        <f t="shared" ca="1" si="46"/>
        <v>#N/A</v>
      </c>
      <c r="J340" s="40" t="e">
        <f t="shared" ca="1" si="53"/>
        <v>#N/A</v>
      </c>
      <c r="K340" s="40"/>
      <c r="L340" s="40" t="e">
        <f ca="1">I340+H340+G340+#REF!+J340+K340</f>
        <v>#N/A</v>
      </c>
    </row>
    <row r="341" spans="4:12" hidden="1" x14ac:dyDescent="0.25">
      <c r="D341" s="40">
        <v>41</v>
      </c>
      <c r="E341" s="41">
        <f t="shared" ca="1" si="48"/>
        <v>45116</v>
      </c>
      <c r="F341" s="40" t="e">
        <f t="shared" ca="1" si="52"/>
        <v>#N/A</v>
      </c>
      <c r="G341" s="40" t="e">
        <f t="shared" ca="1" si="45"/>
        <v>#N/A</v>
      </c>
      <c r="H341" s="40" t="e">
        <f t="shared" ca="1" si="51"/>
        <v>#N/A</v>
      </c>
      <c r="I341" s="40" t="e">
        <f t="shared" ca="1" si="46"/>
        <v>#N/A</v>
      </c>
      <c r="J341" s="40" t="e">
        <f t="shared" ca="1" si="53"/>
        <v>#N/A</v>
      </c>
      <c r="K341" s="40"/>
      <c r="L341" s="40" t="e">
        <f ca="1">I341+H341+G341+#REF!+J341+K341</f>
        <v>#N/A</v>
      </c>
    </row>
    <row r="342" spans="4:12" hidden="1" x14ac:dyDescent="0.25">
      <c r="D342" s="40">
        <v>42</v>
      </c>
      <c r="E342" s="41">
        <f t="shared" ca="1" si="48"/>
        <v>45147</v>
      </c>
      <c r="F342" s="40" t="e">
        <f t="shared" ca="1" si="52"/>
        <v>#N/A</v>
      </c>
      <c r="G342" s="40" t="e">
        <f t="shared" ca="1" si="45"/>
        <v>#N/A</v>
      </c>
      <c r="H342" s="40" t="e">
        <f t="shared" ca="1" si="51"/>
        <v>#N/A</v>
      </c>
      <c r="I342" s="40" t="e">
        <f t="shared" ca="1" si="46"/>
        <v>#N/A</v>
      </c>
      <c r="J342" s="40" t="e">
        <f t="shared" ca="1" si="53"/>
        <v>#N/A</v>
      </c>
      <c r="K342" s="40"/>
      <c r="L342" s="40" t="e">
        <f ca="1">I342+H342+G342+#REF!+J342+K342</f>
        <v>#N/A</v>
      </c>
    </row>
    <row r="343" spans="4:12" hidden="1" x14ac:dyDescent="0.25">
      <c r="D343" s="40">
        <v>43</v>
      </c>
      <c r="E343" s="41">
        <f t="shared" ca="1" si="48"/>
        <v>45178</v>
      </c>
      <c r="F343" s="40" t="e">
        <f t="shared" ca="1" si="52"/>
        <v>#N/A</v>
      </c>
      <c r="G343" s="40" t="e">
        <f t="shared" ca="1" si="45"/>
        <v>#N/A</v>
      </c>
      <c r="H343" s="40" t="e">
        <f t="shared" ca="1" si="51"/>
        <v>#N/A</v>
      </c>
      <c r="I343" s="40" t="e">
        <f t="shared" ca="1" si="46"/>
        <v>#N/A</v>
      </c>
      <c r="J343" s="40" t="e">
        <f t="shared" ca="1" si="53"/>
        <v>#N/A</v>
      </c>
      <c r="K343" s="40"/>
      <c r="L343" s="40" t="e">
        <f ca="1">I343+H343+G343+#REF!+J343+K343</f>
        <v>#N/A</v>
      </c>
    </row>
    <row r="344" spans="4:12" hidden="1" x14ac:dyDescent="0.25">
      <c r="D344" s="40">
        <v>44</v>
      </c>
      <c r="E344" s="41">
        <f t="shared" ca="1" si="48"/>
        <v>45208</v>
      </c>
      <c r="F344" s="40" t="e">
        <f t="shared" ca="1" si="52"/>
        <v>#N/A</v>
      </c>
      <c r="G344" s="40" t="e">
        <f t="shared" ca="1" si="45"/>
        <v>#N/A</v>
      </c>
      <c r="H344" s="40" t="e">
        <f t="shared" ca="1" si="51"/>
        <v>#N/A</v>
      </c>
      <c r="I344" s="40" t="e">
        <f t="shared" ca="1" si="46"/>
        <v>#N/A</v>
      </c>
      <c r="J344" s="40" t="e">
        <f t="shared" ca="1" si="53"/>
        <v>#N/A</v>
      </c>
      <c r="K344" s="40"/>
      <c r="L344" s="40" t="e">
        <f ca="1">I344+H344+G344+#REF!+J344+K344</f>
        <v>#N/A</v>
      </c>
    </row>
    <row r="345" spans="4:12" hidden="1" x14ac:dyDescent="0.25">
      <c r="D345" s="40">
        <v>45</v>
      </c>
      <c r="E345" s="41">
        <f t="shared" ca="1" si="48"/>
        <v>45239</v>
      </c>
      <c r="F345" s="40" t="e">
        <f t="shared" ca="1" si="52"/>
        <v>#N/A</v>
      </c>
      <c r="G345" s="40" t="e">
        <f t="shared" ca="1" si="45"/>
        <v>#N/A</v>
      </c>
      <c r="H345" s="40" t="e">
        <f t="shared" ca="1" si="51"/>
        <v>#N/A</v>
      </c>
      <c r="I345" s="40" t="e">
        <f t="shared" ca="1" si="46"/>
        <v>#N/A</v>
      </c>
      <c r="J345" s="40" t="e">
        <f t="shared" ca="1" si="53"/>
        <v>#N/A</v>
      </c>
      <c r="K345" s="40"/>
      <c r="L345" s="40" t="e">
        <f ca="1">I345+H345+G345+#REF!+J345+K345</f>
        <v>#N/A</v>
      </c>
    </row>
    <row r="346" spans="4:12" hidden="1" x14ac:dyDescent="0.25">
      <c r="D346" s="40">
        <v>46</v>
      </c>
      <c r="E346" s="41">
        <f t="shared" ca="1" si="48"/>
        <v>45269</v>
      </c>
      <c r="F346" s="40" t="e">
        <f t="shared" ca="1" si="52"/>
        <v>#N/A</v>
      </c>
      <c r="G346" s="40" t="e">
        <f t="shared" ca="1" si="45"/>
        <v>#N/A</v>
      </c>
      <c r="H346" s="40" t="e">
        <f t="shared" ca="1" si="51"/>
        <v>#N/A</v>
      </c>
      <c r="I346" s="40" t="e">
        <f t="shared" ca="1" si="46"/>
        <v>#N/A</v>
      </c>
      <c r="J346" s="40" t="e">
        <f t="shared" ca="1" si="53"/>
        <v>#N/A</v>
      </c>
      <c r="K346" s="40"/>
      <c r="L346" s="40" t="e">
        <f ca="1">I346+H346+G346+#REF!+J346+K346</f>
        <v>#N/A</v>
      </c>
    </row>
    <row r="347" spans="4:12" hidden="1" x14ac:dyDescent="0.25">
      <c r="D347" s="40">
        <v>47</v>
      </c>
      <c r="E347" s="41">
        <f t="shared" ca="1" si="48"/>
        <v>45300</v>
      </c>
      <c r="F347" s="40" t="e">
        <f t="shared" ca="1" si="52"/>
        <v>#N/A</v>
      </c>
      <c r="G347" s="40" t="e">
        <f t="shared" ca="1" si="45"/>
        <v>#N/A</v>
      </c>
      <c r="H347" s="40" t="e">
        <f t="shared" ca="1" si="51"/>
        <v>#N/A</v>
      </c>
      <c r="I347" s="40" t="e">
        <f t="shared" ca="1" si="46"/>
        <v>#N/A</v>
      </c>
      <c r="J347" s="40" t="e">
        <f t="shared" ca="1" si="53"/>
        <v>#N/A</v>
      </c>
      <c r="K347" s="40"/>
      <c r="L347" s="40" t="e">
        <f ca="1">I347+H347+G347+#REF!+J347+K347</f>
        <v>#N/A</v>
      </c>
    </row>
    <row r="348" spans="4:12" hidden="1" x14ac:dyDescent="0.25">
      <c r="D348" s="40">
        <v>48</v>
      </c>
      <c r="E348" s="41">
        <f t="shared" ca="1" si="48"/>
        <v>45331</v>
      </c>
      <c r="F348" s="40" t="e">
        <f t="shared" ca="1" si="52"/>
        <v>#N/A</v>
      </c>
      <c r="G348" s="40" t="e">
        <f t="shared" ca="1" si="45"/>
        <v>#N/A</v>
      </c>
      <c r="H348" s="40" t="e">
        <f t="shared" ca="1" si="51"/>
        <v>#N/A</v>
      </c>
      <c r="I348" s="40" t="e">
        <f t="shared" ca="1" si="46"/>
        <v>#N/A</v>
      </c>
      <c r="J348" s="40" t="e">
        <f t="shared" ca="1" si="53"/>
        <v>#N/A</v>
      </c>
      <c r="K348" s="40"/>
      <c r="L348" s="40" t="e">
        <f ca="1">I348+H348+G348+#REF!+J348+K348</f>
        <v>#N/A</v>
      </c>
    </row>
    <row r="349" spans="4:12" hidden="1" x14ac:dyDescent="0.25">
      <c r="D349" s="40">
        <v>49</v>
      </c>
      <c r="E349" s="41">
        <f t="shared" ca="1" si="48"/>
        <v>45360</v>
      </c>
      <c r="F349" s="40" t="e">
        <f t="shared" ca="1" si="52"/>
        <v>#N/A</v>
      </c>
      <c r="G349" s="40" t="e">
        <f t="shared" ca="1" si="45"/>
        <v>#N/A</v>
      </c>
      <c r="H349" s="40" t="e">
        <f t="shared" ca="1" si="51"/>
        <v>#N/A</v>
      </c>
      <c r="I349" s="40" t="e">
        <f t="shared" ca="1" si="46"/>
        <v>#N/A</v>
      </c>
      <c r="J349" s="40" t="e">
        <f t="shared" ca="1" si="53"/>
        <v>#N/A</v>
      </c>
      <c r="K349" s="40"/>
      <c r="L349" s="40" t="e">
        <f ca="1">I349+H349+G349+#REF!+J349+K349</f>
        <v>#N/A</v>
      </c>
    </row>
    <row r="350" spans="4:12" hidden="1" x14ac:dyDescent="0.25">
      <c r="D350" s="40">
        <v>50</v>
      </c>
      <c r="E350" s="41">
        <f t="shared" ca="1" si="48"/>
        <v>45391</v>
      </c>
      <c r="F350" s="40" t="e">
        <f t="shared" ca="1" si="52"/>
        <v>#N/A</v>
      </c>
      <c r="G350" s="40" t="e">
        <f t="shared" ca="1" si="45"/>
        <v>#N/A</v>
      </c>
      <c r="H350" s="40" t="e">
        <f t="shared" ca="1" si="51"/>
        <v>#N/A</v>
      </c>
      <c r="I350" s="40" t="e">
        <f t="shared" ca="1" si="46"/>
        <v>#N/A</v>
      </c>
      <c r="J350" s="40" t="e">
        <f t="shared" ca="1" si="53"/>
        <v>#N/A</v>
      </c>
      <c r="K350" s="40"/>
      <c r="L350" s="40" t="e">
        <f ca="1">I350+H350+G350+#REF!+J350+K350</f>
        <v>#N/A</v>
      </c>
    </row>
    <row r="351" spans="4:12" hidden="1" x14ac:dyDescent="0.25">
      <c r="D351" s="40">
        <v>51</v>
      </c>
      <c r="E351" s="41">
        <f t="shared" ca="1" si="48"/>
        <v>45421</v>
      </c>
      <c r="F351" s="40" t="e">
        <f t="shared" ca="1" si="52"/>
        <v>#N/A</v>
      </c>
      <c r="G351" s="40" t="e">
        <f t="shared" ca="1" si="45"/>
        <v>#N/A</v>
      </c>
      <c r="H351" s="40" t="e">
        <f t="shared" ca="1" si="51"/>
        <v>#N/A</v>
      </c>
      <c r="I351" s="40" t="e">
        <f t="shared" ca="1" si="46"/>
        <v>#N/A</v>
      </c>
      <c r="J351" s="40" t="e">
        <f t="shared" ca="1" si="53"/>
        <v>#N/A</v>
      </c>
      <c r="K351" s="40"/>
      <c r="L351" s="40" t="e">
        <f ca="1">I351+H351+G351+#REF!+J351+K351</f>
        <v>#N/A</v>
      </c>
    </row>
    <row r="352" spans="4:12" hidden="1" x14ac:dyDescent="0.25">
      <c r="D352" s="40">
        <v>52</v>
      </c>
      <c r="E352" s="41">
        <f t="shared" ca="1" si="48"/>
        <v>45452</v>
      </c>
      <c r="F352" s="40" t="e">
        <f t="shared" ca="1" si="52"/>
        <v>#N/A</v>
      </c>
      <c r="G352" s="40" t="e">
        <f t="shared" ca="1" si="45"/>
        <v>#N/A</v>
      </c>
      <c r="H352" s="40" t="e">
        <f t="shared" ca="1" si="51"/>
        <v>#N/A</v>
      </c>
      <c r="I352" s="40" t="e">
        <f t="shared" ca="1" si="46"/>
        <v>#N/A</v>
      </c>
      <c r="J352" s="40" t="e">
        <f t="shared" ca="1" si="53"/>
        <v>#N/A</v>
      </c>
      <c r="K352" s="40"/>
      <c r="L352" s="40" t="e">
        <f ca="1">I352+H352+G352+#REF!+J352+K352</f>
        <v>#N/A</v>
      </c>
    </row>
    <row r="353" spans="4:12" hidden="1" x14ac:dyDescent="0.25">
      <c r="D353" s="40">
        <v>53</v>
      </c>
      <c r="E353" s="41">
        <f t="shared" ca="1" si="48"/>
        <v>45482</v>
      </c>
      <c r="F353" s="40" t="e">
        <f t="shared" ca="1" si="52"/>
        <v>#N/A</v>
      </c>
      <c r="G353" s="40" t="e">
        <f t="shared" ca="1" si="45"/>
        <v>#N/A</v>
      </c>
      <c r="H353" s="40" t="e">
        <f t="shared" ca="1" si="51"/>
        <v>#N/A</v>
      </c>
      <c r="I353" s="40" t="e">
        <f t="shared" ca="1" si="46"/>
        <v>#N/A</v>
      </c>
      <c r="J353" s="40" t="e">
        <f t="shared" ca="1" si="53"/>
        <v>#N/A</v>
      </c>
      <c r="K353" s="40"/>
      <c r="L353" s="40" t="e">
        <f ca="1">I353+H353+G353+#REF!+J353+K353</f>
        <v>#N/A</v>
      </c>
    </row>
    <row r="354" spans="4:12" hidden="1" x14ac:dyDescent="0.25">
      <c r="D354" s="40">
        <v>54</v>
      </c>
      <c r="E354" s="41">
        <f t="shared" ca="1" si="48"/>
        <v>45513</v>
      </c>
      <c r="F354" s="40" t="e">
        <f t="shared" ca="1" si="52"/>
        <v>#N/A</v>
      </c>
      <c r="G354" s="40" t="e">
        <f t="shared" ca="1" si="45"/>
        <v>#N/A</v>
      </c>
      <c r="H354" s="40" t="e">
        <f t="shared" ca="1" si="51"/>
        <v>#N/A</v>
      </c>
      <c r="I354" s="40" t="e">
        <f t="shared" ca="1" si="46"/>
        <v>#N/A</v>
      </c>
      <c r="J354" s="40" t="e">
        <f t="shared" ca="1" si="53"/>
        <v>#N/A</v>
      </c>
      <c r="K354" s="40"/>
      <c r="L354" s="40" t="e">
        <f ca="1">I354+H354+G354+#REF!+J354+K354</f>
        <v>#N/A</v>
      </c>
    </row>
    <row r="355" spans="4:12" hidden="1" x14ac:dyDescent="0.25">
      <c r="D355" s="40">
        <v>55</v>
      </c>
      <c r="E355" s="41">
        <f t="shared" ca="1" si="48"/>
        <v>45544</v>
      </c>
      <c r="F355" s="40" t="e">
        <f t="shared" ca="1" si="52"/>
        <v>#N/A</v>
      </c>
      <c r="G355" s="40" t="e">
        <f t="shared" ca="1" si="45"/>
        <v>#N/A</v>
      </c>
      <c r="H355" s="40" t="e">
        <f t="shared" ca="1" si="51"/>
        <v>#N/A</v>
      </c>
      <c r="I355" s="40" t="e">
        <f t="shared" ca="1" si="46"/>
        <v>#N/A</v>
      </c>
      <c r="J355" s="40" t="e">
        <f t="shared" ca="1" si="53"/>
        <v>#N/A</v>
      </c>
      <c r="K355" s="40"/>
      <c r="L355" s="40" t="e">
        <f ca="1">I355+H355+G355+#REF!+J355+K355</f>
        <v>#N/A</v>
      </c>
    </row>
    <row r="356" spans="4:12" hidden="1" x14ac:dyDescent="0.25">
      <c r="D356" s="40">
        <v>56</v>
      </c>
      <c r="E356" s="41">
        <f t="shared" ca="1" si="48"/>
        <v>45574</v>
      </c>
      <c r="F356" s="40" t="e">
        <f t="shared" ca="1" si="52"/>
        <v>#N/A</v>
      </c>
      <c r="G356" s="40" t="e">
        <f t="shared" ca="1" si="45"/>
        <v>#N/A</v>
      </c>
      <c r="H356" s="40" t="e">
        <f t="shared" ca="1" si="51"/>
        <v>#N/A</v>
      </c>
      <c r="I356" s="40" t="e">
        <f t="shared" ca="1" si="46"/>
        <v>#N/A</v>
      </c>
      <c r="J356" s="40" t="e">
        <f t="shared" ca="1" si="53"/>
        <v>#N/A</v>
      </c>
      <c r="K356" s="40"/>
      <c r="L356" s="40" t="e">
        <f ca="1">I356+H356+G356+#REF!+J356+K356</f>
        <v>#N/A</v>
      </c>
    </row>
    <row r="357" spans="4:12" hidden="1" x14ac:dyDescent="0.25">
      <c r="D357" s="40">
        <v>57</v>
      </c>
      <c r="E357" s="41">
        <f t="shared" ca="1" si="48"/>
        <v>45605</v>
      </c>
      <c r="F357" s="40" t="e">
        <f t="shared" ca="1" si="52"/>
        <v>#N/A</v>
      </c>
      <c r="G357" s="40" t="e">
        <f t="shared" ca="1" si="45"/>
        <v>#N/A</v>
      </c>
      <c r="H357" s="40" t="e">
        <f t="shared" ca="1" si="51"/>
        <v>#N/A</v>
      </c>
      <c r="I357" s="40" t="e">
        <f t="shared" ca="1" si="46"/>
        <v>#N/A</v>
      </c>
      <c r="J357" s="40" t="e">
        <f t="shared" ca="1" si="53"/>
        <v>#N/A</v>
      </c>
      <c r="K357" s="40"/>
      <c r="L357" s="40" t="e">
        <f ca="1">I357+H357+G357+#REF!+J357+K357</f>
        <v>#N/A</v>
      </c>
    </row>
    <row r="358" spans="4:12" hidden="1" x14ac:dyDescent="0.25">
      <c r="D358" s="40">
        <v>58</v>
      </c>
      <c r="E358" s="41">
        <f t="shared" ca="1" si="48"/>
        <v>45635</v>
      </c>
      <c r="F358" s="40" t="e">
        <f t="shared" ca="1" si="52"/>
        <v>#N/A</v>
      </c>
      <c r="G358" s="40" t="e">
        <f t="shared" ca="1" si="45"/>
        <v>#N/A</v>
      </c>
      <c r="H358" s="40" t="e">
        <f t="shared" ca="1" si="51"/>
        <v>#N/A</v>
      </c>
      <c r="I358" s="40" t="e">
        <f t="shared" ca="1" si="46"/>
        <v>#N/A</v>
      </c>
      <c r="J358" s="40" t="e">
        <f t="shared" ca="1" si="53"/>
        <v>#N/A</v>
      </c>
      <c r="K358" s="40"/>
      <c r="L358" s="40" t="e">
        <f ca="1">I358+H358+G358+#REF!+J358+K358</f>
        <v>#N/A</v>
      </c>
    </row>
    <row r="359" spans="4:12" hidden="1" x14ac:dyDescent="0.25">
      <c r="D359" s="40">
        <v>59</v>
      </c>
      <c r="E359" s="41">
        <f t="shared" ca="1" si="48"/>
        <v>45666</v>
      </c>
      <c r="F359" s="40" t="e">
        <f t="shared" ca="1" si="52"/>
        <v>#N/A</v>
      </c>
      <c r="G359" s="40" t="e">
        <f t="shared" ca="1" si="45"/>
        <v>#N/A</v>
      </c>
      <c r="H359" s="40" t="e">
        <f t="shared" ca="1" si="51"/>
        <v>#N/A</v>
      </c>
      <c r="I359" s="40" t="e">
        <f t="shared" ca="1" si="46"/>
        <v>#N/A</v>
      </c>
      <c r="J359" s="40" t="e">
        <f t="shared" ca="1" si="53"/>
        <v>#N/A</v>
      </c>
      <c r="K359" s="40"/>
      <c r="L359" s="40" t="e">
        <f ca="1">I359+H359+G359+#REF!+J359+K359</f>
        <v>#N/A</v>
      </c>
    </row>
    <row r="360" spans="4:12" hidden="1" x14ac:dyDescent="0.25">
      <c r="D360" s="40">
        <v>60</v>
      </c>
      <c r="E360" s="41">
        <f t="shared" ca="1" si="48"/>
        <v>45697</v>
      </c>
      <c r="F360" s="40" t="e">
        <f t="shared" ca="1" si="52"/>
        <v>#N/A</v>
      </c>
      <c r="G360" s="40" t="e">
        <f t="shared" ca="1" si="45"/>
        <v>#N/A</v>
      </c>
      <c r="H360" s="40" t="e">
        <f t="shared" ca="1" si="51"/>
        <v>#N/A</v>
      </c>
      <c r="I360" s="40" t="e">
        <f t="shared" ca="1" si="46"/>
        <v>#N/A</v>
      </c>
      <c r="J360" s="40" t="e">
        <f t="shared" ca="1" si="53"/>
        <v>#N/A</v>
      </c>
      <c r="K360" s="40"/>
      <c r="L360" s="40" t="e">
        <f ca="1">I360+H360+G360+#REF!+J360+K360</f>
        <v>#N/A</v>
      </c>
    </row>
    <row r="361" spans="4:12" hidden="1" x14ac:dyDescent="0.25"/>
    <row r="362" spans="4:12" hidden="1" x14ac:dyDescent="0.25">
      <c r="D362" s="36">
        <f ca="1">D298+1</f>
        <v>15</v>
      </c>
      <c r="E362" s="37" t="e">
        <f ca="1">VLOOKUP($D362,$A$20:$B$39,2,0)</f>
        <v>#N/A</v>
      </c>
    </row>
    <row r="363" spans="4:12" ht="45" hidden="1" x14ac:dyDescent="0.25">
      <c r="D363" s="38" t="s">
        <v>41</v>
      </c>
      <c r="E363" s="39" t="s">
        <v>42</v>
      </c>
      <c r="F363" s="38" t="s">
        <v>43</v>
      </c>
      <c r="G363" s="38" t="s">
        <v>44</v>
      </c>
      <c r="H363" s="38" t="s">
        <v>45</v>
      </c>
      <c r="I363" s="38" t="s">
        <v>46</v>
      </c>
      <c r="J363" s="38" t="s">
        <v>47</v>
      </c>
      <c r="K363" s="38" t="s">
        <v>48</v>
      </c>
      <c r="L363" s="38" t="s">
        <v>49</v>
      </c>
    </row>
    <row r="364" spans="4:12" hidden="1" x14ac:dyDescent="0.25">
      <c r="D364" s="40">
        <v>0</v>
      </c>
      <c r="E364" s="41">
        <f ca="1">DATE(2019,D362,$F$1)</f>
        <v>43899</v>
      </c>
      <c r="F364" s="40" t="e">
        <f ca="1">$B$2*E$362+$B$7*$B$2*E$362</f>
        <v>#N/A</v>
      </c>
      <c r="G364" s="40">
        <v>0</v>
      </c>
      <c r="H364" s="40">
        <v>0</v>
      </c>
      <c r="I364" s="40">
        <v>0</v>
      </c>
      <c r="J364" s="40">
        <v>0</v>
      </c>
      <c r="K364" s="40" t="e">
        <f ca="1">$B$2*$B$9*E$362</f>
        <v>#N/A</v>
      </c>
      <c r="L364" s="40" t="e">
        <f ca="1">-($F364-$B$7*$B$2*E$362-K364)</f>
        <v>#N/A</v>
      </c>
    </row>
    <row r="365" spans="4:12" hidden="1" x14ac:dyDescent="0.25">
      <c r="D365" s="40">
        <v>1</v>
      </c>
      <c r="E365" s="41">
        <f ca="1">DATE(YEAR(E364),MONTH(E364)+1,DAY(E364))</f>
        <v>43930</v>
      </c>
      <c r="F365" s="40" t="e">
        <f ca="1">F364-G365</f>
        <v>#N/A</v>
      </c>
      <c r="G365" s="40" t="e">
        <f t="shared" ref="G365:G424" ca="1" si="54">IF(D365&lt;=$B$10,0,IF(AND(F364&gt;-0.000001,F364&lt;0.000001),0,F$364/($B$4-$B$10)))</f>
        <v>#N/A</v>
      </c>
      <c r="H365" s="40" t="e">
        <f ca="1">F364*$B$3*(E365-E364)/$B$5</f>
        <v>#N/A</v>
      </c>
      <c r="I365" s="40">
        <f t="shared" ref="I365:I424" ca="1" si="55">IF(D365&lt;=$B$11,0,IF(F364&gt;0.000001,$B$6*$B$2*E$362,0))</f>
        <v>0</v>
      </c>
      <c r="J365" s="40" t="e">
        <f t="shared" ref="J365:J396" ca="1" si="56">IF(F364&gt;0.000001,$B$12,0)*E$362</f>
        <v>#N/A</v>
      </c>
      <c r="K365" s="40"/>
      <c r="L365" s="40" t="e">
        <f ca="1">I365+H365+G365+#REF!+J365+K365</f>
        <v>#N/A</v>
      </c>
    </row>
    <row r="366" spans="4:12" hidden="1" x14ac:dyDescent="0.25">
      <c r="D366" s="40">
        <v>2</v>
      </c>
      <c r="E366" s="41">
        <f t="shared" ref="E366:E424" ca="1" si="57">DATE(YEAR(E365),MONTH(E365)+1,DAY(E365))</f>
        <v>43960</v>
      </c>
      <c r="F366" s="40" t="e">
        <f ca="1">F365-G366</f>
        <v>#N/A</v>
      </c>
      <c r="G366" s="40" t="e">
        <f t="shared" ca="1" si="54"/>
        <v>#N/A</v>
      </c>
      <c r="H366" s="40" t="e">
        <f t="shared" ref="H366:H367" ca="1" si="58">F365*$B$3*(E366-E365)/$B$5</f>
        <v>#N/A</v>
      </c>
      <c r="I366" s="40" t="e">
        <f t="shared" ca="1" si="55"/>
        <v>#N/A</v>
      </c>
      <c r="J366" s="40" t="e">
        <f t="shared" ca="1" si="56"/>
        <v>#N/A</v>
      </c>
      <c r="K366" s="40"/>
      <c r="L366" s="40" t="e">
        <f ca="1">I366+H366+G366+#REF!+J366+K366</f>
        <v>#N/A</v>
      </c>
    </row>
    <row r="367" spans="4:12" hidden="1" x14ac:dyDescent="0.25">
      <c r="D367" s="40">
        <v>3</v>
      </c>
      <c r="E367" s="41">
        <f t="shared" ca="1" si="57"/>
        <v>43991</v>
      </c>
      <c r="F367" s="40" t="e">
        <f ca="1">F366-G367</f>
        <v>#N/A</v>
      </c>
      <c r="G367" s="40" t="e">
        <f t="shared" ca="1" si="54"/>
        <v>#N/A</v>
      </c>
      <c r="H367" s="40" t="e">
        <f t="shared" ca="1" si="58"/>
        <v>#N/A</v>
      </c>
      <c r="I367" s="40" t="e">
        <f t="shared" ca="1" si="55"/>
        <v>#N/A</v>
      </c>
      <c r="J367" s="40" t="e">
        <f t="shared" ca="1" si="56"/>
        <v>#N/A</v>
      </c>
      <c r="K367" s="40"/>
      <c r="L367" s="40" t="e">
        <f ca="1">I367+H367+G367+#REF!+J367+K367</f>
        <v>#N/A</v>
      </c>
    </row>
    <row r="368" spans="4:12" hidden="1" x14ac:dyDescent="0.25">
      <c r="D368" s="40">
        <v>4</v>
      </c>
      <c r="E368" s="41">
        <f t="shared" ca="1" si="57"/>
        <v>44021</v>
      </c>
      <c r="F368" s="40" t="e">
        <f t="shared" ref="F368:F369" ca="1" si="59">F367-G368</f>
        <v>#N/A</v>
      </c>
      <c r="G368" s="40" t="e">
        <f t="shared" ca="1" si="54"/>
        <v>#N/A</v>
      </c>
      <c r="H368" s="40" t="e">
        <f ca="1">F367*$B$3*(E368-E367)/$B$5</f>
        <v>#N/A</v>
      </c>
      <c r="I368" s="40" t="e">
        <f t="shared" ca="1" si="55"/>
        <v>#N/A</v>
      </c>
      <c r="J368" s="40" t="e">
        <f t="shared" ca="1" si="56"/>
        <v>#N/A</v>
      </c>
      <c r="K368" s="40"/>
      <c r="L368" s="40" t="e">
        <f ca="1">I368+H368+G368+#REF!+J368+K368</f>
        <v>#N/A</v>
      </c>
    </row>
    <row r="369" spans="4:12" hidden="1" x14ac:dyDescent="0.25">
      <c r="D369" s="40">
        <v>5</v>
      </c>
      <c r="E369" s="41">
        <f t="shared" ca="1" si="57"/>
        <v>44052</v>
      </c>
      <c r="F369" s="40" t="e">
        <f t="shared" ca="1" si="59"/>
        <v>#N/A</v>
      </c>
      <c r="G369" s="40" t="e">
        <f t="shared" ca="1" si="54"/>
        <v>#N/A</v>
      </c>
      <c r="H369" s="40" t="e">
        <f ca="1">F368*$B$3*(E369-E368)/$B$5</f>
        <v>#N/A</v>
      </c>
      <c r="I369" s="40" t="e">
        <f t="shared" ca="1" si="55"/>
        <v>#N/A</v>
      </c>
      <c r="J369" s="40" t="e">
        <f t="shared" ca="1" si="56"/>
        <v>#N/A</v>
      </c>
      <c r="K369" s="40"/>
      <c r="L369" s="40" t="e">
        <f ca="1">I369+H369+G369+#REF!+J369+K369</f>
        <v>#N/A</v>
      </c>
    </row>
    <row r="370" spans="4:12" hidden="1" x14ac:dyDescent="0.25">
      <c r="D370" s="40">
        <v>6</v>
      </c>
      <c r="E370" s="41">
        <f t="shared" ca="1" si="57"/>
        <v>44083</v>
      </c>
      <c r="F370" s="40" t="e">
        <f ca="1">F369-G370</f>
        <v>#N/A</v>
      </c>
      <c r="G370" s="40" t="e">
        <f t="shared" ca="1" si="54"/>
        <v>#N/A</v>
      </c>
      <c r="H370" s="40" t="e">
        <f t="shared" ref="H370:H424" ca="1" si="60">F369*$B$3*(E370-E369)/$B$5</f>
        <v>#N/A</v>
      </c>
      <c r="I370" s="40" t="e">
        <f t="shared" ca="1" si="55"/>
        <v>#N/A</v>
      </c>
      <c r="J370" s="40" t="e">
        <f t="shared" ca="1" si="56"/>
        <v>#N/A</v>
      </c>
      <c r="K370" s="40"/>
      <c r="L370" s="40" t="e">
        <f ca="1">I370+H370+G370+#REF!+J370+K370</f>
        <v>#N/A</v>
      </c>
    </row>
    <row r="371" spans="4:12" hidden="1" x14ac:dyDescent="0.25">
      <c r="D371" s="40">
        <v>7</v>
      </c>
      <c r="E371" s="41">
        <f t="shared" ca="1" si="57"/>
        <v>44113</v>
      </c>
      <c r="F371" s="40" t="e">
        <f t="shared" ref="F371:F424" ca="1" si="61">F370-G371</f>
        <v>#N/A</v>
      </c>
      <c r="G371" s="40" t="e">
        <f t="shared" ca="1" si="54"/>
        <v>#N/A</v>
      </c>
      <c r="H371" s="40" t="e">
        <f t="shared" ca="1" si="60"/>
        <v>#N/A</v>
      </c>
      <c r="I371" s="40" t="e">
        <f t="shared" ca="1" si="55"/>
        <v>#N/A</v>
      </c>
      <c r="J371" s="40" t="e">
        <f t="shared" ca="1" si="56"/>
        <v>#N/A</v>
      </c>
      <c r="K371" s="40"/>
      <c r="L371" s="40" t="e">
        <f ca="1">I371+H371+G371+#REF!+J371+K371</f>
        <v>#N/A</v>
      </c>
    </row>
    <row r="372" spans="4:12" hidden="1" x14ac:dyDescent="0.25">
      <c r="D372" s="40">
        <v>8</v>
      </c>
      <c r="E372" s="41">
        <f t="shared" ca="1" si="57"/>
        <v>44144</v>
      </c>
      <c r="F372" s="40" t="e">
        <f t="shared" ca="1" si="61"/>
        <v>#N/A</v>
      </c>
      <c r="G372" s="40" t="e">
        <f t="shared" ca="1" si="54"/>
        <v>#N/A</v>
      </c>
      <c r="H372" s="40" t="e">
        <f t="shared" ca="1" si="60"/>
        <v>#N/A</v>
      </c>
      <c r="I372" s="40" t="e">
        <f t="shared" ca="1" si="55"/>
        <v>#N/A</v>
      </c>
      <c r="J372" s="40" t="e">
        <f t="shared" ca="1" si="56"/>
        <v>#N/A</v>
      </c>
      <c r="K372" s="40"/>
      <c r="L372" s="40" t="e">
        <f ca="1">I372+H372+G372+#REF!+J372+K372</f>
        <v>#N/A</v>
      </c>
    </row>
    <row r="373" spans="4:12" hidden="1" x14ac:dyDescent="0.25">
      <c r="D373" s="40">
        <v>9</v>
      </c>
      <c r="E373" s="41">
        <f t="shared" ca="1" si="57"/>
        <v>44174</v>
      </c>
      <c r="F373" s="40" t="e">
        <f t="shared" ca="1" si="61"/>
        <v>#N/A</v>
      </c>
      <c r="G373" s="40" t="e">
        <f t="shared" ca="1" si="54"/>
        <v>#N/A</v>
      </c>
      <c r="H373" s="40" t="e">
        <f t="shared" ca="1" si="60"/>
        <v>#N/A</v>
      </c>
      <c r="I373" s="40" t="e">
        <f t="shared" ca="1" si="55"/>
        <v>#N/A</v>
      </c>
      <c r="J373" s="40" t="e">
        <f t="shared" ca="1" si="56"/>
        <v>#N/A</v>
      </c>
      <c r="K373" s="40"/>
      <c r="L373" s="40" t="e">
        <f ca="1">I373+H373+G373+#REF!+J373+K373</f>
        <v>#N/A</v>
      </c>
    </row>
    <row r="374" spans="4:12" hidden="1" x14ac:dyDescent="0.25">
      <c r="D374" s="40">
        <v>10</v>
      </c>
      <c r="E374" s="41">
        <f t="shared" ca="1" si="57"/>
        <v>44205</v>
      </c>
      <c r="F374" s="40" t="e">
        <f t="shared" ca="1" si="61"/>
        <v>#N/A</v>
      </c>
      <c r="G374" s="40" t="e">
        <f t="shared" ca="1" si="54"/>
        <v>#N/A</v>
      </c>
      <c r="H374" s="40" t="e">
        <f t="shared" ca="1" si="60"/>
        <v>#N/A</v>
      </c>
      <c r="I374" s="40" t="e">
        <f t="shared" ca="1" si="55"/>
        <v>#N/A</v>
      </c>
      <c r="J374" s="40" t="e">
        <f t="shared" ca="1" si="56"/>
        <v>#N/A</v>
      </c>
      <c r="K374" s="40"/>
      <c r="L374" s="40" t="e">
        <f ca="1">I374+H374+G374+#REF!+J374+K374</f>
        <v>#N/A</v>
      </c>
    </row>
    <row r="375" spans="4:12" hidden="1" x14ac:dyDescent="0.25">
      <c r="D375" s="40">
        <v>11</v>
      </c>
      <c r="E375" s="41">
        <f t="shared" ca="1" si="57"/>
        <v>44236</v>
      </c>
      <c r="F375" s="40" t="e">
        <f t="shared" ca="1" si="61"/>
        <v>#N/A</v>
      </c>
      <c r="G375" s="40" t="e">
        <f t="shared" ca="1" si="54"/>
        <v>#N/A</v>
      </c>
      <c r="H375" s="40" t="e">
        <f t="shared" ca="1" si="60"/>
        <v>#N/A</v>
      </c>
      <c r="I375" s="40" t="e">
        <f t="shared" ca="1" si="55"/>
        <v>#N/A</v>
      </c>
      <c r="J375" s="40" t="e">
        <f t="shared" ca="1" si="56"/>
        <v>#N/A</v>
      </c>
      <c r="K375" s="40"/>
      <c r="L375" s="40" t="e">
        <f ca="1">I375+H375+G375+#REF!+J375+K375</f>
        <v>#N/A</v>
      </c>
    </row>
    <row r="376" spans="4:12" hidden="1" x14ac:dyDescent="0.25">
      <c r="D376" s="40">
        <v>12</v>
      </c>
      <c r="E376" s="41">
        <f t="shared" ca="1" si="57"/>
        <v>44264</v>
      </c>
      <c r="F376" s="40" t="e">
        <f t="shared" ca="1" si="61"/>
        <v>#N/A</v>
      </c>
      <c r="G376" s="40" t="e">
        <f t="shared" ca="1" si="54"/>
        <v>#N/A</v>
      </c>
      <c r="H376" s="40" t="e">
        <f t="shared" ca="1" si="60"/>
        <v>#N/A</v>
      </c>
      <c r="I376" s="40" t="e">
        <f t="shared" ca="1" si="55"/>
        <v>#N/A</v>
      </c>
      <c r="J376" s="40" t="e">
        <f t="shared" ca="1" si="56"/>
        <v>#N/A</v>
      </c>
      <c r="K376" s="40"/>
      <c r="L376" s="40" t="e">
        <f ca="1">I376+H376+G376+#REF!+J376+K376</f>
        <v>#N/A</v>
      </c>
    </row>
    <row r="377" spans="4:12" hidden="1" x14ac:dyDescent="0.25">
      <c r="D377" s="40">
        <v>13</v>
      </c>
      <c r="E377" s="41">
        <f t="shared" ca="1" si="57"/>
        <v>44295</v>
      </c>
      <c r="F377" s="40" t="e">
        <f t="shared" ca="1" si="61"/>
        <v>#N/A</v>
      </c>
      <c r="G377" s="40" t="e">
        <f t="shared" ca="1" si="54"/>
        <v>#N/A</v>
      </c>
      <c r="H377" s="40" t="e">
        <f t="shared" ca="1" si="60"/>
        <v>#N/A</v>
      </c>
      <c r="I377" s="40" t="e">
        <f t="shared" ca="1" si="55"/>
        <v>#N/A</v>
      </c>
      <c r="J377" s="40" t="e">
        <f t="shared" ca="1" si="56"/>
        <v>#N/A</v>
      </c>
      <c r="K377" s="40"/>
      <c r="L377" s="40" t="e">
        <f ca="1">I377+H377+G377+#REF!+J377+K377</f>
        <v>#N/A</v>
      </c>
    </row>
    <row r="378" spans="4:12" hidden="1" x14ac:dyDescent="0.25">
      <c r="D378" s="40">
        <v>14</v>
      </c>
      <c r="E378" s="41">
        <f t="shared" ca="1" si="57"/>
        <v>44325</v>
      </c>
      <c r="F378" s="40" t="e">
        <f t="shared" ca="1" si="61"/>
        <v>#N/A</v>
      </c>
      <c r="G378" s="40" t="e">
        <f t="shared" ca="1" si="54"/>
        <v>#N/A</v>
      </c>
      <c r="H378" s="40" t="e">
        <f t="shared" ca="1" si="60"/>
        <v>#N/A</v>
      </c>
      <c r="I378" s="40" t="e">
        <f t="shared" ca="1" si="55"/>
        <v>#N/A</v>
      </c>
      <c r="J378" s="40" t="e">
        <f t="shared" ca="1" si="56"/>
        <v>#N/A</v>
      </c>
      <c r="K378" s="40"/>
      <c r="L378" s="40" t="e">
        <f ca="1">I378+H378+G378+#REF!+J378+K378</f>
        <v>#N/A</v>
      </c>
    </row>
    <row r="379" spans="4:12" hidden="1" x14ac:dyDescent="0.25">
      <c r="D379" s="40">
        <v>15</v>
      </c>
      <c r="E379" s="41">
        <f t="shared" ca="1" si="57"/>
        <v>44356</v>
      </c>
      <c r="F379" s="40" t="e">
        <f t="shared" ca="1" si="61"/>
        <v>#N/A</v>
      </c>
      <c r="G379" s="40" t="e">
        <f t="shared" ca="1" si="54"/>
        <v>#N/A</v>
      </c>
      <c r="H379" s="40" t="e">
        <f t="shared" ca="1" si="60"/>
        <v>#N/A</v>
      </c>
      <c r="I379" s="40" t="e">
        <f t="shared" ca="1" si="55"/>
        <v>#N/A</v>
      </c>
      <c r="J379" s="40" t="e">
        <f t="shared" ca="1" si="56"/>
        <v>#N/A</v>
      </c>
      <c r="K379" s="40"/>
      <c r="L379" s="40" t="e">
        <f ca="1">I379+H379+G379+#REF!+J379+K379</f>
        <v>#N/A</v>
      </c>
    </row>
    <row r="380" spans="4:12" hidden="1" x14ac:dyDescent="0.25">
      <c r="D380" s="40">
        <v>16</v>
      </c>
      <c r="E380" s="41">
        <f t="shared" ca="1" si="57"/>
        <v>44386</v>
      </c>
      <c r="F380" s="40" t="e">
        <f t="shared" ca="1" si="61"/>
        <v>#N/A</v>
      </c>
      <c r="G380" s="40" t="e">
        <f t="shared" ca="1" si="54"/>
        <v>#N/A</v>
      </c>
      <c r="H380" s="40" t="e">
        <f t="shared" ca="1" si="60"/>
        <v>#N/A</v>
      </c>
      <c r="I380" s="40" t="e">
        <f t="shared" ca="1" si="55"/>
        <v>#N/A</v>
      </c>
      <c r="J380" s="40" t="e">
        <f t="shared" ca="1" si="56"/>
        <v>#N/A</v>
      </c>
      <c r="K380" s="40"/>
      <c r="L380" s="40" t="e">
        <f ca="1">I380+H380+G380+#REF!+J380+K380</f>
        <v>#N/A</v>
      </c>
    </row>
    <row r="381" spans="4:12" hidden="1" x14ac:dyDescent="0.25">
      <c r="D381" s="40">
        <v>17</v>
      </c>
      <c r="E381" s="41">
        <f t="shared" ca="1" si="57"/>
        <v>44417</v>
      </c>
      <c r="F381" s="40" t="e">
        <f t="shared" ca="1" si="61"/>
        <v>#N/A</v>
      </c>
      <c r="G381" s="40" t="e">
        <f t="shared" ca="1" si="54"/>
        <v>#N/A</v>
      </c>
      <c r="H381" s="40" t="e">
        <f t="shared" ca="1" si="60"/>
        <v>#N/A</v>
      </c>
      <c r="I381" s="40" t="e">
        <f t="shared" ca="1" si="55"/>
        <v>#N/A</v>
      </c>
      <c r="J381" s="40" t="e">
        <f t="shared" ca="1" si="56"/>
        <v>#N/A</v>
      </c>
      <c r="K381" s="40"/>
      <c r="L381" s="40" t="e">
        <f ca="1">I381+H381+G381+#REF!+J381+K381</f>
        <v>#N/A</v>
      </c>
    </row>
    <row r="382" spans="4:12" hidden="1" x14ac:dyDescent="0.25">
      <c r="D382" s="40">
        <v>18</v>
      </c>
      <c r="E382" s="41">
        <f t="shared" ca="1" si="57"/>
        <v>44448</v>
      </c>
      <c r="F382" s="40" t="e">
        <f t="shared" ca="1" si="61"/>
        <v>#N/A</v>
      </c>
      <c r="G382" s="40" t="e">
        <f t="shared" ca="1" si="54"/>
        <v>#N/A</v>
      </c>
      <c r="H382" s="40" t="e">
        <f t="shared" ca="1" si="60"/>
        <v>#N/A</v>
      </c>
      <c r="I382" s="40" t="e">
        <f t="shared" ca="1" si="55"/>
        <v>#N/A</v>
      </c>
      <c r="J382" s="40" t="e">
        <f t="shared" ca="1" si="56"/>
        <v>#N/A</v>
      </c>
      <c r="K382" s="40"/>
      <c r="L382" s="40" t="e">
        <f ca="1">I382+H382+G382+#REF!+J382+K382</f>
        <v>#N/A</v>
      </c>
    </row>
    <row r="383" spans="4:12" hidden="1" x14ac:dyDescent="0.25">
      <c r="D383" s="40">
        <v>19</v>
      </c>
      <c r="E383" s="41">
        <f t="shared" ca="1" si="57"/>
        <v>44478</v>
      </c>
      <c r="F383" s="40" t="e">
        <f t="shared" ca="1" si="61"/>
        <v>#N/A</v>
      </c>
      <c r="G383" s="40" t="e">
        <f t="shared" ca="1" si="54"/>
        <v>#N/A</v>
      </c>
      <c r="H383" s="40" t="e">
        <f t="shared" ca="1" si="60"/>
        <v>#N/A</v>
      </c>
      <c r="I383" s="40" t="e">
        <f t="shared" ca="1" si="55"/>
        <v>#N/A</v>
      </c>
      <c r="J383" s="40" t="e">
        <f t="shared" ca="1" si="56"/>
        <v>#N/A</v>
      </c>
      <c r="K383" s="40"/>
      <c r="L383" s="40" t="e">
        <f ca="1">I383+H383+G383+#REF!+J383+K383</f>
        <v>#N/A</v>
      </c>
    </row>
    <row r="384" spans="4:12" hidden="1" x14ac:dyDescent="0.25">
      <c r="D384" s="40">
        <v>20</v>
      </c>
      <c r="E384" s="41">
        <f t="shared" ca="1" si="57"/>
        <v>44509</v>
      </c>
      <c r="F384" s="40" t="e">
        <f t="shared" ca="1" si="61"/>
        <v>#N/A</v>
      </c>
      <c r="G384" s="40" t="e">
        <f t="shared" ca="1" si="54"/>
        <v>#N/A</v>
      </c>
      <c r="H384" s="40" t="e">
        <f t="shared" ca="1" si="60"/>
        <v>#N/A</v>
      </c>
      <c r="I384" s="40" t="e">
        <f t="shared" ca="1" si="55"/>
        <v>#N/A</v>
      </c>
      <c r="J384" s="40" t="e">
        <f t="shared" ca="1" si="56"/>
        <v>#N/A</v>
      </c>
      <c r="K384" s="40"/>
      <c r="L384" s="40" t="e">
        <f ca="1">I384+H384+G384+#REF!+J384+K384</f>
        <v>#N/A</v>
      </c>
    </row>
    <row r="385" spans="4:12" hidden="1" x14ac:dyDescent="0.25">
      <c r="D385" s="40">
        <v>21</v>
      </c>
      <c r="E385" s="41">
        <f t="shared" ca="1" si="57"/>
        <v>44539</v>
      </c>
      <c r="F385" s="40" t="e">
        <f t="shared" ca="1" si="61"/>
        <v>#N/A</v>
      </c>
      <c r="G385" s="40" t="e">
        <f t="shared" ca="1" si="54"/>
        <v>#N/A</v>
      </c>
      <c r="H385" s="40" t="e">
        <f t="shared" ca="1" si="60"/>
        <v>#N/A</v>
      </c>
      <c r="I385" s="40" t="e">
        <f t="shared" ca="1" si="55"/>
        <v>#N/A</v>
      </c>
      <c r="J385" s="40" t="e">
        <f t="shared" ca="1" si="56"/>
        <v>#N/A</v>
      </c>
      <c r="K385" s="40"/>
      <c r="L385" s="40" t="e">
        <f ca="1">I385+H385+G385+#REF!+J385+K385</f>
        <v>#N/A</v>
      </c>
    </row>
    <row r="386" spans="4:12" hidden="1" x14ac:dyDescent="0.25">
      <c r="D386" s="40">
        <v>22</v>
      </c>
      <c r="E386" s="41">
        <f t="shared" ca="1" si="57"/>
        <v>44570</v>
      </c>
      <c r="F386" s="40" t="e">
        <f t="shared" ca="1" si="61"/>
        <v>#N/A</v>
      </c>
      <c r="G386" s="40" t="e">
        <f t="shared" ca="1" si="54"/>
        <v>#N/A</v>
      </c>
      <c r="H386" s="40" t="e">
        <f t="shared" ca="1" si="60"/>
        <v>#N/A</v>
      </c>
      <c r="I386" s="40" t="e">
        <f t="shared" ca="1" si="55"/>
        <v>#N/A</v>
      </c>
      <c r="J386" s="40" t="e">
        <f t="shared" ca="1" si="56"/>
        <v>#N/A</v>
      </c>
      <c r="K386" s="40"/>
      <c r="L386" s="40" t="e">
        <f ca="1">I386+H386+G386+#REF!+J386+K386</f>
        <v>#N/A</v>
      </c>
    </row>
    <row r="387" spans="4:12" hidden="1" x14ac:dyDescent="0.25">
      <c r="D387" s="40">
        <v>23</v>
      </c>
      <c r="E387" s="41">
        <f t="shared" ca="1" si="57"/>
        <v>44601</v>
      </c>
      <c r="F387" s="40" t="e">
        <f t="shared" ca="1" si="61"/>
        <v>#N/A</v>
      </c>
      <c r="G387" s="40" t="e">
        <f t="shared" ca="1" si="54"/>
        <v>#N/A</v>
      </c>
      <c r="H387" s="40" t="e">
        <f t="shared" ca="1" si="60"/>
        <v>#N/A</v>
      </c>
      <c r="I387" s="40" t="e">
        <f t="shared" ca="1" si="55"/>
        <v>#N/A</v>
      </c>
      <c r="J387" s="40" t="e">
        <f t="shared" ca="1" si="56"/>
        <v>#N/A</v>
      </c>
      <c r="K387" s="40"/>
      <c r="L387" s="40" t="e">
        <f ca="1">I387+H387+G387+#REF!+J387+K387</f>
        <v>#N/A</v>
      </c>
    </row>
    <row r="388" spans="4:12" hidden="1" x14ac:dyDescent="0.25">
      <c r="D388" s="40">
        <v>24</v>
      </c>
      <c r="E388" s="41">
        <f t="shared" ca="1" si="57"/>
        <v>44629</v>
      </c>
      <c r="F388" s="40" t="e">
        <f t="shared" ca="1" si="61"/>
        <v>#N/A</v>
      </c>
      <c r="G388" s="40" t="e">
        <f t="shared" ca="1" si="54"/>
        <v>#N/A</v>
      </c>
      <c r="H388" s="40" t="e">
        <f t="shared" ca="1" si="60"/>
        <v>#N/A</v>
      </c>
      <c r="I388" s="40" t="e">
        <f t="shared" ca="1" si="55"/>
        <v>#N/A</v>
      </c>
      <c r="J388" s="40" t="e">
        <f t="shared" ca="1" si="56"/>
        <v>#N/A</v>
      </c>
      <c r="K388" s="40"/>
      <c r="L388" s="40" t="e">
        <f ca="1">I388+H388+G388+#REF!+J388+K388</f>
        <v>#N/A</v>
      </c>
    </row>
    <row r="389" spans="4:12" hidden="1" x14ac:dyDescent="0.25">
      <c r="D389" s="40">
        <v>25</v>
      </c>
      <c r="E389" s="41">
        <f t="shared" ca="1" si="57"/>
        <v>44660</v>
      </c>
      <c r="F389" s="40" t="e">
        <f t="shared" ca="1" si="61"/>
        <v>#N/A</v>
      </c>
      <c r="G389" s="40" t="e">
        <f t="shared" ca="1" si="54"/>
        <v>#N/A</v>
      </c>
      <c r="H389" s="40" t="e">
        <f t="shared" ca="1" si="60"/>
        <v>#N/A</v>
      </c>
      <c r="I389" s="40" t="e">
        <f t="shared" ca="1" si="55"/>
        <v>#N/A</v>
      </c>
      <c r="J389" s="40" t="e">
        <f t="shared" ca="1" si="56"/>
        <v>#N/A</v>
      </c>
      <c r="K389" s="40"/>
      <c r="L389" s="40" t="e">
        <f ca="1">I389+H389+G389+#REF!+J389+K389</f>
        <v>#N/A</v>
      </c>
    </row>
    <row r="390" spans="4:12" hidden="1" x14ac:dyDescent="0.25">
      <c r="D390" s="40">
        <v>26</v>
      </c>
      <c r="E390" s="41">
        <f t="shared" ca="1" si="57"/>
        <v>44690</v>
      </c>
      <c r="F390" s="40" t="e">
        <f t="shared" ca="1" si="61"/>
        <v>#N/A</v>
      </c>
      <c r="G390" s="40" t="e">
        <f t="shared" ca="1" si="54"/>
        <v>#N/A</v>
      </c>
      <c r="H390" s="40" t="e">
        <f t="shared" ca="1" si="60"/>
        <v>#N/A</v>
      </c>
      <c r="I390" s="40" t="e">
        <f t="shared" ca="1" si="55"/>
        <v>#N/A</v>
      </c>
      <c r="J390" s="40" t="e">
        <f t="shared" ca="1" si="56"/>
        <v>#N/A</v>
      </c>
      <c r="K390" s="40"/>
      <c r="L390" s="40" t="e">
        <f ca="1">I390+H390+G390+#REF!+J390+K390</f>
        <v>#N/A</v>
      </c>
    </row>
    <row r="391" spans="4:12" hidden="1" x14ac:dyDescent="0.25">
      <c r="D391" s="40">
        <v>27</v>
      </c>
      <c r="E391" s="41">
        <f t="shared" ca="1" si="57"/>
        <v>44721</v>
      </c>
      <c r="F391" s="40" t="e">
        <f t="shared" ca="1" si="61"/>
        <v>#N/A</v>
      </c>
      <c r="G391" s="40" t="e">
        <f t="shared" ca="1" si="54"/>
        <v>#N/A</v>
      </c>
      <c r="H391" s="40" t="e">
        <f t="shared" ca="1" si="60"/>
        <v>#N/A</v>
      </c>
      <c r="I391" s="40" t="e">
        <f t="shared" ca="1" si="55"/>
        <v>#N/A</v>
      </c>
      <c r="J391" s="40" t="e">
        <f t="shared" ca="1" si="56"/>
        <v>#N/A</v>
      </c>
      <c r="K391" s="40"/>
      <c r="L391" s="40" t="e">
        <f ca="1">I391+H391+G391+#REF!+J391+K391</f>
        <v>#N/A</v>
      </c>
    </row>
    <row r="392" spans="4:12" hidden="1" x14ac:dyDescent="0.25">
      <c r="D392" s="40">
        <v>28</v>
      </c>
      <c r="E392" s="41">
        <f t="shared" ca="1" si="57"/>
        <v>44751</v>
      </c>
      <c r="F392" s="40" t="e">
        <f t="shared" ca="1" si="61"/>
        <v>#N/A</v>
      </c>
      <c r="G392" s="40" t="e">
        <f t="shared" ca="1" si="54"/>
        <v>#N/A</v>
      </c>
      <c r="H392" s="40" t="e">
        <f t="shared" ca="1" si="60"/>
        <v>#N/A</v>
      </c>
      <c r="I392" s="40" t="e">
        <f t="shared" ca="1" si="55"/>
        <v>#N/A</v>
      </c>
      <c r="J392" s="40" t="e">
        <f t="shared" ca="1" si="56"/>
        <v>#N/A</v>
      </c>
      <c r="K392" s="40"/>
      <c r="L392" s="40" t="e">
        <f ca="1">I392+H392+G392+#REF!+J392+K392</f>
        <v>#N/A</v>
      </c>
    </row>
    <row r="393" spans="4:12" hidden="1" x14ac:dyDescent="0.25">
      <c r="D393" s="40">
        <v>29</v>
      </c>
      <c r="E393" s="41">
        <f t="shared" ca="1" si="57"/>
        <v>44782</v>
      </c>
      <c r="F393" s="40" t="e">
        <f t="shared" ca="1" si="61"/>
        <v>#N/A</v>
      </c>
      <c r="G393" s="40" t="e">
        <f t="shared" ca="1" si="54"/>
        <v>#N/A</v>
      </c>
      <c r="H393" s="40" t="e">
        <f t="shared" ca="1" si="60"/>
        <v>#N/A</v>
      </c>
      <c r="I393" s="40" t="e">
        <f t="shared" ca="1" si="55"/>
        <v>#N/A</v>
      </c>
      <c r="J393" s="40" t="e">
        <f t="shared" ca="1" si="56"/>
        <v>#N/A</v>
      </c>
      <c r="K393" s="40"/>
      <c r="L393" s="40" t="e">
        <f ca="1">I393+H393+G393+#REF!+J393+K393</f>
        <v>#N/A</v>
      </c>
    </row>
    <row r="394" spans="4:12" hidden="1" x14ac:dyDescent="0.25">
      <c r="D394" s="40">
        <v>30</v>
      </c>
      <c r="E394" s="41">
        <f t="shared" ca="1" si="57"/>
        <v>44813</v>
      </c>
      <c r="F394" s="40" t="e">
        <f t="shared" ca="1" si="61"/>
        <v>#N/A</v>
      </c>
      <c r="G394" s="40" t="e">
        <f t="shared" ca="1" si="54"/>
        <v>#N/A</v>
      </c>
      <c r="H394" s="40" t="e">
        <f t="shared" ca="1" si="60"/>
        <v>#N/A</v>
      </c>
      <c r="I394" s="40" t="e">
        <f t="shared" ca="1" si="55"/>
        <v>#N/A</v>
      </c>
      <c r="J394" s="40" t="e">
        <f t="shared" ca="1" si="56"/>
        <v>#N/A</v>
      </c>
      <c r="K394" s="40"/>
      <c r="L394" s="40" t="e">
        <f ca="1">I394+H394+G394+#REF!+J394+K394</f>
        <v>#N/A</v>
      </c>
    </row>
    <row r="395" spans="4:12" hidden="1" x14ac:dyDescent="0.25">
      <c r="D395" s="40">
        <v>31</v>
      </c>
      <c r="E395" s="41">
        <f t="shared" ca="1" si="57"/>
        <v>44843</v>
      </c>
      <c r="F395" s="40" t="e">
        <f t="shared" ca="1" si="61"/>
        <v>#N/A</v>
      </c>
      <c r="G395" s="40" t="e">
        <f t="shared" ca="1" si="54"/>
        <v>#N/A</v>
      </c>
      <c r="H395" s="40" t="e">
        <f t="shared" ca="1" si="60"/>
        <v>#N/A</v>
      </c>
      <c r="I395" s="40" t="e">
        <f t="shared" ca="1" si="55"/>
        <v>#N/A</v>
      </c>
      <c r="J395" s="40" t="e">
        <f t="shared" ca="1" si="56"/>
        <v>#N/A</v>
      </c>
      <c r="K395" s="40"/>
      <c r="L395" s="40" t="e">
        <f ca="1">I395+H395+G395+#REF!+J395+K395</f>
        <v>#N/A</v>
      </c>
    </row>
    <row r="396" spans="4:12" hidden="1" x14ac:dyDescent="0.25">
      <c r="D396" s="40">
        <v>32</v>
      </c>
      <c r="E396" s="41">
        <f t="shared" ca="1" si="57"/>
        <v>44874</v>
      </c>
      <c r="F396" s="40" t="e">
        <f t="shared" ca="1" si="61"/>
        <v>#N/A</v>
      </c>
      <c r="G396" s="40" t="e">
        <f t="shared" ca="1" si="54"/>
        <v>#N/A</v>
      </c>
      <c r="H396" s="40" t="e">
        <f t="shared" ca="1" si="60"/>
        <v>#N/A</v>
      </c>
      <c r="I396" s="40" t="e">
        <f t="shared" ca="1" si="55"/>
        <v>#N/A</v>
      </c>
      <c r="J396" s="40" t="e">
        <f t="shared" ca="1" si="56"/>
        <v>#N/A</v>
      </c>
      <c r="K396" s="40"/>
      <c r="L396" s="40" t="e">
        <f ca="1">I396+H396+G396+#REF!+J396+K396</f>
        <v>#N/A</v>
      </c>
    </row>
    <row r="397" spans="4:12" hidden="1" x14ac:dyDescent="0.25">
      <c r="D397" s="40">
        <v>33</v>
      </c>
      <c r="E397" s="41">
        <f t="shared" ca="1" si="57"/>
        <v>44904</v>
      </c>
      <c r="F397" s="40" t="e">
        <f t="shared" ca="1" si="61"/>
        <v>#N/A</v>
      </c>
      <c r="G397" s="40" t="e">
        <f t="shared" ca="1" si="54"/>
        <v>#N/A</v>
      </c>
      <c r="H397" s="40" t="e">
        <f t="shared" ca="1" si="60"/>
        <v>#N/A</v>
      </c>
      <c r="I397" s="40" t="e">
        <f t="shared" ca="1" si="55"/>
        <v>#N/A</v>
      </c>
      <c r="J397" s="40" t="e">
        <f t="shared" ref="J397:J424" ca="1" si="62">IF(F396&gt;0.000001,$B$12,0)*E$362</f>
        <v>#N/A</v>
      </c>
      <c r="K397" s="40"/>
      <c r="L397" s="40" t="e">
        <f ca="1">I397+H397+G397+#REF!+J397+K397</f>
        <v>#N/A</v>
      </c>
    </row>
    <row r="398" spans="4:12" hidden="1" x14ac:dyDescent="0.25">
      <c r="D398" s="40">
        <v>34</v>
      </c>
      <c r="E398" s="41">
        <f t="shared" ca="1" si="57"/>
        <v>44935</v>
      </c>
      <c r="F398" s="40" t="e">
        <f t="shared" ca="1" si="61"/>
        <v>#N/A</v>
      </c>
      <c r="G398" s="40" t="e">
        <f t="shared" ca="1" si="54"/>
        <v>#N/A</v>
      </c>
      <c r="H398" s="40" t="e">
        <f t="shared" ca="1" si="60"/>
        <v>#N/A</v>
      </c>
      <c r="I398" s="40" t="e">
        <f t="shared" ca="1" si="55"/>
        <v>#N/A</v>
      </c>
      <c r="J398" s="40" t="e">
        <f t="shared" ca="1" si="62"/>
        <v>#N/A</v>
      </c>
      <c r="K398" s="40"/>
      <c r="L398" s="40" t="e">
        <f ca="1">I398+H398+G398+#REF!+J398+K398</f>
        <v>#N/A</v>
      </c>
    </row>
    <row r="399" spans="4:12" hidden="1" x14ac:dyDescent="0.25">
      <c r="D399" s="40">
        <v>35</v>
      </c>
      <c r="E399" s="41">
        <f t="shared" ca="1" si="57"/>
        <v>44966</v>
      </c>
      <c r="F399" s="40" t="e">
        <f t="shared" ca="1" si="61"/>
        <v>#N/A</v>
      </c>
      <c r="G399" s="40" t="e">
        <f t="shared" ca="1" si="54"/>
        <v>#N/A</v>
      </c>
      <c r="H399" s="40" t="e">
        <f t="shared" ca="1" si="60"/>
        <v>#N/A</v>
      </c>
      <c r="I399" s="40" t="e">
        <f t="shared" ca="1" si="55"/>
        <v>#N/A</v>
      </c>
      <c r="J399" s="40" t="e">
        <f t="shared" ca="1" si="62"/>
        <v>#N/A</v>
      </c>
      <c r="K399" s="40"/>
      <c r="L399" s="40" t="e">
        <f ca="1">I399+H399+G399+#REF!+J399+K399</f>
        <v>#N/A</v>
      </c>
    </row>
    <row r="400" spans="4:12" hidden="1" x14ac:dyDescent="0.25">
      <c r="D400" s="40">
        <v>36</v>
      </c>
      <c r="E400" s="41">
        <f t="shared" ca="1" si="57"/>
        <v>44994</v>
      </c>
      <c r="F400" s="40" t="e">
        <f t="shared" ca="1" si="61"/>
        <v>#N/A</v>
      </c>
      <c r="G400" s="40" t="e">
        <f t="shared" ca="1" si="54"/>
        <v>#N/A</v>
      </c>
      <c r="H400" s="40" t="e">
        <f t="shared" ca="1" si="60"/>
        <v>#N/A</v>
      </c>
      <c r="I400" s="40" t="e">
        <f t="shared" ca="1" si="55"/>
        <v>#N/A</v>
      </c>
      <c r="J400" s="40" t="e">
        <f t="shared" ca="1" si="62"/>
        <v>#N/A</v>
      </c>
      <c r="K400" s="40"/>
      <c r="L400" s="40" t="e">
        <f ca="1">I400+H400+G400+#REF!+J400+K400</f>
        <v>#N/A</v>
      </c>
    </row>
    <row r="401" spans="4:12" hidden="1" x14ac:dyDescent="0.25">
      <c r="D401" s="40">
        <v>37</v>
      </c>
      <c r="E401" s="41">
        <f t="shared" ca="1" si="57"/>
        <v>45025</v>
      </c>
      <c r="F401" s="40" t="e">
        <f t="shared" ca="1" si="61"/>
        <v>#N/A</v>
      </c>
      <c r="G401" s="40" t="e">
        <f t="shared" ca="1" si="54"/>
        <v>#N/A</v>
      </c>
      <c r="H401" s="40" t="e">
        <f t="shared" ca="1" si="60"/>
        <v>#N/A</v>
      </c>
      <c r="I401" s="40" t="e">
        <f t="shared" ca="1" si="55"/>
        <v>#N/A</v>
      </c>
      <c r="J401" s="40" t="e">
        <f t="shared" ca="1" si="62"/>
        <v>#N/A</v>
      </c>
      <c r="K401" s="40"/>
      <c r="L401" s="40" t="e">
        <f ca="1">I401+H401+G401+#REF!+J401+K401</f>
        <v>#N/A</v>
      </c>
    </row>
    <row r="402" spans="4:12" hidden="1" x14ac:dyDescent="0.25">
      <c r="D402" s="40">
        <v>38</v>
      </c>
      <c r="E402" s="41">
        <f t="shared" ca="1" si="57"/>
        <v>45055</v>
      </c>
      <c r="F402" s="40" t="e">
        <f t="shared" ca="1" si="61"/>
        <v>#N/A</v>
      </c>
      <c r="G402" s="40" t="e">
        <f t="shared" ca="1" si="54"/>
        <v>#N/A</v>
      </c>
      <c r="H402" s="40" t="e">
        <f t="shared" ca="1" si="60"/>
        <v>#N/A</v>
      </c>
      <c r="I402" s="40" t="e">
        <f t="shared" ca="1" si="55"/>
        <v>#N/A</v>
      </c>
      <c r="J402" s="40" t="e">
        <f t="shared" ca="1" si="62"/>
        <v>#N/A</v>
      </c>
      <c r="K402" s="40"/>
      <c r="L402" s="40" t="e">
        <f ca="1">I402+H402+G402+#REF!+J402+K402</f>
        <v>#N/A</v>
      </c>
    </row>
    <row r="403" spans="4:12" hidden="1" x14ac:dyDescent="0.25">
      <c r="D403" s="40">
        <v>39</v>
      </c>
      <c r="E403" s="41">
        <f t="shared" ca="1" si="57"/>
        <v>45086</v>
      </c>
      <c r="F403" s="40" t="e">
        <f t="shared" ca="1" si="61"/>
        <v>#N/A</v>
      </c>
      <c r="G403" s="40" t="e">
        <f t="shared" ca="1" si="54"/>
        <v>#N/A</v>
      </c>
      <c r="H403" s="40" t="e">
        <f t="shared" ca="1" si="60"/>
        <v>#N/A</v>
      </c>
      <c r="I403" s="40" t="e">
        <f t="shared" ca="1" si="55"/>
        <v>#N/A</v>
      </c>
      <c r="J403" s="40" t="e">
        <f t="shared" ca="1" si="62"/>
        <v>#N/A</v>
      </c>
      <c r="K403" s="40"/>
      <c r="L403" s="40" t="e">
        <f ca="1">I403+H403+G403+#REF!+J403+K403</f>
        <v>#N/A</v>
      </c>
    </row>
    <row r="404" spans="4:12" hidden="1" x14ac:dyDescent="0.25">
      <c r="D404" s="40">
        <v>40</v>
      </c>
      <c r="E404" s="41">
        <f t="shared" ca="1" si="57"/>
        <v>45116</v>
      </c>
      <c r="F404" s="40" t="e">
        <f t="shared" ca="1" si="61"/>
        <v>#N/A</v>
      </c>
      <c r="G404" s="40" t="e">
        <f t="shared" ca="1" si="54"/>
        <v>#N/A</v>
      </c>
      <c r="H404" s="40" t="e">
        <f t="shared" ca="1" si="60"/>
        <v>#N/A</v>
      </c>
      <c r="I404" s="40" t="e">
        <f t="shared" ca="1" si="55"/>
        <v>#N/A</v>
      </c>
      <c r="J404" s="40" t="e">
        <f t="shared" ca="1" si="62"/>
        <v>#N/A</v>
      </c>
      <c r="K404" s="40"/>
      <c r="L404" s="40" t="e">
        <f ca="1">I404+H404+G404+#REF!+J404+K404</f>
        <v>#N/A</v>
      </c>
    </row>
    <row r="405" spans="4:12" hidden="1" x14ac:dyDescent="0.25">
      <c r="D405" s="40">
        <v>41</v>
      </c>
      <c r="E405" s="41">
        <f t="shared" ca="1" si="57"/>
        <v>45147</v>
      </c>
      <c r="F405" s="40" t="e">
        <f t="shared" ca="1" si="61"/>
        <v>#N/A</v>
      </c>
      <c r="G405" s="40" t="e">
        <f t="shared" ca="1" si="54"/>
        <v>#N/A</v>
      </c>
      <c r="H405" s="40" t="e">
        <f t="shared" ca="1" si="60"/>
        <v>#N/A</v>
      </c>
      <c r="I405" s="40" t="e">
        <f t="shared" ca="1" si="55"/>
        <v>#N/A</v>
      </c>
      <c r="J405" s="40" t="e">
        <f t="shared" ca="1" si="62"/>
        <v>#N/A</v>
      </c>
      <c r="K405" s="40"/>
      <c r="L405" s="40" t="e">
        <f ca="1">I405+H405+G405+#REF!+J405+K405</f>
        <v>#N/A</v>
      </c>
    </row>
    <row r="406" spans="4:12" hidden="1" x14ac:dyDescent="0.25">
      <c r="D406" s="40">
        <v>42</v>
      </c>
      <c r="E406" s="41">
        <f t="shared" ca="1" si="57"/>
        <v>45178</v>
      </c>
      <c r="F406" s="40" t="e">
        <f t="shared" ca="1" si="61"/>
        <v>#N/A</v>
      </c>
      <c r="G406" s="40" t="e">
        <f t="shared" ca="1" si="54"/>
        <v>#N/A</v>
      </c>
      <c r="H406" s="40" t="e">
        <f t="shared" ca="1" si="60"/>
        <v>#N/A</v>
      </c>
      <c r="I406" s="40" t="e">
        <f t="shared" ca="1" si="55"/>
        <v>#N/A</v>
      </c>
      <c r="J406" s="40" t="e">
        <f t="shared" ca="1" si="62"/>
        <v>#N/A</v>
      </c>
      <c r="K406" s="40"/>
      <c r="L406" s="40" t="e">
        <f ca="1">I406+H406+G406+#REF!+J406+K406</f>
        <v>#N/A</v>
      </c>
    </row>
    <row r="407" spans="4:12" hidden="1" x14ac:dyDescent="0.25">
      <c r="D407" s="40">
        <v>43</v>
      </c>
      <c r="E407" s="41">
        <f t="shared" ca="1" si="57"/>
        <v>45208</v>
      </c>
      <c r="F407" s="40" t="e">
        <f t="shared" ca="1" si="61"/>
        <v>#N/A</v>
      </c>
      <c r="G407" s="40" t="e">
        <f t="shared" ca="1" si="54"/>
        <v>#N/A</v>
      </c>
      <c r="H407" s="40" t="e">
        <f t="shared" ca="1" si="60"/>
        <v>#N/A</v>
      </c>
      <c r="I407" s="40" t="e">
        <f t="shared" ca="1" si="55"/>
        <v>#N/A</v>
      </c>
      <c r="J407" s="40" t="e">
        <f t="shared" ca="1" si="62"/>
        <v>#N/A</v>
      </c>
      <c r="K407" s="40"/>
      <c r="L407" s="40" t="e">
        <f ca="1">I407+H407+G407+#REF!+J407+K407</f>
        <v>#N/A</v>
      </c>
    </row>
    <row r="408" spans="4:12" hidden="1" x14ac:dyDescent="0.25">
      <c r="D408" s="40">
        <v>44</v>
      </c>
      <c r="E408" s="41">
        <f t="shared" ca="1" si="57"/>
        <v>45239</v>
      </c>
      <c r="F408" s="40" t="e">
        <f t="shared" ca="1" si="61"/>
        <v>#N/A</v>
      </c>
      <c r="G408" s="40" t="e">
        <f t="shared" ca="1" si="54"/>
        <v>#N/A</v>
      </c>
      <c r="H408" s="40" t="e">
        <f t="shared" ca="1" si="60"/>
        <v>#N/A</v>
      </c>
      <c r="I408" s="40" t="e">
        <f t="shared" ca="1" si="55"/>
        <v>#N/A</v>
      </c>
      <c r="J408" s="40" t="e">
        <f t="shared" ca="1" si="62"/>
        <v>#N/A</v>
      </c>
      <c r="K408" s="40"/>
      <c r="L408" s="40" t="e">
        <f ca="1">I408+H408+G408+#REF!+J408+K408</f>
        <v>#N/A</v>
      </c>
    </row>
    <row r="409" spans="4:12" hidden="1" x14ac:dyDescent="0.25">
      <c r="D409" s="40">
        <v>45</v>
      </c>
      <c r="E409" s="41">
        <f t="shared" ca="1" si="57"/>
        <v>45269</v>
      </c>
      <c r="F409" s="40" t="e">
        <f t="shared" ca="1" si="61"/>
        <v>#N/A</v>
      </c>
      <c r="G409" s="40" t="e">
        <f t="shared" ca="1" si="54"/>
        <v>#N/A</v>
      </c>
      <c r="H409" s="40" t="e">
        <f t="shared" ca="1" si="60"/>
        <v>#N/A</v>
      </c>
      <c r="I409" s="40" t="e">
        <f t="shared" ca="1" si="55"/>
        <v>#N/A</v>
      </c>
      <c r="J409" s="40" t="e">
        <f t="shared" ca="1" si="62"/>
        <v>#N/A</v>
      </c>
      <c r="K409" s="40"/>
      <c r="L409" s="40" t="e">
        <f ca="1">I409+H409+G409+#REF!+J409+K409</f>
        <v>#N/A</v>
      </c>
    </row>
    <row r="410" spans="4:12" hidden="1" x14ac:dyDescent="0.25">
      <c r="D410" s="40">
        <v>46</v>
      </c>
      <c r="E410" s="41">
        <f t="shared" ca="1" si="57"/>
        <v>45300</v>
      </c>
      <c r="F410" s="40" t="e">
        <f t="shared" ca="1" si="61"/>
        <v>#N/A</v>
      </c>
      <c r="G410" s="40" t="e">
        <f t="shared" ca="1" si="54"/>
        <v>#N/A</v>
      </c>
      <c r="H410" s="40" t="e">
        <f t="shared" ca="1" si="60"/>
        <v>#N/A</v>
      </c>
      <c r="I410" s="40" t="e">
        <f t="shared" ca="1" si="55"/>
        <v>#N/A</v>
      </c>
      <c r="J410" s="40" t="e">
        <f t="shared" ca="1" si="62"/>
        <v>#N/A</v>
      </c>
      <c r="K410" s="40"/>
      <c r="L410" s="40" t="e">
        <f ca="1">I410+H410+G410+#REF!+J410+K410</f>
        <v>#N/A</v>
      </c>
    </row>
    <row r="411" spans="4:12" hidden="1" x14ac:dyDescent="0.25">
      <c r="D411" s="40">
        <v>47</v>
      </c>
      <c r="E411" s="41">
        <f t="shared" ca="1" si="57"/>
        <v>45331</v>
      </c>
      <c r="F411" s="40" t="e">
        <f t="shared" ca="1" si="61"/>
        <v>#N/A</v>
      </c>
      <c r="G411" s="40" t="e">
        <f t="shared" ca="1" si="54"/>
        <v>#N/A</v>
      </c>
      <c r="H411" s="40" t="e">
        <f t="shared" ca="1" si="60"/>
        <v>#N/A</v>
      </c>
      <c r="I411" s="40" t="e">
        <f t="shared" ca="1" si="55"/>
        <v>#N/A</v>
      </c>
      <c r="J411" s="40" t="e">
        <f t="shared" ca="1" si="62"/>
        <v>#N/A</v>
      </c>
      <c r="K411" s="40"/>
      <c r="L411" s="40" t="e">
        <f ca="1">I411+H411+G411+#REF!+J411+K411</f>
        <v>#N/A</v>
      </c>
    </row>
    <row r="412" spans="4:12" hidden="1" x14ac:dyDescent="0.25">
      <c r="D412" s="40">
        <v>48</v>
      </c>
      <c r="E412" s="41">
        <f t="shared" ca="1" si="57"/>
        <v>45360</v>
      </c>
      <c r="F412" s="40" t="e">
        <f t="shared" ca="1" si="61"/>
        <v>#N/A</v>
      </c>
      <c r="G412" s="40" t="e">
        <f t="shared" ca="1" si="54"/>
        <v>#N/A</v>
      </c>
      <c r="H412" s="40" t="e">
        <f t="shared" ca="1" si="60"/>
        <v>#N/A</v>
      </c>
      <c r="I412" s="40" t="e">
        <f t="shared" ca="1" si="55"/>
        <v>#N/A</v>
      </c>
      <c r="J412" s="40" t="e">
        <f t="shared" ca="1" si="62"/>
        <v>#N/A</v>
      </c>
      <c r="K412" s="40"/>
      <c r="L412" s="40" t="e">
        <f ca="1">I412+H412+G412+#REF!+J412+K412</f>
        <v>#N/A</v>
      </c>
    </row>
    <row r="413" spans="4:12" hidden="1" x14ac:dyDescent="0.25">
      <c r="D413" s="40">
        <v>49</v>
      </c>
      <c r="E413" s="41">
        <f t="shared" ca="1" si="57"/>
        <v>45391</v>
      </c>
      <c r="F413" s="40" t="e">
        <f t="shared" ca="1" si="61"/>
        <v>#N/A</v>
      </c>
      <c r="G413" s="40" t="e">
        <f t="shared" ca="1" si="54"/>
        <v>#N/A</v>
      </c>
      <c r="H413" s="40" t="e">
        <f t="shared" ca="1" si="60"/>
        <v>#N/A</v>
      </c>
      <c r="I413" s="40" t="e">
        <f t="shared" ca="1" si="55"/>
        <v>#N/A</v>
      </c>
      <c r="J413" s="40" t="e">
        <f t="shared" ca="1" si="62"/>
        <v>#N/A</v>
      </c>
      <c r="K413" s="40"/>
      <c r="L413" s="40" t="e">
        <f ca="1">I413+H413+G413+#REF!+J413+K413</f>
        <v>#N/A</v>
      </c>
    </row>
    <row r="414" spans="4:12" hidden="1" x14ac:dyDescent="0.25">
      <c r="D414" s="40">
        <v>50</v>
      </c>
      <c r="E414" s="41">
        <f t="shared" ca="1" si="57"/>
        <v>45421</v>
      </c>
      <c r="F414" s="40" t="e">
        <f t="shared" ca="1" si="61"/>
        <v>#N/A</v>
      </c>
      <c r="G414" s="40" t="e">
        <f t="shared" ca="1" si="54"/>
        <v>#N/A</v>
      </c>
      <c r="H414" s="40" t="e">
        <f t="shared" ca="1" si="60"/>
        <v>#N/A</v>
      </c>
      <c r="I414" s="40" t="e">
        <f t="shared" ca="1" si="55"/>
        <v>#N/A</v>
      </c>
      <c r="J414" s="40" t="e">
        <f t="shared" ca="1" si="62"/>
        <v>#N/A</v>
      </c>
      <c r="K414" s="40"/>
      <c r="L414" s="40" t="e">
        <f ca="1">I414+H414+G414+#REF!+J414+K414</f>
        <v>#N/A</v>
      </c>
    </row>
    <row r="415" spans="4:12" hidden="1" x14ac:dyDescent="0.25">
      <c r="D415" s="40">
        <v>51</v>
      </c>
      <c r="E415" s="41">
        <f t="shared" ca="1" si="57"/>
        <v>45452</v>
      </c>
      <c r="F415" s="40" t="e">
        <f t="shared" ca="1" si="61"/>
        <v>#N/A</v>
      </c>
      <c r="G415" s="40" t="e">
        <f t="shared" ca="1" si="54"/>
        <v>#N/A</v>
      </c>
      <c r="H415" s="40" t="e">
        <f t="shared" ca="1" si="60"/>
        <v>#N/A</v>
      </c>
      <c r="I415" s="40" t="e">
        <f t="shared" ca="1" si="55"/>
        <v>#N/A</v>
      </c>
      <c r="J415" s="40" t="e">
        <f t="shared" ca="1" si="62"/>
        <v>#N/A</v>
      </c>
      <c r="K415" s="40"/>
      <c r="L415" s="40" t="e">
        <f ca="1">I415+H415+G415+#REF!+J415+K415</f>
        <v>#N/A</v>
      </c>
    </row>
    <row r="416" spans="4:12" hidden="1" x14ac:dyDescent="0.25">
      <c r="D416" s="40">
        <v>52</v>
      </c>
      <c r="E416" s="41">
        <f t="shared" ca="1" si="57"/>
        <v>45482</v>
      </c>
      <c r="F416" s="40" t="e">
        <f t="shared" ca="1" si="61"/>
        <v>#N/A</v>
      </c>
      <c r="G416" s="40" t="e">
        <f t="shared" ca="1" si="54"/>
        <v>#N/A</v>
      </c>
      <c r="H416" s="40" t="e">
        <f t="shared" ca="1" si="60"/>
        <v>#N/A</v>
      </c>
      <c r="I416" s="40" t="e">
        <f t="shared" ca="1" si="55"/>
        <v>#N/A</v>
      </c>
      <c r="J416" s="40" t="e">
        <f t="shared" ca="1" si="62"/>
        <v>#N/A</v>
      </c>
      <c r="K416" s="40"/>
      <c r="L416" s="40" t="e">
        <f ca="1">I416+H416+G416+#REF!+J416+K416</f>
        <v>#N/A</v>
      </c>
    </row>
    <row r="417" spans="4:12" hidden="1" x14ac:dyDescent="0.25">
      <c r="D417" s="40">
        <v>53</v>
      </c>
      <c r="E417" s="41">
        <f t="shared" ca="1" si="57"/>
        <v>45513</v>
      </c>
      <c r="F417" s="40" t="e">
        <f t="shared" ca="1" si="61"/>
        <v>#N/A</v>
      </c>
      <c r="G417" s="40" t="e">
        <f t="shared" ca="1" si="54"/>
        <v>#N/A</v>
      </c>
      <c r="H417" s="40" t="e">
        <f t="shared" ca="1" si="60"/>
        <v>#N/A</v>
      </c>
      <c r="I417" s="40" t="e">
        <f t="shared" ca="1" si="55"/>
        <v>#N/A</v>
      </c>
      <c r="J417" s="40" t="e">
        <f t="shared" ca="1" si="62"/>
        <v>#N/A</v>
      </c>
      <c r="K417" s="40"/>
      <c r="L417" s="40" t="e">
        <f ca="1">I417+H417+G417+#REF!+J417+K417</f>
        <v>#N/A</v>
      </c>
    </row>
    <row r="418" spans="4:12" hidden="1" x14ac:dyDescent="0.25">
      <c r="D418" s="40">
        <v>54</v>
      </c>
      <c r="E418" s="41">
        <f t="shared" ca="1" si="57"/>
        <v>45544</v>
      </c>
      <c r="F418" s="40" t="e">
        <f t="shared" ca="1" si="61"/>
        <v>#N/A</v>
      </c>
      <c r="G418" s="40" t="e">
        <f t="shared" ca="1" si="54"/>
        <v>#N/A</v>
      </c>
      <c r="H418" s="40" t="e">
        <f t="shared" ca="1" si="60"/>
        <v>#N/A</v>
      </c>
      <c r="I418" s="40" t="e">
        <f t="shared" ca="1" si="55"/>
        <v>#N/A</v>
      </c>
      <c r="J418" s="40" t="e">
        <f t="shared" ca="1" si="62"/>
        <v>#N/A</v>
      </c>
      <c r="K418" s="40"/>
      <c r="L418" s="40" t="e">
        <f ca="1">I418+H418+G418+#REF!+J418+K418</f>
        <v>#N/A</v>
      </c>
    </row>
    <row r="419" spans="4:12" hidden="1" x14ac:dyDescent="0.25">
      <c r="D419" s="40">
        <v>55</v>
      </c>
      <c r="E419" s="41">
        <f t="shared" ca="1" si="57"/>
        <v>45574</v>
      </c>
      <c r="F419" s="40" t="e">
        <f t="shared" ca="1" si="61"/>
        <v>#N/A</v>
      </c>
      <c r="G419" s="40" t="e">
        <f t="shared" ca="1" si="54"/>
        <v>#N/A</v>
      </c>
      <c r="H419" s="40" t="e">
        <f t="shared" ca="1" si="60"/>
        <v>#N/A</v>
      </c>
      <c r="I419" s="40" t="e">
        <f t="shared" ca="1" si="55"/>
        <v>#N/A</v>
      </c>
      <c r="J419" s="40" t="e">
        <f t="shared" ca="1" si="62"/>
        <v>#N/A</v>
      </c>
      <c r="K419" s="40"/>
      <c r="L419" s="40" t="e">
        <f ca="1">I419+H419+G419+#REF!+J419+K419</f>
        <v>#N/A</v>
      </c>
    </row>
    <row r="420" spans="4:12" hidden="1" x14ac:dyDescent="0.25">
      <c r="D420" s="40">
        <v>56</v>
      </c>
      <c r="E420" s="41">
        <f t="shared" ca="1" si="57"/>
        <v>45605</v>
      </c>
      <c r="F420" s="40" t="e">
        <f t="shared" ca="1" si="61"/>
        <v>#N/A</v>
      </c>
      <c r="G420" s="40" t="e">
        <f t="shared" ca="1" si="54"/>
        <v>#N/A</v>
      </c>
      <c r="H420" s="40" t="e">
        <f t="shared" ca="1" si="60"/>
        <v>#N/A</v>
      </c>
      <c r="I420" s="40" t="e">
        <f t="shared" ca="1" si="55"/>
        <v>#N/A</v>
      </c>
      <c r="J420" s="40" t="e">
        <f t="shared" ca="1" si="62"/>
        <v>#N/A</v>
      </c>
      <c r="K420" s="40"/>
      <c r="L420" s="40" t="e">
        <f ca="1">I420+H420+G420+#REF!+J420+K420</f>
        <v>#N/A</v>
      </c>
    </row>
    <row r="421" spans="4:12" hidden="1" x14ac:dyDescent="0.25">
      <c r="D421" s="40">
        <v>57</v>
      </c>
      <c r="E421" s="41">
        <f t="shared" ca="1" si="57"/>
        <v>45635</v>
      </c>
      <c r="F421" s="40" t="e">
        <f t="shared" ca="1" si="61"/>
        <v>#N/A</v>
      </c>
      <c r="G421" s="40" t="e">
        <f t="shared" ca="1" si="54"/>
        <v>#N/A</v>
      </c>
      <c r="H421" s="40" t="e">
        <f t="shared" ca="1" si="60"/>
        <v>#N/A</v>
      </c>
      <c r="I421" s="40" t="e">
        <f t="shared" ca="1" si="55"/>
        <v>#N/A</v>
      </c>
      <c r="J421" s="40" t="e">
        <f t="shared" ca="1" si="62"/>
        <v>#N/A</v>
      </c>
      <c r="K421" s="40"/>
      <c r="L421" s="40" t="e">
        <f ca="1">I421+H421+G421+#REF!+J421+K421</f>
        <v>#N/A</v>
      </c>
    </row>
    <row r="422" spans="4:12" hidden="1" x14ac:dyDescent="0.25">
      <c r="D422" s="40">
        <v>58</v>
      </c>
      <c r="E422" s="41">
        <f t="shared" ca="1" si="57"/>
        <v>45666</v>
      </c>
      <c r="F422" s="40" t="e">
        <f t="shared" ca="1" si="61"/>
        <v>#N/A</v>
      </c>
      <c r="G422" s="40" t="e">
        <f t="shared" ca="1" si="54"/>
        <v>#N/A</v>
      </c>
      <c r="H422" s="40" t="e">
        <f t="shared" ca="1" si="60"/>
        <v>#N/A</v>
      </c>
      <c r="I422" s="40" t="e">
        <f t="shared" ca="1" si="55"/>
        <v>#N/A</v>
      </c>
      <c r="J422" s="40" t="e">
        <f t="shared" ca="1" si="62"/>
        <v>#N/A</v>
      </c>
      <c r="K422" s="40"/>
      <c r="L422" s="40" t="e">
        <f ca="1">I422+H422+G422+#REF!+J422+K422</f>
        <v>#N/A</v>
      </c>
    </row>
    <row r="423" spans="4:12" hidden="1" x14ac:dyDescent="0.25">
      <c r="D423" s="40">
        <v>59</v>
      </c>
      <c r="E423" s="41">
        <f t="shared" ca="1" si="57"/>
        <v>45697</v>
      </c>
      <c r="F423" s="40" t="e">
        <f t="shared" ca="1" si="61"/>
        <v>#N/A</v>
      </c>
      <c r="G423" s="40" t="e">
        <f t="shared" ca="1" si="54"/>
        <v>#N/A</v>
      </c>
      <c r="H423" s="40" t="e">
        <f t="shared" ca="1" si="60"/>
        <v>#N/A</v>
      </c>
      <c r="I423" s="40" t="e">
        <f t="shared" ca="1" si="55"/>
        <v>#N/A</v>
      </c>
      <c r="J423" s="40" t="e">
        <f t="shared" ca="1" si="62"/>
        <v>#N/A</v>
      </c>
      <c r="K423" s="40"/>
      <c r="L423" s="40" t="e">
        <f ca="1">I423+H423+G423+#REF!+J423+K423</f>
        <v>#N/A</v>
      </c>
    </row>
    <row r="424" spans="4:12" hidden="1" x14ac:dyDescent="0.25">
      <c r="D424" s="40">
        <v>60</v>
      </c>
      <c r="E424" s="41">
        <f t="shared" ca="1" si="57"/>
        <v>45725</v>
      </c>
      <c r="F424" s="40" t="e">
        <f t="shared" ca="1" si="61"/>
        <v>#N/A</v>
      </c>
      <c r="G424" s="40" t="e">
        <f t="shared" ca="1" si="54"/>
        <v>#N/A</v>
      </c>
      <c r="H424" s="40" t="e">
        <f t="shared" ca="1" si="60"/>
        <v>#N/A</v>
      </c>
      <c r="I424" s="40" t="e">
        <f t="shared" ca="1" si="55"/>
        <v>#N/A</v>
      </c>
      <c r="J424" s="40" t="e">
        <f t="shared" ca="1" si="62"/>
        <v>#N/A</v>
      </c>
      <c r="K424" s="40"/>
      <c r="L424" s="40" t="e">
        <f ca="1">I424+H424+G424+#REF!+J424+K424</f>
        <v>#N/A</v>
      </c>
    </row>
    <row r="425" spans="4:12" hidden="1" x14ac:dyDescent="0.25"/>
    <row r="426" spans="4:12" hidden="1" x14ac:dyDescent="0.25">
      <c r="D426" s="36">
        <f ca="1">D362+1</f>
        <v>16</v>
      </c>
      <c r="E426" s="37" t="e">
        <f ca="1">VLOOKUP($D426,$A$20:$B$39,2,0)</f>
        <v>#N/A</v>
      </c>
    </row>
    <row r="427" spans="4:12" ht="45" hidden="1" x14ac:dyDescent="0.25">
      <c r="D427" s="38" t="s">
        <v>41</v>
      </c>
      <c r="E427" s="39" t="s">
        <v>42</v>
      </c>
      <c r="F427" s="38" t="s">
        <v>43</v>
      </c>
      <c r="G427" s="38" t="s">
        <v>44</v>
      </c>
      <c r="H427" s="38" t="s">
        <v>45</v>
      </c>
      <c r="I427" s="38" t="s">
        <v>46</v>
      </c>
      <c r="J427" s="38" t="s">
        <v>47</v>
      </c>
      <c r="K427" s="38" t="s">
        <v>48</v>
      </c>
      <c r="L427" s="38" t="s">
        <v>49</v>
      </c>
    </row>
    <row r="428" spans="4:12" hidden="1" x14ac:dyDescent="0.25">
      <c r="D428" s="40">
        <v>0</v>
      </c>
      <c r="E428" s="41">
        <f ca="1">DATE(2019,D426,$F$1)</f>
        <v>43930</v>
      </c>
      <c r="F428" s="40" t="e">
        <f ca="1">$B$2*E$426+$B$7*$B$2*E$426</f>
        <v>#N/A</v>
      </c>
      <c r="G428" s="40">
        <v>0</v>
      </c>
      <c r="H428" s="40">
        <v>0</v>
      </c>
      <c r="I428" s="40">
        <v>0</v>
      </c>
      <c r="J428" s="40">
        <v>0</v>
      </c>
      <c r="K428" s="40" t="e">
        <f ca="1">$B$2*$B$9*E$426</f>
        <v>#N/A</v>
      </c>
      <c r="L428" s="40" t="e">
        <f ca="1">-($F428-$B$7*$B$2*E$426-K428)</f>
        <v>#N/A</v>
      </c>
    </row>
    <row r="429" spans="4:12" hidden="1" x14ac:dyDescent="0.25">
      <c r="D429" s="40">
        <v>1</v>
      </c>
      <c r="E429" s="41">
        <f ca="1">DATE(YEAR(E428),MONTH(E428)+1,DAY(E428))</f>
        <v>43960</v>
      </c>
      <c r="F429" s="40" t="e">
        <f ca="1">F428-G429</f>
        <v>#N/A</v>
      </c>
      <c r="G429" s="40" t="e">
        <f t="shared" ref="G429:G488" ca="1" si="63">IF(D429&lt;=$B$10,0,IF(AND(F428&gt;-0.000001,F428&lt;0.000001),0,F$428/($B$4-$B$10)))</f>
        <v>#N/A</v>
      </c>
      <c r="H429" s="40" t="e">
        <f ca="1">F428*$B$3*(E429-E428)/$B$5</f>
        <v>#N/A</v>
      </c>
      <c r="I429" s="40">
        <f t="shared" ref="I429:I488" ca="1" si="64">IF(D429&lt;=$B$11,0,IF(F428&gt;0.000001,$B$6*$B$2*E$426,0))</f>
        <v>0</v>
      </c>
      <c r="J429" s="40" t="e">
        <f t="shared" ref="J429:J460" ca="1" si="65">IF(F428&gt;0.000001,$B$12,0)*E$426</f>
        <v>#N/A</v>
      </c>
      <c r="K429" s="40"/>
      <c r="L429" s="40" t="e">
        <f ca="1">I429+H429+G429+#REF!+J429+K429</f>
        <v>#N/A</v>
      </c>
    </row>
    <row r="430" spans="4:12" hidden="1" x14ac:dyDescent="0.25">
      <c r="D430" s="40">
        <v>2</v>
      </c>
      <c r="E430" s="41">
        <f t="shared" ref="E430:E488" ca="1" si="66">DATE(YEAR(E429),MONTH(E429)+1,DAY(E429))</f>
        <v>43991</v>
      </c>
      <c r="F430" s="40" t="e">
        <f ca="1">F429-G430</f>
        <v>#N/A</v>
      </c>
      <c r="G430" s="40" t="e">
        <f t="shared" ca="1" si="63"/>
        <v>#N/A</v>
      </c>
      <c r="H430" s="40" t="e">
        <f t="shared" ref="H430:H431" ca="1" si="67">F429*$B$3*(E430-E429)/$B$5</f>
        <v>#N/A</v>
      </c>
      <c r="I430" s="40" t="e">
        <f t="shared" ca="1" si="64"/>
        <v>#N/A</v>
      </c>
      <c r="J430" s="40" t="e">
        <f t="shared" ca="1" si="65"/>
        <v>#N/A</v>
      </c>
      <c r="K430" s="40"/>
      <c r="L430" s="40" t="e">
        <f ca="1">I430+H430+G430+#REF!+J430+K430</f>
        <v>#N/A</v>
      </c>
    </row>
    <row r="431" spans="4:12" hidden="1" x14ac:dyDescent="0.25">
      <c r="D431" s="40">
        <v>3</v>
      </c>
      <c r="E431" s="41">
        <f t="shared" ca="1" si="66"/>
        <v>44021</v>
      </c>
      <c r="F431" s="40" t="e">
        <f ca="1">F430-G431</f>
        <v>#N/A</v>
      </c>
      <c r="G431" s="40" t="e">
        <f t="shared" ca="1" si="63"/>
        <v>#N/A</v>
      </c>
      <c r="H431" s="40" t="e">
        <f t="shared" ca="1" si="67"/>
        <v>#N/A</v>
      </c>
      <c r="I431" s="40" t="e">
        <f t="shared" ca="1" si="64"/>
        <v>#N/A</v>
      </c>
      <c r="J431" s="40" t="e">
        <f t="shared" ca="1" si="65"/>
        <v>#N/A</v>
      </c>
      <c r="K431" s="40"/>
      <c r="L431" s="40" t="e">
        <f ca="1">I431+H431+G431+#REF!+J431+K431</f>
        <v>#N/A</v>
      </c>
    </row>
    <row r="432" spans="4:12" hidden="1" x14ac:dyDescent="0.25">
      <c r="D432" s="40">
        <v>4</v>
      </c>
      <c r="E432" s="41">
        <f t="shared" ca="1" si="66"/>
        <v>44052</v>
      </c>
      <c r="F432" s="40" t="e">
        <f t="shared" ref="F432:F433" ca="1" si="68">F431-G432</f>
        <v>#N/A</v>
      </c>
      <c r="G432" s="40" t="e">
        <f t="shared" ca="1" si="63"/>
        <v>#N/A</v>
      </c>
      <c r="H432" s="40" t="e">
        <f ca="1">F431*$B$3*(E432-E431)/$B$5</f>
        <v>#N/A</v>
      </c>
      <c r="I432" s="40" t="e">
        <f t="shared" ca="1" si="64"/>
        <v>#N/A</v>
      </c>
      <c r="J432" s="40" t="e">
        <f t="shared" ca="1" si="65"/>
        <v>#N/A</v>
      </c>
      <c r="K432" s="40"/>
      <c r="L432" s="40" t="e">
        <f ca="1">I432+H432+G432+#REF!+J432+K432</f>
        <v>#N/A</v>
      </c>
    </row>
    <row r="433" spans="4:12" hidden="1" x14ac:dyDescent="0.25">
      <c r="D433" s="40">
        <v>5</v>
      </c>
      <c r="E433" s="41">
        <f t="shared" ca="1" si="66"/>
        <v>44083</v>
      </c>
      <c r="F433" s="40" t="e">
        <f t="shared" ca="1" si="68"/>
        <v>#N/A</v>
      </c>
      <c r="G433" s="40" t="e">
        <f t="shared" ca="1" si="63"/>
        <v>#N/A</v>
      </c>
      <c r="H433" s="40" t="e">
        <f ca="1">F432*$B$3*(E433-E432)/$B$5</f>
        <v>#N/A</v>
      </c>
      <c r="I433" s="40" t="e">
        <f t="shared" ca="1" si="64"/>
        <v>#N/A</v>
      </c>
      <c r="J433" s="40" t="e">
        <f t="shared" ca="1" si="65"/>
        <v>#N/A</v>
      </c>
      <c r="K433" s="40"/>
      <c r="L433" s="40" t="e">
        <f ca="1">I433+H433+G433+#REF!+J433+K433</f>
        <v>#N/A</v>
      </c>
    </row>
    <row r="434" spans="4:12" hidden="1" x14ac:dyDescent="0.25">
      <c r="D434" s="40">
        <v>6</v>
      </c>
      <c r="E434" s="41">
        <f t="shared" ca="1" si="66"/>
        <v>44113</v>
      </c>
      <c r="F434" s="40" t="e">
        <f ca="1">F433-G434</f>
        <v>#N/A</v>
      </c>
      <c r="G434" s="40" t="e">
        <f t="shared" ca="1" si="63"/>
        <v>#N/A</v>
      </c>
      <c r="H434" s="40" t="e">
        <f t="shared" ref="H434:H488" ca="1" si="69">F433*$B$3*(E434-E433)/$B$5</f>
        <v>#N/A</v>
      </c>
      <c r="I434" s="40" t="e">
        <f t="shared" ca="1" si="64"/>
        <v>#N/A</v>
      </c>
      <c r="J434" s="40" t="e">
        <f t="shared" ca="1" si="65"/>
        <v>#N/A</v>
      </c>
      <c r="K434" s="40"/>
      <c r="L434" s="40" t="e">
        <f ca="1">I434+H434+G434+#REF!+J434+K434</f>
        <v>#N/A</v>
      </c>
    </row>
    <row r="435" spans="4:12" hidden="1" x14ac:dyDescent="0.25">
      <c r="D435" s="40">
        <v>7</v>
      </c>
      <c r="E435" s="41">
        <f t="shared" ca="1" si="66"/>
        <v>44144</v>
      </c>
      <c r="F435" s="40" t="e">
        <f t="shared" ref="F435:F488" ca="1" si="70">F434-G435</f>
        <v>#N/A</v>
      </c>
      <c r="G435" s="40" t="e">
        <f t="shared" ca="1" si="63"/>
        <v>#N/A</v>
      </c>
      <c r="H435" s="40" t="e">
        <f t="shared" ca="1" si="69"/>
        <v>#N/A</v>
      </c>
      <c r="I435" s="40" t="e">
        <f t="shared" ca="1" si="64"/>
        <v>#N/A</v>
      </c>
      <c r="J435" s="40" t="e">
        <f t="shared" ca="1" si="65"/>
        <v>#N/A</v>
      </c>
      <c r="K435" s="40"/>
      <c r="L435" s="40" t="e">
        <f ca="1">I435+H435+G435+#REF!+J435+K435</f>
        <v>#N/A</v>
      </c>
    </row>
    <row r="436" spans="4:12" hidden="1" x14ac:dyDescent="0.25">
      <c r="D436" s="40">
        <v>8</v>
      </c>
      <c r="E436" s="41">
        <f t="shared" ca="1" si="66"/>
        <v>44174</v>
      </c>
      <c r="F436" s="40" t="e">
        <f t="shared" ca="1" si="70"/>
        <v>#N/A</v>
      </c>
      <c r="G436" s="40" t="e">
        <f t="shared" ca="1" si="63"/>
        <v>#N/A</v>
      </c>
      <c r="H436" s="40" t="e">
        <f t="shared" ca="1" si="69"/>
        <v>#N/A</v>
      </c>
      <c r="I436" s="40" t="e">
        <f t="shared" ca="1" si="64"/>
        <v>#N/A</v>
      </c>
      <c r="J436" s="40" t="e">
        <f t="shared" ca="1" si="65"/>
        <v>#N/A</v>
      </c>
      <c r="K436" s="40"/>
      <c r="L436" s="40" t="e">
        <f ca="1">I436+H436+G436+#REF!+J436+K436</f>
        <v>#N/A</v>
      </c>
    </row>
    <row r="437" spans="4:12" hidden="1" x14ac:dyDescent="0.25">
      <c r="D437" s="40">
        <v>9</v>
      </c>
      <c r="E437" s="41">
        <f t="shared" ca="1" si="66"/>
        <v>44205</v>
      </c>
      <c r="F437" s="40" t="e">
        <f t="shared" ca="1" si="70"/>
        <v>#N/A</v>
      </c>
      <c r="G437" s="40" t="e">
        <f t="shared" ca="1" si="63"/>
        <v>#N/A</v>
      </c>
      <c r="H437" s="40" t="e">
        <f t="shared" ca="1" si="69"/>
        <v>#N/A</v>
      </c>
      <c r="I437" s="40" t="e">
        <f t="shared" ca="1" si="64"/>
        <v>#N/A</v>
      </c>
      <c r="J437" s="40" t="e">
        <f t="shared" ca="1" si="65"/>
        <v>#N/A</v>
      </c>
      <c r="K437" s="40"/>
      <c r="L437" s="40" t="e">
        <f ca="1">I437+H437+G437+#REF!+J437+K437</f>
        <v>#N/A</v>
      </c>
    </row>
    <row r="438" spans="4:12" hidden="1" x14ac:dyDescent="0.25">
      <c r="D438" s="40">
        <v>10</v>
      </c>
      <c r="E438" s="41">
        <f t="shared" ca="1" si="66"/>
        <v>44236</v>
      </c>
      <c r="F438" s="40" t="e">
        <f t="shared" ca="1" si="70"/>
        <v>#N/A</v>
      </c>
      <c r="G438" s="40" t="e">
        <f t="shared" ca="1" si="63"/>
        <v>#N/A</v>
      </c>
      <c r="H438" s="40" t="e">
        <f t="shared" ca="1" si="69"/>
        <v>#N/A</v>
      </c>
      <c r="I438" s="40" t="e">
        <f t="shared" ca="1" si="64"/>
        <v>#N/A</v>
      </c>
      <c r="J438" s="40" t="e">
        <f t="shared" ca="1" si="65"/>
        <v>#N/A</v>
      </c>
      <c r="K438" s="40"/>
      <c r="L438" s="40" t="e">
        <f ca="1">I438+H438+G438+#REF!+J438+K438</f>
        <v>#N/A</v>
      </c>
    </row>
    <row r="439" spans="4:12" hidden="1" x14ac:dyDescent="0.25">
      <c r="D439" s="40">
        <v>11</v>
      </c>
      <c r="E439" s="41">
        <f t="shared" ca="1" si="66"/>
        <v>44264</v>
      </c>
      <c r="F439" s="40" t="e">
        <f t="shared" ca="1" si="70"/>
        <v>#N/A</v>
      </c>
      <c r="G439" s="40" t="e">
        <f t="shared" ca="1" si="63"/>
        <v>#N/A</v>
      </c>
      <c r="H439" s="40" t="e">
        <f t="shared" ca="1" si="69"/>
        <v>#N/A</v>
      </c>
      <c r="I439" s="40" t="e">
        <f t="shared" ca="1" si="64"/>
        <v>#N/A</v>
      </c>
      <c r="J439" s="40" t="e">
        <f t="shared" ca="1" si="65"/>
        <v>#N/A</v>
      </c>
      <c r="K439" s="40"/>
      <c r="L439" s="40" t="e">
        <f ca="1">I439+H439+G439+#REF!+J439+K439</f>
        <v>#N/A</v>
      </c>
    </row>
    <row r="440" spans="4:12" hidden="1" x14ac:dyDescent="0.25">
      <c r="D440" s="40">
        <v>12</v>
      </c>
      <c r="E440" s="41">
        <f t="shared" ca="1" si="66"/>
        <v>44295</v>
      </c>
      <c r="F440" s="40" t="e">
        <f t="shared" ca="1" si="70"/>
        <v>#N/A</v>
      </c>
      <c r="G440" s="40" t="e">
        <f t="shared" ca="1" si="63"/>
        <v>#N/A</v>
      </c>
      <c r="H440" s="40" t="e">
        <f t="shared" ca="1" si="69"/>
        <v>#N/A</v>
      </c>
      <c r="I440" s="40" t="e">
        <f t="shared" ca="1" si="64"/>
        <v>#N/A</v>
      </c>
      <c r="J440" s="40" t="e">
        <f t="shared" ca="1" si="65"/>
        <v>#N/A</v>
      </c>
      <c r="K440" s="40"/>
      <c r="L440" s="40" t="e">
        <f ca="1">I440+H440+G440+#REF!+J440+K440</f>
        <v>#N/A</v>
      </c>
    </row>
    <row r="441" spans="4:12" hidden="1" x14ac:dyDescent="0.25">
      <c r="D441" s="40">
        <v>13</v>
      </c>
      <c r="E441" s="41">
        <f t="shared" ca="1" si="66"/>
        <v>44325</v>
      </c>
      <c r="F441" s="40" t="e">
        <f t="shared" ca="1" si="70"/>
        <v>#N/A</v>
      </c>
      <c r="G441" s="40" t="e">
        <f t="shared" ca="1" si="63"/>
        <v>#N/A</v>
      </c>
      <c r="H441" s="40" t="e">
        <f t="shared" ca="1" si="69"/>
        <v>#N/A</v>
      </c>
      <c r="I441" s="40" t="e">
        <f t="shared" ca="1" si="64"/>
        <v>#N/A</v>
      </c>
      <c r="J441" s="40" t="e">
        <f t="shared" ca="1" si="65"/>
        <v>#N/A</v>
      </c>
      <c r="K441" s="40"/>
      <c r="L441" s="40" t="e">
        <f ca="1">I441+H441+G441+#REF!+J441+K441</f>
        <v>#N/A</v>
      </c>
    </row>
    <row r="442" spans="4:12" hidden="1" x14ac:dyDescent="0.25">
      <c r="D442" s="40">
        <v>14</v>
      </c>
      <c r="E442" s="41">
        <f t="shared" ca="1" si="66"/>
        <v>44356</v>
      </c>
      <c r="F442" s="40" t="e">
        <f t="shared" ca="1" si="70"/>
        <v>#N/A</v>
      </c>
      <c r="G442" s="40" t="e">
        <f t="shared" ca="1" si="63"/>
        <v>#N/A</v>
      </c>
      <c r="H442" s="40" t="e">
        <f t="shared" ca="1" si="69"/>
        <v>#N/A</v>
      </c>
      <c r="I442" s="40" t="e">
        <f t="shared" ca="1" si="64"/>
        <v>#N/A</v>
      </c>
      <c r="J442" s="40" t="e">
        <f t="shared" ca="1" si="65"/>
        <v>#N/A</v>
      </c>
      <c r="K442" s="40"/>
      <c r="L442" s="40" t="e">
        <f ca="1">I442+H442+G442+#REF!+J442+K442</f>
        <v>#N/A</v>
      </c>
    </row>
    <row r="443" spans="4:12" hidden="1" x14ac:dyDescent="0.25">
      <c r="D443" s="40">
        <v>15</v>
      </c>
      <c r="E443" s="41">
        <f t="shared" ca="1" si="66"/>
        <v>44386</v>
      </c>
      <c r="F443" s="40" t="e">
        <f t="shared" ca="1" si="70"/>
        <v>#N/A</v>
      </c>
      <c r="G443" s="40" t="e">
        <f t="shared" ca="1" si="63"/>
        <v>#N/A</v>
      </c>
      <c r="H443" s="40" t="e">
        <f t="shared" ca="1" si="69"/>
        <v>#N/A</v>
      </c>
      <c r="I443" s="40" t="e">
        <f t="shared" ca="1" si="64"/>
        <v>#N/A</v>
      </c>
      <c r="J443" s="40" t="e">
        <f t="shared" ca="1" si="65"/>
        <v>#N/A</v>
      </c>
      <c r="K443" s="40"/>
      <c r="L443" s="40" t="e">
        <f ca="1">I443+H443+G443+#REF!+J443+K443</f>
        <v>#N/A</v>
      </c>
    </row>
    <row r="444" spans="4:12" hidden="1" x14ac:dyDescent="0.25">
      <c r="D444" s="40">
        <v>16</v>
      </c>
      <c r="E444" s="41">
        <f t="shared" ca="1" si="66"/>
        <v>44417</v>
      </c>
      <c r="F444" s="40" t="e">
        <f t="shared" ca="1" si="70"/>
        <v>#N/A</v>
      </c>
      <c r="G444" s="40" t="e">
        <f t="shared" ca="1" si="63"/>
        <v>#N/A</v>
      </c>
      <c r="H444" s="40" t="e">
        <f t="shared" ca="1" si="69"/>
        <v>#N/A</v>
      </c>
      <c r="I444" s="40" t="e">
        <f t="shared" ca="1" si="64"/>
        <v>#N/A</v>
      </c>
      <c r="J444" s="40" t="e">
        <f t="shared" ca="1" si="65"/>
        <v>#N/A</v>
      </c>
      <c r="K444" s="40"/>
      <c r="L444" s="40" t="e">
        <f ca="1">I444+H444+G444+#REF!+J444+K444</f>
        <v>#N/A</v>
      </c>
    </row>
    <row r="445" spans="4:12" hidden="1" x14ac:dyDescent="0.25">
      <c r="D445" s="40">
        <v>17</v>
      </c>
      <c r="E445" s="41">
        <f t="shared" ca="1" si="66"/>
        <v>44448</v>
      </c>
      <c r="F445" s="40" t="e">
        <f t="shared" ca="1" si="70"/>
        <v>#N/A</v>
      </c>
      <c r="G445" s="40" t="e">
        <f t="shared" ca="1" si="63"/>
        <v>#N/A</v>
      </c>
      <c r="H445" s="40" t="e">
        <f t="shared" ca="1" si="69"/>
        <v>#N/A</v>
      </c>
      <c r="I445" s="40" t="e">
        <f t="shared" ca="1" si="64"/>
        <v>#N/A</v>
      </c>
      <c r="J445" s="40" t="e">
        <f t="shared" ca="1" si="65"/>
        <v>#N/A</v>
      </c>
      <c r="K445" s="40"/>
      <c r="L445" s="40" t="e">
        <f ca="1">I445+H445+G445+#REF!+J445+K445</f>
        <v>#N/A</v>
      </c>
    </row>
    <row r="446" spans="4:12" hidden="1" x14ac:dyDescent="0.25">
      <c r="D446" s="40">
        <v>18</v>
      </c>
      <c r="E446" s="41">
        <f t="shared" ca="1" si="66"/>
        <v>44478</v>
      </c>
      <c r="F446" s="40" t="e">
        <f t="shared" ca="1" si="70"/>
        <v>#N/A</v>
      </c>
      <c r="G446" s="40" t="e">
        <f t="shared" ca="1" si="63"/>
        <v>#N/A</v>
      </c>
      <c r="H446" s="40" t="e">
        <f t="shared" ca="1" si="69"/>
        <v>#N/A</v>
      </c>
      <c r="I446" s="40" t="e">
        <f t="shared" ca="1" si="64"/>
        <v>#N/A</v>
      </c>
      <c r="J446" s="40" t="e">
        <f t="shared" ca="1" si="65"/>
        <v>#N/A</v>
      </c>
      <c r="K446" s="40"/>
      <c r="L446" s="40" t="e">
        <f ca="1">I446+H446+G446+#REF!+J446+K446</f>
        <v>#N/A</v>
      </c>
    </row>
    <row r="447" spans="4:12" hidden="1" x14ac:dyDescent="0.25">
      <c r="D447" s="40">
        <v>19</v>
      </c>
      <c r="E447" s="41">
        <f t="shared" ca="1" si="66"/>
        <v>44509</v>
      </c>
      <c r="F447" s="40" t="e">
        <f t="shared" ca="1" si="70"/>
        <v>#N/A</v>
      </c>
      <c r="G447" s="40" t="e">
        <f t="shared" ca="1" si="63"/>
        <v>#N/A</v>
      </c>
      <c r="H447" s="40" t="e">
        <f t="shared" ca="1" si="69"/>
        <v>#N/A</v>
      </c>
      <c r="I447" s="40" t="e">
        <f t="shared" ca="1" si="64"/>
        <v>#N/A</v>
      </c>
      <c r="J447" s="40" t="e">
        <f t="shared" ca="1" si="65"/>
        <v>#N/A</v>
      </c>
      <c r="K447" s="40"/>
      <c r="L447" s="40" t="e">
        <f ca="1">I447+H447+G447+#REF!+J447+K447</f>
        <v>#N/A</v>
      </c>
    </row>
    <row r="448" spans="4:12" hidden="1" x14ac:dyDescent="0.25">
      <c r="D448" s="40">
        <v>20</v>
      </c>
      <c r="E448" s="41">
        <f t="shared" ca="1" si="66"/>
        <v>44539</v>
      </c>
      <c r="F448" s="40" t="e">
        <f t="shared" ca="1" si="70"/>
        <v>#N/A</v>
      </c>
      <c r="G448" s="40" t="e">
        <f t="shared" ca="1" si="63"/>
        <v>#N/A</v>
      </c>
      <c r="H448" s="40" t="e">
        <f t="shared" ca="1" si="69"/>
        <v>#N/A</v>
      </c>
      <c r="I448" s="40" t="e">
        <f t="shared" ca="1" si="64"/>
        <v>#N/A</v>
      </c>
      <c r="J448" s="40" t="e">
        <f t="shared" ca="1" si="65"/>
        <v>#N/A</v>
      </c>
      <c r="K448" s="40"/>
      <c r="L448" s="40" t="e">
        <f ca="1">I448+H448+G448+#REF!+J448+K448</f>
        <v>#N/A</v>
      </c>
    </row>
    <row r="449" spans="4:12" hidden="1" x14ac:dyDescent="0.25">
      <c r="D449" s="40">
        <v>21</v>
      </c>
      <c r="E449" s="41">
        <f t="shared" ca="1" si="66"/>
        <v>44570</v>
      </c>
      <c r="F449" s="40" t="e">
        <f t="shared" ca="1" si="70"/>
        <v>#N/A</v>
      </c>
      <c r="G449" s="40" t="e">
        <f t="shared" ca="1" si="63"/>
        <v>#N/A</v>
      </c>
      <c r="H449" s="40" t="e">
        <f t="shared" ca="1" si="69"/>
        <v>#N/A</v>
      </c>
      <c r="I449" s="40" t="e">
        <f t="shared" ca="1" si="64"/>
        <v>#N/A</v>
      </c>
      <c r="J449" s="40" t="e">
        <f t="shared" ca="1" si="65"/>
        <v>#N/A</v>
      </c>
      <c r="K449" s="40"/>
      <c r="L449" s="40" t="e">
        <f ca="1">I449+H449+G449+#REF!+J449+K449</f>
        <v>#N/A</v>
      </c>
    </row>
    <row r="450" spans="4:12" hidden="1" x14ac:dyDescent="0.25">
      <c r="D450" s="40">
        <v>22</v>
      </c>
      <c r="E450" s="41">
        <f t="shared" ca="1" si="66"/>
        <v>44601</v>
      </c>
      <c r="F450" s="40" t="e">
        <f t="shared" ca="1" si="70"/>
        <v>#N/A</v>
      </c>
      <c r="G450" s="40" t="e">
        <f t="shared" ca="1" si="63"/>
        <v>#N/A</v>
      </c>
      <c r="H450" s="40" t="e">
        <f t="shared" ca="1" si="69"/>
        <v>#N/A</v>
      </c>
      <c r="I450" s="40" t="e">
        <f t="shared" ca="1" si="64"/>
        <v>#N/A</v>
      </c>
      <c r="J450" s="40" t="e">
        <f t="shared" ca="1" si="65"/>
        <v>#N/A</v>
      </c>
      <c r="K450" s="40"/>
      <c r="L450" s="40" t="e">
        <f ca="1">I450+H450+G450+#REF!+J450+K450</f>
        <v>#N/A</v>
      </c>
    </row>
    <row r="451" spans="4:12" hidden="1" x14ac:dyDescent="0.25">
      <c r="D451" s="40">
        <v>23</v>
      </c>
      <c r="E451" s="41">
        <f t="shared" ca="1" si="66"/>
        <v>44629</v>
      </c>
      <c r="F451" s="40" t="e">
        <f t="shared" ca="1" si="70"/>
        <v>#N/A</v>
      </c>
      <c r="G451" s="40" t="e">
        <f t="shared" ca="1" si="63"/>
        <v>#N/A</v>
      </c>
      <c r="H451" s="40" t="e">
        <f t="shared" ca="1" si="69"/>
        <v>#N/A</v>
      </c>
      <c r="I451" s="40" t="e">
        <f t="shared" ca="1" si="64"/>
        <v>#N/A</v>
      </c>
      <c r="J451" s="40" t="e">
        <f t="shared" ca="1" si="65"/>
        <v>#N/A</v>
      </c>
      <c r="K451" s="40"/>
      <c r="L451" s="40" t="e">
        <f ca="1">I451+H451+G451+#REF!+J451+K451</f>
        <v>#N/A</v>
      </c>
    </row>
    <row r="452" spans="4:12" hidden="1" x14ac:dyDescent="0.25">
      <c r="D452" s="40">
        <v>24</v>
      </c>
      <c r="E452" s="41">
        <f t="shared" ca="1" si="66"/>
        <v>44660</v>
      </c>
      <c r="F452" s="40" t="e">
        <f t="shared" ca="1" si="70"/>
        <v>#N/A</v>
      </c>
      <c r="G452" s="40" t="e">
        <f t="shared" ca="1" si="63"/>
        <v>#N/A</v>
      </c>
      <c r="H452" s="40" t="e">
        <f t="shared" ca="1" si="69"/>
        <v>#N/A</v>
      </c>
      <c r="I452" s="40" t="e">
        <f t="shared" ca="1" si="64"/>
        <v>#N/A</v>
      </c>
      <c r="J452" s="40" t="e">
        <f t="shared" ca="1" si="65"/>
        <v>#N/A</v>
      </c>
      <c r="K452" s="40"/>
      <c r="L452" s="40" t="e">
        <f ca="1">I452+H452+G452+#REF!+J452+K452</f>
        <v>#N/A</v>
      </c>
    </row>
    <row r="453" spans="4:12" hidden="1" x14ac:dyDescent="0.25">
      <c r="D453" s="40">
        <v>25</v>
      </c>
      <c r="E453" s="41">
        <f t="shared" ca="1" si="66"/>
        <v>44690</v>
      </c>
      <c r="F453" s="40" t="e">
        <f t="shared" ca="1" si="70"/>
        <v>#N/A</v>
      </c>
      <c r="G453" s="40" t="e">
        <f t="shared" ca="1" si="63"/>
        <v>#N/A</v>
      </c>
      <c r="H453" s="40" t="e">
        <f t="shared" ca="1" si="69"/>
        <v>#N/A</v>
      </c>
      <c r="I453" s="40" t="e">
        <f t="shared" ca="1" si="64"/>
        <v>#N/A</v>
      </c>
      <c r="J453" s="40" t="e">
        <f t="shared" ca="1" si="65"/>
        <v>#N/A</v>
      </c>
      <c r="K453" s="40"/>
      <c r="L453" s="40" t="e">
        <f ca="1">I453+H453+G453+#REF!+J453+K453</f>
        <v>#N/A</v>
      </c>
    </row>
    <row r="454" spans="4:12" hidden="1" x14ac:dyDescent="0.25">
      <c r="D454" s="40">
        <v>26</v>
      </c>
      <c r="E454" s="41">
        <f t="shared" ca="1" si="66"/>
        <v>44721</v>
      </c>
      <c r="F454" s="40" t="e">
        <f t="shared" ca="1" si="70"/>
        <v>#N/A</v>
      </c>
      <c r="G454" s="40" t="e">
        <f t="shared" ca="1" si="63"/>
        <v>#N/A</v>
      </c>
      <c r="H454" s="40" t="e">
        <f t="shared" ca="1" si="69"/>
        <v>#N/A</v>
      </c>
      <c r="I454" s="40" t="e">
        <f t="shared" ca="1" si="64"/>
        <v>#N/A</v>
      </c>
      <c r="J454" s="40" t="e">
        <f t="shared" ca="1" si="65"/>
        <v>#N/A</v>
      </c>
      <c r="K454" s="40"/>
      <c r="L454" s="40" t="e">
        <f ca="1">I454+H454+G454+#REF!+J454+K454</f>
        <v>#N/A</v>
      </c>
    </row>
    <row r="455" spans="4:12" hidden="1" x14ac:dyDescent="0.25">
      <c r="D455" s="40">
        <v>27</v>
      </c>
      <c r="E455" s="41">
        <f t="shared" ca="1" si="66"/>
        <v>44751</v>
      </c>
      <c r="F455" s="40" t="e">
        <f t="shared" ca="1" si="70"/>
        <v>#N/A</v>
      </c>
      <c r="G455" s="40" t="e">
        <f t="shared" ca="1" si="63"/>
        <v>#N/A</v>
      </c>
      <c r="H455" s="40" t="e">
        <f t="shared" ca="1" si="69"/>
        <v>#N/A</v>
      </c>
      <c r="I455" s="40" t="e">
        <f t="shared" ca="1" si="64"/>
        <v>#N/A</v>
      </c>
      <c r="J455" s="40" t="e">
        <f t="shared" ca="1" si="65"/>
        <v>#N/A</v>
      </c>
      <c r="K455" s="40"/>
      <c r="L455" s="40" t="e">
        <f ca="1">I455+H455+G455+#REF!+J455+K455</f>
        <v>#N/A</v>
      </c>
    </row>
    <row r="456" spans="4:12" hidden="1" x14ac:dyDescent="0.25">
      <c r="D456" s="40">
        <v>28</v>
      </c>
      <c r="E456" s="41">
        <f t="shared" ca="1" si="66"/>
        <v>44782</v>
      </c>
      <c r="F456" s="40" t="e">
        <f t="shared" ca="1" si="70"/>
        <v>#N/A</v>
      </c>
      <c r="G456" s="40" t="e">
        <f t="shared" ca="1" si="63"/>
        <v>#N/A</v>
      </c>
      <c r="H456" s="40" t="e">
        <f t="shared" ca="1" si="69"/>
        <v>#N/A</v>
      </c>
      <c r="I456" s="40" t="e">
        <f t="shared" ca="1" si="64"/>
        <v>#N/A</v>
      </c>
      <c r="J456" s="40" t="e">
        <f t="shared" ca="1" si="65"/>
        <v>#N/A</v>
      </c>
      <c r="K456" s="40"/>
      <c r="L456" s="40" t="e">
        <f ca="1">I456+H456+G456+#REF!+J456+K456</f>
        <v>#N/A</v>
      </c>
    </row>
    <row r="457" spans="4:12" hidden="1" x14ac:dyDescent="0.25">
      <c r="D457" s="40">
        <v>29</v>
      </c>
      <c r="E457" s="41">
        <f t="shared" ca="1" si="66"/>
        <v>44813</v>
      </c>
      <c r="F457" s="40" t="e">
        <f t="shared" ca="1" si="70"/>
        <v>#N/A</v>
      </c>
      <c r="G457" s="40" t="e">
        <f t="shared" ca="1" si="63"/>
        <v>#N/A</v>
      </c>
      <c r="H457" s="40" t="e">
        <f t="shared" ca="1" si="69"/>
        <v>#N/A</v>
      </c>
      <c r="I457" s="40" t="e">
        <f t="shared" ca="1" si="64"/>
        <v>#N/A</v>
      </c>
      <c r="J457" s="40" t="e">
        <f t="shared" ca="1" si="65"/>
        <v>#N/A</v>
      </c>
      <c r="K457" s="40"/>
      <c r="L457" s="40" t="e">
        <f ca="1">I457+H457+G457+#REF!+J457+K457</f>
        <v>#N/A</v>
      </c>
    </row>
    <row r="458" spans="4:12" hidden="1" x14ac:dyDescent="0.25">
      <c r="D458" s="40">
        <v>30</v>
      </c>
      <c r="E458" s="41">
        <f t="shared" ca="1" si="66"/>
        <v>44843</v>
      </c>
      <c r="F458" s="40" t="e">
        <f t="shared" ca="1" si="70"/>
        <v>#N/A</v>
      </c>
      <c r="G458" s="40" t="e">
        <f t="shared" ca="1" si="63"/>
        <v>#N/A</v>
      </c>
      <c r="H458" s="40" t="e">
        <f t="shared" ca="1" si="69"/>
        <v>#N/A</v>
      </c>
      <c r="I458" s="40" t="e">
        <f t="shared" ca="1" si="64"/>
        <v>#N/A</v>
      </c>
      <c r="J458" s="40" t="e">
        <f t="shared" ca="1" si="65"/>
        <v>#N/A</v>
      </c>
      <c r="K458" s="40"/>
      <c r="L458" s="40" t="e">
        <f ca="1">I458+H458+G458+#REF!+J458+K458</f>
        <v>#N/A</v>
      </c>
    </row>
    <row r="459" spans="4:12" hidden="1" x14ac:dyDescent="0.25">
      <c r="D459" s="40">
        <v>31</v>
      </c>
      <c r="E459" s="41">
        <f t="shared" ca="1" si="66"/>
        <v>44874</v>
      </c>
      <c r="F459" s="40" t="e">
        <f t="shared" ca="1" si="70"/>
        <v>#N/A</v>
      </c>
      <c r="G459" s="40" t="e">
        <f t="shared" ca="1" si="63"/>
        <v>#N/A</v>
      </c>
      <c r="H459" s="40" t="e">
        <f t="shared" ca="1" si="69"/>
        <v>#N/A</v>
      </c>
      <c r="I459" s="40" t="e">
        <f t="shared" ca="1" si="64"/>
        <v>#N/A</v>
      </c>
      <c r="J459" s="40" t="e">
        <f t="shared" ca="1" si="65"/>
        <v>#N/A</v>
      </c>
      <c r="K459" s="40"/>
      <c r="L459" s="40" t="e">
        <f ca="1">I459+H459+G459+#REF!+J459+K459</f>
        <v>#N/A</v>
      </c>
    </row>
    <row r="460" spans="4:12" hidden="1" x14ac:dyDescent="0.25">
      <c r="D460" s="40">
        <v>32</v>
      </c>
      <c r="E460" s="41">
        <f t="shared" ca="1" si="66"/>
        <v>44904</v>
      </c>
      <c r="F460" s="40" t="e">
        <f t="shared" ca="1" si="70"/>
        <v>#N/A</v>
      </c>
      <c r="G460" s="40" t="e">
        <f t="shared" ca="1" si="63"/>
        <v>#N/A</v>
      </c>
      <c r="H460" s="40" t="e">
        <f t="shared" ca="1" si="69"/>
        <v>#N/A</v>
      </c>
      <c r="I460" s="40" t="e">
        <f t="shared" ca="1" si="64"/>
        <v>#N/A</v>
      </c>
      <c r="J460" s="40" t="e">
        <f t="shared" ca="1" si="65"/>
        <v>#N/A</v>
      </c>
      <c r="K460" s="40"/>
      <c r="L460" s="40" t="e">
        <f ca="1">I460+H460+G460+#REF!+J460+K460</f>
        <v>#N/A</v>
      </c>
    </row>
    <row r="461" spans="4:12" hidden="1" x14ac:dyDescent="0.25">
      <c r="D461" s="40">
        <v>33</v>
      </c>
      <c r="E461" s="41">
        <f t="shared" ca="1" si="66"/>
        <v>44935</v>
      </c>
      <c r="F461" s="40" t="e">
        <f t="shared" ca="1" si="70"/>
        <v>#N/A</v>
      </c>
      <c r="G461" s="40" t="e">
        <f t="shared" ca="1" si="63"/>
        <v>#N/A</v>
      </c>
      <c r="H461" s="40" t="e">
        <f t="shared" ca="1" si="69"/>
        <v>#N/A</v>
      </c>
      <c r="I461" s="40" t="e">
        <f t="shared" ca="1" si="64"/>
        <v>#N/A</v>
      </c>
      <c r="J461" s="40" t="e">
        <f t="shared" ref="J461:J488" ca="1" si="71">IF(F460&gt;0.000001,$B$12,0)*E$426</f>
        <v>#N/A</v>
      </c>
      <c r="K461" s="40"/>
      <c r="L461" s="40" t="e">
        <f ca="1">I461+H461+G461+#REF!+J461+K461</f>
        <v>#N/A</v>
      </c>
    </row>
    <row r="462" spans="4:12" hidden="1" x14ac:dyDescent="0.25">
      <c r="D462" s="40">
        <v>34</v>
      </c>
      <c r="E462" s="41">
        <f t="shared" ca="1" si="66"/>
        <v>44966</v>
      </c>
      <c r="F462" s="40" t="e">
        <f t="shared" ca="1" si="70"/>
        <v>#N/A</v>
      </c>
      <c r="G462" s="40" t="e">
        <f t="shared" ca="1" si="63"/>
        <v>#N/A</v>
      </c>
      <c r="H462" s="40" t="e">
        <f t="shared" ca="1" si="69"/>
        <v>#N/A</v>
      </c>
      <c r="I462" s="40" t="e">
        <f t="shared" ca="1" si="64"/>
        <v>#N/A</v>
      </c>
      <c r="J462" s="40" t="e">
        <f t="shared" ca="1" si="71"/>
        <v>#N/A</v>
      </c>
      <c r="K462" s="40"/>
      <c r="L462" s="40" t="e">
        <f ca="1">I462+H462+G462+#REF!+J462+K462</f>
        <v>#N/A</v>
      </c>
    </row>
    <row r="463" spans="4:12" hidden="1" x14ac:dyDescent="0.25">
      <c r="D463" s="40">
        <v>35</v>
      </c>
      <c r="E463" s="41">
        <f t="shared" ca="1" si="66"/>
        <v>44994</v>
      </c>
      <c r="F463" s="40" t="e">
        <f t="shared" ca="1" si="70"/>
        <v>#N/A</v>
      </c>
      <c r="G463" s="40" t="e">
        <f t="shared" ca="1" si="63"/>
        <v>#N/A</v>
      </c>
      <c r="H463" s="40" t="e">
        <f t="shared" ca="1" si="69"/>
        <v>#N/A</v>
      </c>
      <c r="I463" s="40" t="e">
        <f t="shared" ca="1" si="64"/>
        <v>#N/A</v>
      </c>
      <c r="J463" s="40" t="e">
        <f t="shared" ca="1" si="71"/>
        <v>#N/A</v>
      </c>
      <c r="K463" s="40"/>
      <c r="L463" s="40" t="e">
        <f ca="1">I463+H463+G463+#REF!+J463+K463</f>
        <v>#N/A</v>
      </c>
    </row>
    <row r="464" spans="4:12" hidden="1" x14ac:dyDescent="0.25">
      <c r="D464" s="40">
        <v>36</v>
      </c>
      <c r="E464" s="41">
        <f t="shared" ca="1" si="66"/>
        <v>45025</v>
      </c>
      <c r="F464" s="40" t="e">
        <f t="shared" ca="1" si="70"/>
        <v>#N/A</v>
      </c>
      <c r="G464" s="40" t="e">
        <f t="shared" ca="1" si="63"/>
        <v>#N/A</v>
      </c>
      <c r="H464" s="40" t="e">
        <f t="shared" ca="1" si="69"/>
        <v>#N/A</v>
      </c>
      <c r="I464" s="40" t="e">
        <f t="shared" ca="1" si="64"/>
        <v>#N/A</v>
      </c>
      <c r="J464" s="40" t="e">
        <f t="shared" ca="1" si="71"/>
        <v>#N/A</v>
      </c>
      <c r="K464" s="40"/>
      <c r="L464" s="40" t="e">
        <f ca="1">I464+H464+G464+#REF!+J464+K464</f>
        <v>#N/A</v>
      </c>
    </row>
    <row r="465" spans="4:12" hidden="1" x14ac:dyDescent="0.25">
      <c r="D465" s="40">
        <v>37</v>
      </c>
      <c r="E465" s="41">
        <f t="shared" ca="1" si="66"/>
        <v>45055</v>
      </c>
      <c r="F465" s="40" t="e">
        <f t="shared" ca="1" si="70"/>
        <v>#N/A</v>
      </c>
      <c r="G465" s="40" t="e">
        <f t="shared" ca="1" si="63"/>
        <v>#N/A</v>
      </c>
      <c r="H465" s="40" t="e">
        <f t="shared" ca="1" si="69"/>
        <v>#N/A</v>
      </c>
      <c r="I465" s="40" t="e">
        <f t="shared" ca="1" si="64"/>
        <v>#N/A</v>
      </c>
      <c r="J465" s="40" t="e">
        <f t="shared" ca="1" si="71"/>
        <v>#N/A</v>
      </c>
      <c r="K465" s="40"/>
      <c r="L465" s="40" t="e">
        <f ca="1">I465+H465+G465+#REF!+J465+K465</f>
        <v>#N/A</v>
      </c>
    </row>
    <row r="466" spans="4:12" hidden="1" x14ac:dyDescent="0.25">
      <c r="D466" s="40">
        <v>38</v>
      </c>
      <c r="E466" s="41">
        <f t="shared" ca="1" si="66"/>
        <v>45086</v>
      </c>
      <c r="F466" s="40" t="e">
        <f t="shared" ca="1" si="70"/>
        <v>#N/A</v>
      </c>
      <c r="G466" s="40" t="e">
        <f t="shared" ca="1" si="63"/>
        <v>#N/A</v>
      </c>
      <c r="H466" s="40" t="e">
        <f t="shared" ca="1" si="69"/>
        <v>#N/A</v>
      </c>
      <c r="I466" s="40" t="e">
        <f t="shared" ca="1" si="64"/>
        <v>#N/A</v>
      </c>
      <c r="J466" s="40" t="e">
        <f t="shared" ca="1" si="71"/>
        <v>#N/A</v>
      </c>
      <c r="K466" s="40"/>
      <c r="L466" s="40" t="e">
        <f ca="1">I466+H466+G466+#REF!+J466+K466</f>
        <v>#N/A</v>
      </c>
    </row>
    <row r="467" spans="4:12" hidden="1" x14ac:dyDescent="0.25">
      <c r="D467" s="40">
        <v>39</v>
      </c>
      <c r="E467" s="41">
        <f t="shared" ca="1" si="66"/>
        <v>45116</v>
      </c>
      <c r="F467" s="40" t="e">
        <f t="shared" ca="1" si="70"/>
        <v>#N/A</v>
      </c>
      <c r="G467" s="40" t="e">
        <f t="shared" ca="1" si="63"/>
        <v>#N/A</v>
      </c>
      <c r="H467" s="40" t="e">
        <f t="shared" ca="1" si="69"/>
        <v>#N/A</v>
      </c>
      <c r="I467" s="40" t="e">
        <f t="shared" ca="1" si="64"/>
        <v>#N/A</v>
      </c>
      <c r="J467" s="40" t="e">
        <f t="shared" ca="1" si="71"/>
        <v>#N/A</v>
      </c>
      <c r="K467" s="40"/>
      <c r="L467" s="40" t="e">
        <f ca="1">I467+H467+G467+#REF!+J467+K467</f>
        <v>#N/A</v>
      </c>
    </row>
    <row r="468" spans="4:12" hidden="1" x14ac:dyDescent="0.25">
      <c r="D468" s="40">
        <v>40</v>
      </c>
      <c r="E468" s="41">
        <f t="shared" ca="1" si="66"/>
        <v>45147</v>
      </c>
      <c r="F468" s="40" t="e">
        <f t="shared" ca="1" si="70"/>
        <v>#N/A</v>
      </c>
      <c r="G468" s="40" t="e">
        <f t="shared" ca="1" si="63"/>
        <v>#N/A</v>
      </c>
      <c r="H468" s="40" t="e">
        <f t="shared" ca="1" si="69"/>
        <v>#N/A</v>
      </c>
      <c r="I468" s="40" t="e">
        <f t="shared" ca="1" si="64"/>
        <v>#N/A</v>
      </c>
      <c r="J468" s="40" t="e">
        <f t="shared" ca="1" si="71"/>
        <v>#N/A</v>
      </c>
      <c r="K468" s="40"/>
      <c r="L468" s="40" t="e">
        <f ca="1">I468+H468+G468+#REF!+J468+K468</f>
        <v>#N/A</v>
      </c>
    </row>
    <row r="469" spans="4:12" hidden="1" x14ac:dyDescent="0.25">
      <c r="D469" s="40">
        <v>41</v>
      </c>
      <c r="E469" s="41">
        <f t="shared" ca="1" si="66"/>
        <v>45178</v>
      </c>
      <c r="F469" s="40" t="e">
        <f t="shared" ca="1" si="70"/>
        <v>#N/A</v>
      </c>
      <c r="G469" s="40" t="e">
        <f t="shared" ca="1" si="63"/>
        <v>#N/A</v>
      </c>
      <c r="H469" s="40" t="e">
        <f t="shared" ca="1" si="69"/>
        <v>#N/A</v>
      </c>
      <c r="I469" s="40" t="e">
        <f t="shared" ca="1" si="64"/>
        <v>#N/A</v>
      </c>
      <c r="J469" s="40" t="e">
        <f t="shared" ca="1" si="71"/>
        <v>#N/A</v>
      </c>
      <c r="K469" s="40"/>
      <c r="L469" s="40" t="e">
        <f ca="1">I469+H469+G469+#REF!+J469+K469</f>
        <v>#N/A</v>
      </c>
    </row>
    <row r="470" spans="4:12" hidden="1" x14ac:dyDescent="0.25">
      <c r="D470" s="40">
        <v>42</v>
      </c>
      <c r="E470" s="41">
        <f t="shared" ca="1" si="66"/>
        <v>45208</v>
      </c>
      <c r="F470" s="40" t="e">
        <f t="shared" ca="1" si="70"/>
        <v>#N/A</v>
      </c>
      <c r="G470" s="40" t="e">
        <f t="shared" ca="1" si="63"/>
        <v>#N/A</v>
      </c>
      <c r="H470" s="40" t="e">
        <f t="shared" ca="1" si="69"/>
        <v>#N/A</v>
      </c>
      <c r="I470" s="40" t="e">
        <f t="shared" ca="1" si="64"/>
        <v>#N/A</v>
      </c>
      <c r="J470" s="40" t="e">
        <f t="shared" ca="1" si="71"/>
        <v>#N/A</v>
      </c>
      <c r="K470" s="40"/>
      <c r="L470" s="40" t="e">
        <f ca="1">I470+H470+G470+#REF!+J470+K470</f>
        <v>#N/A</v>
      </c>
    </row>
    <row r="471" spans="4:12" hidden="1" x14ac:dyDescent="0.25">
      <c r="D471" s="40">
        <v>43</v>
      </c>
      <c r="E471" s="41">
        <f t="shared" ca="1" si="66"/>
        <v>45239</v>
      </c>
      <c r="F471" s="40" t="e">
        <f t="shared" ca="1" si="70"/>
        <v>#N/A</v>
      </c>
      <c r="G471" s="40" t="e">
        <f t="shared" ca="1" si="63"/>
        <v>#N/A</v>
      </c>
      <c r="H471" s="40" t="e">
        <f t="shared" ca="1" si="69"/>
        <v>#N/A</v>
      </c>
      <c r="I471" s="40" t="e">
        <f t="shared" ca="1" si="64"/>
        <v>#N/A</v>
      </c>
      <c r="J471" s="40" t="e">
        <f t="shared" ca="1" si="71"/>
        <v>#N/A</v>
      </c>
      <c r="K471" s="40"/>
      <c r="L471" s="40" t="e">
        <f ca="1">I471+H471+G471+#REF!+J471+K471</f>
        <v>#N/A</v>
      </c>
    </row>
    <row r="472" spans="4:12" hidden="1" x14ac:dyDescent="0.25">
      <c r="D472" s="40">
        <v>44</v>
      </c>
      <c r="E472" s="41">
        <f t="shared" ca="1" si="66"/>
        <v>45269</v>
      </c>
      <c r="F472" s="40" t="e">
        <f t="shared" ca="1" si="70"/>
        <v>#N/A</v>
      </c>
      <c r="G472" s="40" t="e">
        <f t="shared" ca="1" si="63"/>
        <v>#N/A</v>
      </c>
      <c r="H472" s="40" t="e">
        <f t="shared" ca="1" si="69"/>
        <v>#N/A</v>
      </c>
      <c r="I472" s="40" t="e">
        <f t="shared" ca="1" si="64"/>
        <v>#N/A</v>
      </c>
      <c r="J472" s="40" t="e">
        <f t="shared" ca="1" si="71"/>
        <v>#N/A</v>
      </c>
      <c r="K472" s="40"/>
      <c r="L472" s="40" t="e">
        <f ca="1">I472+H472+G472+#REF!+J472+K472</f>
        <v>#N/A</v>
      </c>
    </row>
    <row r="473" spans="4:12" hidden="1" x14ac:dyDescent="0.25">
      <c r="D473" s="40">
        <v>45</v>
      </c>
      <c r="E473" s="41">
        <f t="shared" ca="1" si="66"/>
        <v>45300</v>
      </c>
      <c r="F473" s="40" t="e">
        <f t="shared" ca="1" si="70"/>
        <v>#N/A</v>
      </c>
      <c r="G473" s="40" t="e">
        <f t="shared" ca="1" si="63"/>
        <v>#N/A</v>
      </c>
      <c r="H473" s="40" t="e">
        <f t="shared" ca="1" si="69"/>
        <v>#N/A</v>
      </c>
      <c r="I473" s="40" t="e">
        <f t="shared" ca="1" si="64"/>
        <v>#N/A</v>
      </c>
      <c r="J473" s="40" t="e">
        <f t="shared" ca="1" si="71"/>
        <v>#N/A</v>
      </c>
      <c r="K473" s="40"/>
      <c r="L473" s="40" t="e">
        <f ca="1">I473+H473+G473+#REF!+J473+K473</f>
        <v>#N/A</v>
      </c>
    </row>
    <row r="474" spans="4:12" hidden="1" x14ac:dyDescent="0.25">
      <c r="D474" s="40">
        <v>46</v>
      </c>
      <c r="E474" s="41">
        <f t="shared" ca="1" si="66"/>
        <v>45331</v>
      </c>
      <c r="F474" s="40" t="e">
        <f t="shared" ca="1" si="70"/>
        <v>#N/A</v>
      </c>
      <c r="G474" s="40" t="e">
        <f t="shared" ca="1" si="63"/>
        <v>#N/A</v>
      </c>
      <c r="H474" s="40" t="e">
        <f t="shared" ca="1" si="69"/>
        <v>#N/A</v>
      </c>
      <c r="I474" s="40" t="e">
        <f t="shared" ca="1" si="64"/>
        <v>#N/A</v>
      </c>
      <c r="J474" s="40" t="e">
        <f t="shared" ca="1" si="71"/>
        <v>#N/A</v>
      </c>
      <c r="K474" s="40"/>
      <c r="L474" s="40" t="e">
        <f ca="1">I474+H474+G474+#REF!+J474+K474</f>
        <v>#N/A</v>
      </c>
    </row>
    <row r="475" spans="4:12" hidden="1" x14ac:dyDescent="0.25">
      <c r="D475" s="40">
        <v>47</v>
      </c>
      <c r="E475" s="41">
        <f t="shared" ca="1" si="66"/>
        <v>45360</v>
      </c>
      <c r="F475" s="40" t="e">
        <f t="shared" ca="1" si="70"/>
        <v>#N/A</v>
      </c>
      <c r="G475" s="40" t="e">
        <f t="shared" ca="1" si="63"/>
        <v>#N/A</v>
      </c>
      <c r="H475" s="40" t="e">
        <f t="shared" ca="1" si="69"/>
        <v>#N/A</v>
      </c>
      <c r="I475" s="40" t="e">
        <f t="shared" ca="1" si="64"/>
        <v>#N/A</v>
      </c>
      <c r="J475" s="40" t="e">
        <f t="shared" ca="1" si="71"/>
        <v>#N/A</v>
      </c>
      <c r="K475" s="40"/>
      <c r="L475" s="40" t="e">
        <f ca="1">I475+H475+G475+#REF!+J475+K475</f>
        <v>#N/A</v>
      </c>
    </row>
    <row r="476" spans="4:12" hidden="1" x14ac:dyDescent="0.25">
      <c r="D476" s="40">
        <v>48</v>
      </c>
      <c r="E476" s="41">
        <f t="shared" ca="1" si="66"/>
        <v>45391</v>
      </c>
      <c r="F476" s="40" t="e">
        <f t="shared" ca="1" si="70"/>
        <v>#N/A</v>
      </c>
      <c r="G476" s="40" t="e">
        <f t="shared" ca="1" si="63"/>
        <v>#N/A</v>
      </c>
      <c r="H476" s="40" t="e">
        <f t="shared" ca="1" si="69"/>
        <v>#N/A</v>
      </c>
      <c r="I476" s="40" t="e">
        <f t="shared" ca="1" si="64"/>
        <v>#N/A</v>
      </c>
      <c r="J476" s="40" t="e">
        <f t="shared" ca="1" si="71"/>
        <v>#N/A</v>
      </c>
      <c r="K476" s="40"/>
      <c r="L476" s="40" t="e">
        <f ca="1">I476+H476+G476+#REF!+J476+K476</f>
        <v>#N/A</v>
      </c>
    </row>
    <row r="477" spans="4:12" hidden="1" x14ac:dyDescent="0.25">
      <c r="D477" s="40">
        <v>49</v>
      </c>
      <c r="E477" s="41">
        <f t="shared" ca="1" si="66"/>
        <v>45421</v>
      </c>
      <c r="F477" s="40" t="e">
        <f t="shared" ca="1" si="70"/>
        <v>#N/A</v>
      </c>
      <c r="G477" s="40" t="e">
        <f t="shared" ca="1" si="63"/>
        <v>#N/A</v>
      </c>
      <c r="H477" s="40" t="e">
        <f t="shared" ca="1" si="69"/>
        <v>#N/A</v>
      </c>
      <c r="I477" s="40" t="e">
        <f t="shared" ca="1" si="64"/>
        <v>#N/A</v>
      </c>
      <c r="J477" s="40" t="e">
        <f t="shared" ca="1" si="71"/>
        <v>#N/A</v>
      </c>
      <c r="K477" s="40"/>
      <c r="L477" s="40" t="e">
        <f ca="1">I477+H477+G477+#REF!+J477+K477</f>
        <v>#N/A</v>
      </c>
    </row>
    <row r="478" spans="4:12" hidden="1" x14ac:dyDescent="0.25">
      <c r="D478" s="40">
        <v>50</v>
      </c>
      <c r="E478" s="41">
        <f t="shared" ca="1" si="66"/>
        <v>45452</v>
      </c>
      <c r="F478" s="40" t="e">
        <f t="shared" ca="1" si="70"/>
        <v>#N/A</v>
      </c>
      <c r="G478" s="40" t="e">
        <f t="shared" ca="1" si="63"/>
        <v>#N/A</v>
      </c>
      <c r="H478" s="40" t="e">
        <f t="shared" ca="1" si="69"/>
        <v>#N/A</v>
      </c>
      <c r="I478" s="40" t="e">
        <f t="shared" ca="1" si="64"/>
        <v>#N/A</v>
      </c>
      <c r="J478" s="40" t="e">
        <f t="shared" ca="1" si="71"/>
        <v>#N/A</v>
      </c>
      <c r="K478" s="40"/>
      <c r="L478" s="40" t="e">
        <f ca="1">I478+H478+G478+#REF!+J478+K478</f>
        <v>#N/A</v>
      </c>
    </row>
    <row r="479" spans="4:12" hidden="1" x14ac:dyDescent="0.25">
      <c r="D479" s="40">
        <v>51</v>
      </c>
      <c r="E479" s="41">
        <f t="shared" ca="1" si="66"/>
        <v>45482</v>
      </c>
      <c r="F479" s="40" t="e">
        <f t="shared" ca="1" si="70"/>
        <v>#N/A</v>
      </c>
      <c r="G479" s="40" t="e">
        <f t="shared" ca="1" si="63"/>
        <v>#N/A</v>
      </c>
      <c r="H479" s="40" t="e">
        <f t="shared" ca="1" si="69"/>
        <v>#N/A</v>
      </c>
      <c r="I479" s="40" t="e">
        <f t="shared" ca="1" si="64"/>
        <v>#N/A</v>
      </c>
      <c r="J479" s="40" t="e">
        <f t="shared" ca="1" si="71"/>
        <v>#N/A</v>
      </c>
      <c r="K479" s="40"/>
      <c r="L479" s="40" t="e">
        <f ca="1">I479+H479+G479+#REF!+J479+K479</f>
        <v>#N/A</v>
      </c>
    </row>
    <row r="480" spans="4:12" hidden="1" x14ac:dyDescent="0.25">
      <c r="D480" s="40">
        <v>52</v>
      </c>
      <c r="E480" s="41">
        <f t="shared" ca="1" si="66"/>
        <v>45513</v>
      </c>
      <c r="F480" s="40" t="e">
        <f t="shared" ca="1" si="70"/>
        <v>#N/A</v>
      </c>
      <c r="G480" s="40" t="e">
        <f t="shared" ca="1" si="63"/>
        <v>#N/A</v>
      </c>
      <c r="H480" s="40" t="e">
        <f t="shared" ca="1" si="69"/>
        <v>#N/A</v>
      </c>
      <c r="I480" s="40" t="e">
        <f t="shared" ca="1" si="64"/>
        <v>#N/A</v>
      </c>
      <c r="J480" s="40" t="e">
        <f t="shared" ca="1" si="71"/>
        <v>#N/A</v>
      </c>
      <c r="K480" s="40"/>
      <c r="L480" s="40" t="e">
        <f ca="1">I480+H480+G480+#REF!+J480+K480</f>
        <v>#N/A</v>
      </c>
    </row>
    <row r="481" spans="4:12" hidden="1" x14ac:dyDescent="0.25">
      <c r="D481" s="40">
        <v>53</v>
      </c>
      <c r="E481" s="41">
        <f t="shared" ca="1" si="66"/>
        <v>45544</v>
      </c>
      <c r="F481" s="40" t="e">
        <f t="shared" ca="1" si="70"/>
        <v>#N/A</v>
      </c>
      <c r="G481" s="40" t="e">
        <f t="shared" ca="1" si="63"/>
        <v>#N/A</v>
      </c>
      <c r="H481" s="40" t="e">
        <f t="shared" ca="1" si="69"/>
        <v>#N/A</v>
      </c>
      <c r="I481" s="40" t="e">
        <f t="shared" ca="1" si="64"/>
        <v>#N/A</v>
      </c>
      <c r="J481" s="40" t="e">
        <f t="shared" ca="1" si="71"/>
        <v>#N/A</v>
      </c>
      <c r="K481" s="40"/>
      <c r="L481" s="40" t="e">
        <f ca="1">I481+H481+G481+#REF!+J481+K481</f>
        <v>#N/A</v>
      </c>
    </row>
    <row r="482" spans="4:12" hidden="1" x14ac:dyDescent="0.25">
      <c r="D482" s="40">
        <v>54</v>
      </c>
      <c r="E482" s="41">
        <f t="shared" ca="1" si="66"/>
        <v>45574</v>
      </c>
      <c r="F482" s="40" t="e">
        <f t="shared" ca="1" si="70"/>
        <v>#N/A</v>
      </c>
      <c r="G482" s="40" t="e">
        <f t="shared" ca="1" si="63"/>
        <v>#N/A</v>
      </c>
      <c r="H482" s="40" t="e">
        <f t="shared" ca="1" si="69"/>
        <v>#N/A</v>
      </c>
      <c r="I482" s="40" t="e">
        <f t="shared" ca="1" si="64"/>
        <v>#N/A</v>
      </c>
      <c r="J482" s="40" t="e">
        <f t="shared" ca="1" si="71"/>
        <v>#N/A</v>
      </c>
      <c r="K482" s="40"/>
      <c r="L482" s="40" t="e">
        <f ca="1">I482+H482+G482+#REF!+J482+K482</f>
        <v>#N/A</v>
      </c>
    </row>
    <row r="483" spans="4:12" hidden="1" x14ac:dyDescent="0.25">
      <c r="D483" s="40">
        <v>55</v>
      </c>
      <c r="E483" s="41">
        <f t="shared" ca="1" si="66"/>
        <v>45605</v>
      </c>
      <c r="F483" s="40" t="e">
        <f t="shared" ca="1" si="70"/>
        <v>#N/A</v>
      </c>
      <c r="G483" s="40" t="e">
        <f t="shared" ca="1" si="63"/>
        <v>#N/A</v>
      </c>
      <c r="H483" s="40" t="e">
        <f t="shared" ca="1" si="69"/>
        <v>#N/A</v>
      </c>
      <c r="I483" s="40" t="e">
        <f t="shared" ca="1" si="64"/>
        <v>#N/A</v>
      </c>
      <c r="J483" s="40" t="e">
        <f t="shared" ca="1" si="71"/>
        <v>#N/A</v>
      </c>
      <c r="K483" s="40"/>
      <c r="L483" s="40" t="e">
        <f ca="1">I483+H483+G483+#REF!+J483+K483</f>
        <v>#N/A</v>
      </c>
    </row>
    <row r="484" spans="4:12" hidden="1" x14ac:dyDescent="0.25">
      <c r="D484" s="40">
        <v>56</v>
      </c>
      <c r="E484" s="41">
        <f t="shared" ca="1" si="66"/>
        <v>45635</v>
      </c>
      <c r="F484" s="40" t="e">
        <f t="shared" ca="1" si="70"/>
        <v>#N/A</v>
      </c>
      <c r="G484" s="40" t="e">
        <f t="shared" ca="1" si="63"/>
        <v>#N/A</v>
      </c>
      <c r="H484" s="40" t="e">
        <f t="shared" ca="1" si="69"/>
        <v>#N/A</v>
      </c>
      <c r="I484" s="40" t="e">
        <f t="shared" ca="1" si="64"/>
        <v>#N/A</v>
      </c>
      <c r="J484" s="40" t="e">
        <f t="shared" ca="1" si="71"/>
        <v>#N/A</v>
      </c>
      <c r="K484" s="40"/>
      <c r="L484" s="40" t="e">
        <f ca="1">I484+H484+G484+#REF!+J484+K484</f>
        <v>#N/A</v>
      </c>
    </row>
    <row r="485" spans="4:12" hidden="1" x14ac:dyDescent="0.25">
      <c r="D485" s="40">
        <v>57</v>
      </c>
      <c r="E485" s="41">
        <f t="shared" ca="1" si="66"/>
        <v>45666</v>
      </c>
      <c r="F485" s="40" t="e">
        <f t="shared" ca="1" si="70"/>
        <v>#N/A</v>
      </c>
      <c r="G485" s="40" t="e">
        <f t="shared" ca="1" si="63"/>
        <v>#N/A</v>
      </c>
      <c r="H485" s="40" t="e">
        <f t="shared" ca="1" si="69"/>
        <v>#N/A</v>
      </c>
      <c r="I485" s="40" t="e">
        <f t="shared" ca="1" si="64"/>
        <v>#N/A</v>
      </c>
      <c r="J485" s="40" t="e">
        <f t="shared" ca="1" si="71"/>
        <v>#N/A</v>
      </c>
      <c r="K485" s="40"/>
      <c r="L485" s="40" t="e">
        <f ca="1">I485+H485+G485+#REF!+J485+K485</f>
        <v>#N/A</v>
      </c>
    </row>
    <row r="486" spans="4:12" hidden="1" x14ac:dyDescent="0.25">
      <c r="D486" s="40">
        <v>58</v>
      </c>
      <c r="E486" s="41">
        <f t="shared" ca="1" si="66"/>
        <v>45697</v>
      </c>
      <c r="F486" s="40" t="e">
        <f t="shared" ca="1" si="70"/>
        <v>#N/A</v>
      </c>
      <c r="G486" s="40" t="e">
        <f t="shared" ca="1" si="63"/>
        <v>#N/A</v>
      </c>
      <c r="H486" s="40" t="e">
        <f t="shared" ca="1" si="69"/>
        <v>#N/A</v>
      </c>
      <c r="I486" s="40" t="e">
        <f t="shared" ca="1" si="64"/>
        <v>#N/A</v>
      </c>
      <c r="J486" s="40" t="e">
        <f t="shared" ca="1" si="71"/>
        <v>#N/A</v>
      </c>
      <c r="K486" s="40"/>
      <c r="L486" s="40" t="e">
        <f ca="1">I486+H486+G486+#REF!+J486+K486</f>
        <v>#N/A</v>
      </c>
    </row>
    <row r="487" spans="4:12" hidden="1" x14ac:dyDescent="0.25">
      <c r="D487" s="40">
        <v>59</v>
      </c>
      <c r="E487" s="41">
        <f t="shared" ca="1" si="66"/>
        <v>45725</v>
      </c>
      <c r="F487" s="40" t="e">
        <f t="shared" ca="1" si="70"/>
        <v>#N/A</v>
      </c>
      <c r="G487" s="40" t="e">
        <f t="shared" ca="1" si="63"/>
        <v>#N/A</v>
      </c>
      <c r="H487" s="40" t="e">
        <f t="shared" ca="1" si="69"/>
        <v>#N/A</v>
      </c>
      <c r="I487" s="40" t="e">
        <f t="shared" ca="1" si="64"/>
        <v>#N/A</v>
      </c>
      <c r="J487" s="40" t="e">
        <f t="shared" ca="1" si="71"/>
        <v>#N/A</v>
      </c>
      <c r="K487" s="40"/>
      <c r="L487" s="40" t="e">
        <f ca="1">I487+H487+G487+#REF!+J487+K487</f>
        <v>#N/A</v>
      </c>
    </row>
    <row r="488" spans="4:12" hidden="1" x14ac:dyDescent="0.25">
      <c r="D488" s="40">
        <v>60</v>
      </c>
      <c r="E488" s="41">
        <f t="shared" ca="1" si="66"/>
        <v>45756</v>
      </c>
      <c r="F488" s="40" t="e">
        <f t="shared" ca="1" si="70"/>
        <v>#N/A</v>
      </c>
      <c r="G488" s="40" t="e">
        <f t="shared" ca="1" si="63"/>
        <v>#N/A</v>
      </c>
      <c r="H488" s="40" t="e">
        <f t="shared" ca="1" si="69"/>
        <v>#N/A</v>
      </c>
      <c r="I488" s="40" t="e">
        <f t="shared" ca="1" si="64"/>
        <v>#N/A</v>
      </c>
      <c r="J488" s="40" t="e">
        <f t="shared" ca="1" si="71"/>
        <v>#N/A</v>
      </c>
      <c r="K488" s="40"/>
      <c r="L488" s="40" t="e">
        <f ca="1">I488+H488+G488+#REF!+J488+K488</f>
        <v>#N/A</v>
      </c>
    </row>
    <row r="489" spans="4:12" hidden="1" x14ac:dyDescent="0.25"/>
    <row r="490" spans="4:12" hidden="1" x14ac:dyDescent="0.25">
      <c r="D490" s="36">
        <f ca="1">D426+1</f>
        <v>17</v>
      </c>
      <c r="E490" s="37" t="e">
        <f ca="1">VLOOKUP($D490,$A$20:$B$39,2,0)</f>
        <v>#N/A</v>
      </c>
    </row>
    <row r="491" spans="4:12" ht="45" hidden="1" x14ac:dyDescent="0.25">
      <c r="D491" s="38" t="s">
        <v>41</v>
      </c>
      <c r="E491" s="39" t="s">
        <v>42</v>
      </c>
      <c r="F491" s="38" t="s">
        <v>43</v>
      </c>
      <c r="G491" s="38" t="s">
        <v>44</v>
      </c>
      <c r="H491" s="38" t="s">
        <v>45</v>
      </c>
      <c r="I491" s="38" t="s">
        <v>46</v>
      </c>
      <c r="J491" s="38" t="s">
        <v>47</v>
      </c>
      <c r="K491" s="38" t="s">
        <v>48</v>
      </c>
      <c r="L491" s="38" t="s">
        <v>49</v>
      </c>
    </row>
    <row r="492" spans="4:12" hidden="1" x14ac:dyDescent="0.25">
      <c r="D492" s="40">
        <v>0</v>
      </c>
      <c r="E492" s="41">
        <f ca="1">DATE(2019,D490,$F$1)</f>
        <v>43960</v>
      </c>
      <c r="F492" s="40" t="e">
        <f ca="1">$B$2*E$490+$B$7*$B$2*E$490</f>
        <v>#N/A</v>
      </c>
      <c r="G492" s="40">
        <v>0</v>
      </c>
      <c r="H492" s="40">
        <v>0</v>
      </c>
      <c r="I492" s="40">
        <v>0</v>
      </c>
      <c r="J492" s="40">
        <v>0</v>
      </c>
      <c r="K492" s="40" t="e">
        <f ca="1">$B$2*$B$9*E$490</f>
        <v>#N/A</v>
      </c>
      <c r="L492" s="40" t="e">
        <f ca="1">-($F492-$B$7*$B$2*E$490-K492)</f>
        <v>#N/A</v>
      </c>
    </row>
    <row r="493" spans="4:12" hidden="1" x14ac:dyDescent="0.25">
      <c r="D493" s="40">
        <v>1</v>
      </c>
      <c r="E493" s="41">
        <f ca="1">DATE(YEAR(E492),MONTH(E492)+1,DAY(E492))</f>
        <v>43991</v>
      </c>
      <c r="F493" s="40" t="e">
        <f ca="1">F492-G493</f>
        <v>#N/A</v>
      </c>
      <c r="G493" s="40" t="e">
        <f t="shared" ref="G493:G552" ca="1" si="72">IF(D493&lt;=$B$10,0,IF(AND(F492&gt;-0.000001,F492&lt;0.000001),0,F$492/($B$4-$B$10)))</f>
        <v>#N/A</v>
      </c>
      <c r="H493" s="40" t="e">
        <f ca="1">F492*$B$3*(E493-E492)/$B$5</f>
        <v>#N/A</v>
      </c>
      <c r="I493" s="40">
        <f t="shared" ref="I493:I552" ca="1" si="73">IF(D493&lt;=$B$11,0,IF(F492&gt;0.000001,$B$6*$B$2*E$490,0))</f>
        <v>0</v>
      </c>
      <c r="J493" s="40" t="e">
        <f t="shared" ref="J493:J524" ca="1" si="74">IF(F492&gt;0.000001,$B$12,0)*E$490</f>
        <v>#N/A</v>
      </c>
      <c r="K493" s="40"/>
      <c r="L493" s="40" t="e">
        <f ca="1">I493+H493+G493+#REF!+J493+K493</f>
        <v>#N/A</v>
      </c>
    </row>
    <row r="494" spans="4:12" hidden="1" x14ac:dyDescent="0.25">
      <c r="D494" s="40">
        <v>2</v>
      </c>
      <c r="E494" s="41">
        <f t="shared" ref="E494:E552" ca="1" si="75">DATE(YEAR(E493),MONTH(E493)+1,DAY(E493))</f>
        <v>44021</v>
      </c>
      <c r="F494" s="40" t="e">
        <f ca="1">F493-G494</f>
        <v>#N/A</v>
      </c>
      <c r="G494" s="40" t="e">
        <f t="shared" ca="1" si="72"/>
        <v>#N/A</v>
      </c>
      <c r="H494" s="40" t="e">
        <f t="shared" ref="H494:H495" ca="1" si="76">F493*$B$3*(E494-E493)/$B$5</f>
        <v>#N/A</v>
      </c>
      <c r="I494" s="40" t="e">
        <f t="shared" ca="1" si="73"/>
        <v>#N/A</v>
      </c>
      <c r="J494" s="40" t="e">
        <f t="shared" ca="1" si="74"/>
        <v>#N/A</v>
      </c>
      <c r="K494" s="40"/>
      <c r="L494" s="40" t="e">
        <f ca="1">I494+H494+G494+#REF!+J494+K494</f>
        <v>#N/A</v>
      </c>
    </row>
    <row r="495" spans="4:12" hidden="1" x14ac:dyDescent="0.25">
      <c r="D495" s="40">
        <v>3</v>
      </c>
      <c r="E495" s="41">
        <f t="shared" ca="1" si="75"/>
        <v>44052</v>
      </c>
      <c r="F495" s="40" t="e">
        <f ca="1">F494-G495</f>
        <v>#N/A</v>
      </c>
      <c r="G495" s="40" t="e">
        <f t="shared" ca="1" si="72"/>
        <v>#N/A</v>
      </c>
      <c r="H495" s="40" t="e">
        <f t="shared" ca="1" si="76"/>
        <v>#N/A</v>
      </c>
      <c r="I495" s="40" t="e">
        <f t="shared" ca="1" si="73"/>
        <v>#N/A</v>
      </c>
      <c r="J495" s="40" t="e">
        <f t="shared" ca="1" si="74"/>
        <v>#N/A</v>
      </c>
      <c r="K495" s="40"/>
      <c r="L495" s="40" t="e">
        <f ca="1">I495+H495+G495+#REF!+J495+K495</f>
        <v>#N/A</v>
      </c>
    </row>
    <row r="496" spans="4:12" hidden="1" x14ac:dyDescent="0.25">
      <c r="D496" s="40">
        <v>4</v>
      </c>
      <c r="E496" s="41">
        <f t="shared" ca="1" si="75"/>
        <v>44083</v>
      </c>
      <c r="F496" s="40" t="e">
        <f t="shared" ref="F496:F497" ca="1" si="77">F495-G496</f>
        <v>#N/A</v>
      </c>
      <c r="G496" s="40" t="e">
        <f t="shared" ca="1" si="72"/>
        <v>#N/A</v>
      </c>
      <c r="H496" s="40" t="e">
        <f ca="1">F495*$B$3*(E496-E495)/$B$5</f>
        <v>#N/A</v>
      </c>
      <c r="I496" s="40" t="e">
        <f t="shared" ca="1" si="73"/>
        <v>#N/A</v>
      </c>
      <c r="J496" s="40" t="e">
        <f t="shared" ca="1" si="74"/>
        <v>#N/A</v>
      </c>
      <c r="K496" s="40"/>
      <c r="L496" s="40" t="e">
        <f ca="1">I496+H496+G496+#REF!+J496+K496</f>
        <v>#N/A</v>
      </c>
    </row>
    <row r="497" spans="4:12" hidden="1" x14ac:dyDescent="0.25">
      <c r="D497" s="40">
        <v>5</v>
      </c>
      <c r="E497" s="41">
        <f t="shared" ca="1" si="75"/>
        <v>44113</v>
      </c>
      <c r="F497" s="40" t="e">
        <f t="shared" ca="1" si="77"/>
        <v>#N/A</v>
      </c>
      <c r="G497" s="40" t="e">
        <f t="shared" ca="1" si="72"/>
        <v>#N/A</v>
      </c>
      <c r="H497" s="40" t="e">
        <f ca="1">F496*$B$3*(E497-E496)/$B$5</f>
        <v>#N/A</v>
      </c>
      <c r="I497" s="40" t="e">
        <f t="shared" ca="1" si="73"/>
        <v>#N/A</v>
      </c>
      <c r="J497" s="40" t="e">
        <f t="shared" ca="1" si="74"/>
        <v>#N/A</v>
      </c>
      <c r="K497" s="40"/>
      <c r="L497" s="40" t="e">
        <f ca="1">I497+H497+G497+#REF!+J497+K497</f>
        <v>#N/A</v>
      </c>
    </row>
    <row r="498" spans="4:12" hidden="1" x14ac:dyDescent="0.25">
      <c r="D498" s="40">
        <v>6</v>
      </c>
      <c r="E498" s="41">
        <f t="shared" ca="1" si="75"/>
        <v>44144</v>
      </c>
      <c r="F498" s="40" t="e">
        <f ca="1">F497-G498</f>
        <v>#N/A</v>
      </c>
      <c r="G498" s="40" t="e">
        <f t="shared" ca="1" si="72"/>
        <v>#N/A</v>
      </c>
      <c r="H498" s="40" t="e">
        <f t="shared" ref="H498:H552" ca="1" si="78">F497*$B$3*(E498-E497)/$B$5</f>
        <v>#N/A</v>
      </c>
      <c r="I498" s="40" t="e">
        <f t="shared" ca="1" si="73"/>
        <v>#N/A</v>
      </c>
      <c r="J498" s="40" t="e">
        <f t="shared" ca="1" si="74"/>
        <v>#N/A</v>
      </c>
      <c r="K498" s="40"/>
      <c r="L498" s="40" t="e">
        <f ca="1">I498+H498+G498+#REF!+J498+K498</f>
        <v>#N/A</v>
      </c>
    </row>
    <row r="499" spans="4:12" hidden="1" x14ac:dyDescent="0.25">
      <c r="D499" s="40">
        <v>7</v>
      </c>
      <c r="E499" s="41">
        <f t="shared" ca="1" si="75"/>
        <v>44174</v>
      </c>
      <c r="F499" s="40" t="e">
        <f t="shared" ref="F499:F552" ca="1" si="79">F498-G499</f>
        <v>#N/A</v>
      </c>
      <c r="G499" s="40" t="e">
        <f t="shared" ca="1" si="72"/>
        <v>#N/A</v>
      </c>
      <c r="H499" s="40" t="e">
        <f t="shared" ca="1" si="78"/>
        <v>#N/A</v>
      </c>
      <c r="I499" s="40" t="e">
        <f t="shared" ca="1" si="73"/>
        <v>#N/A</v>
      </c>
      <c r="J499" s="40" t="e">
        <f t="shared" ca="1" si="74"/>
        <v>#N/A</v>
      </c>
      <c r="K499" s="40"/>
      <c r="L499" s="40" t="e">
        <f ca="1">I499+H499+G499+#REF!+J499+K499</f>
        <v>#N/A</v>
      </c>
    </row>
    <row r="500" spans="4:12" hidden="1" x14ac:dyDescent="0.25">
      <c r="D500" s="40">
        <v>8</v>
      </c>
      <c r="E500" s="41">
        <f t="shared" ca="1" si="75"/>
        <v>44205</v>
      </c>
      <c r="F500" s="40" t="e">
        <f t="shared" ca="1" si="79"/>
        <v>#N/A</v>
      </c>
      <c r="G500" s="40" t="e">
        <f t="shared" ca="1" si="72"/>
        <v>#N/A</v>
      </c>
      <c r="H500" s="40" t="e">
        <f t="shared" ca="1" si="78"/>
        <v>#N/A</v>
      </c>
      <c r="I500" s="40" t="e">
        <f t="shared" ca="1" si="73"/>
        <v>#N/A</v>
      </c>
      <c r="J500" s="40" t="e">
        <f t="shared" ca="1" si="74"/>
        <v>#N/A</v>
      </c>
      <c r="K500" s="40"/>
      <c r="L500" s="40" t="e">
        <f ca="1">I500+H500+G500+#REF!+J500+K500</f>
        <v>#N/A</v>
      </c>
    </row>
    <row r="501" spans="4:12" hidden="1" x14ac:dyDescent="0.25">
      <c r="D501" s="40">
        <v>9</v>
      </c>
      <c r="E501" s="41">
        <f t="shared" ca="1" si="75"/>
        <v>44236</v>
      </c>
      <c r="F501" s="40" t="e">
        <f t="shared" ca="1" si="79"/>
        <v>#N/A</v>
      </c>
      <c r="G501" s="40" t="e">
        <f t="shared" ca="1" si="72"/>
        <v>#N/A</v>
      </c>
      <c r="H501" s="40" t="e">
        <f t="shared" ca="1" si="78"/>
        <v>#N/A</v>
      </c>
      <c r="I501" s="40" t="e">
        <f t="shared" ca="1" si="73"/>
        <v>#N/A</v>
      </c>
      <c r="J501" s="40" t="e">
        <f t="shared" ca="1" si="74"/>
        <v>#N/A</v>
      </c>
      <c r="K501" s="40"/>
      <c r="L501" s="40" t="e">
        <f ca="1">I501+H501+G501+#REF!+J501+K501</f>
        <v>#N/A</v>
      </c>
    </row>
    <row r="502" spans="4:12" hidden="1" x14ac:dyDescent="0.25">
      <c r="D502" s="40">
        <v>10</v>
      </c>
      <c r="E502" s="41">
        <f t="shared" ca="1" si="75"/>
        <v>44264</v>
      </c>
      <c r="F502" s="40" t="e">
        <f t="shared" ca="1" si="79"/>
        <v>#N/A</v>
      </c>
      <c r="G502" s="40" t="e">
        <f t="shared" ca="1" si="72"/>
        <v>#N/A</v>
      </c>
      <c r="H502" s="40" t="e">
        <f t="shared" ca="1" si="78"/>
        <v>#N/A</v>
      </c>
      <c r="I502" s="40" t="e">
        <f t="shared" ca="1" si="73"/>
        <v>#N/A</v>
      </c>
      <c r="J502" s="40" t="e">
        <f t="shared" ca="1" si="74"/>
        <v>#N/A</v>
      </c>
      <c r="K502" s="40"/>
      <c r="L502" s="40" t="e">
        <f ca="1">I502+H502+G502+#REF!+J502+K502</f>
        <v>#N/A</v>
      </c>
    </row>
    <row r="503" spans="4:12" hidden="1" x14ac:dyDescent="0.25">
      <c r="D503" s="40">
        <v>11</v>
      </c>
      <c r="E503" s="41">
        <f t="shared" ca="1" si="75"/>
        <v>44295</v>
      </c>
      <c r="F503" s="40" t="e">
        <f t="shared" ca="1" si="79"/>
        <v>#N/A</v>
      </c>
      <c r="G503" s="40" t="e">
        <f t="shared" ca="1" si="72"/>
        <v>#N/A</v>
      </c>
      <c r="H503" s="40" t="e">
        <f t="shared" ca="1" si="78"/>
        <v>#N/A</v>
      </c>
      <c r="I503" s="40" t="e">
        <f t="shared" ca="1" si="73"/>
        <v>#N/A</v>
      </c>
      <c r="J503" s="40" t="e">
        <f t="shared" ca="1" si="74"/>
        <v>#N/A</v>
      </c>
      <c r="K503" s="40"/>
      <c r="L503" s="40" t="e">
        <f ca="1">I503+H503+G503+#REF!+J503+K503</f>
        <v>#N/A</v>
      </c>
    </row>
    <row r="504" spans="4:12" hidden="1" x14ac:dyDescent="0.25">
      <c r="D504" s="40">
        <v>12</v>
      </c>
      <c r="E504" s="41">
        <f t="shared" ca="1" si="75"/>
        <v>44325</v>
      </c>
      <c r="F504" s="40" t="e">
        <f t="shared" ca="1" si="79"/>
        <v>#N/A</v>
      </c>
      <c r="G504" s="40" t="e">
        <f t="shared" ca="1" si="72"/>
        <v>#N/A</v>
      </c>
      <c r="H504" s="40" t="e">
        <f t="shared" ca="1" si="78"/>
        <v>#N/A</v>
      </c>
      <c r="I504" s="40" t="e">
        <f t="shared" ca="1" si="73"/>
        <v>#N/A</v>
      </c>
      <c r="J504" s="40" t="e">
        <f t="shared" ca="1" si="74"/>
        <v>#N/A</v>
      </c>
      <c r="K504" s="40"/>
      <c r="L504" s="40" t="e">
        <f ca="1">I504+H504+G504+#REF!+J504+K504</f>
        <v>#N/A</v>
      </c>
    </row>
    <row r="505" spans="4:12" hidden="1" x14ac:dyDescent="0.25">
      <c r="D505" s="40">
        <v>13</v>
      </c>
      <c r="E505" s="41">
        <f t="shared" ca="1" si="75"/>
        <v>44356</v>
      </c>
      <c r="F505" s="40" t="e">
        <f t="shared" ca="1" si="79"/>
        <v>#N/A</v>
      </c>
      <c r="G505" s="40" t="e">
        <f t="shared" ca="1" si="72"/>
        <v>#N/A</v>
      </c>
      <c r="H505" s="40" t="e">
        <f t="shared" ca="1" si="78"/>
        <v>#N/A</v>
      </c>
      <c r="I505" s="40" t="e">
        <f t="shared" ca="1" si="73"/>
        <v>#N/A</v>
      </c>
      <c r="J505" s="40" t="e">
        <f t="shared" ca="1" si="74"/>
        <v>#N/A</v>
      </c>
      <c r="K505" s="40"/>
      <c r="L505" s="40" t="e">
        <f ca="1">I505+H505+G505+#REF!+J505+K505</f>
        <v>#N/A</v>
      </c>
    </row>
    <row r="506" spans="4:12" hidden="1" x14ac:dyDescent="0.25">
      <c r="D506" s="40">
        <v>14</v>
      </c>
      <c r="E506" s="41">
        <f t="shared" ca="1" si="75"/>
        <v>44386</v>
      </c>
      <c r="F506" s="40" t="e">
        <f t="shared" ca="1" si="79"/>
        <v>#N/A</v>
      </c>
      <c r="G506" s="40" t="e">
        <f t="shared" ca="1" si="72"/>
        <v>#N/A</v>
      </c>
      <c r="H506" s="40" t="e">
        <f t="shared" ca="1" si="78"/>
        <v>#N/A</v>
      </c>
      <c r="I506" s="40" t="e">
        <f t="shared" ca="1" si="73"/>
        <v>#N/A</v>
      </c>
      <c r="J506" s="40" t="e">
        <f t="shared" ca="1" si="74"/>
        <v>#N/A</v>
      </c>
      <c r="K506" s="40"/>
      <c r="L506" s="40" t="e">
        <f ca="1">I506+H506+G506+#REF!+J506+K506</f>
        <v>#N/A</v>
      </c>
    </row>
    <row r="507" spans="4:12" hidden="1" x14ac:dyDescent="0.25">
      <c r="D507" s="40">
        <v>15</v>
      </c>
      <c r="E507" s="41">
        <f t="shared" ca="1" si="75"/>
        <v>44417</v>
      </c>
      <c r="F507" s="40" t="e">
        <f t="shared" ca="1" si="79"/>
        <v>#N/A</v>
      </c>
      <c r="G507" s="40" t="e">
        <f t="shared" ca="1" si="72"/>
        <v>#N/A</v>
      </c>
      <c r="H507" s="40" t="e">
        <f t="shared" ca="1" si="78"/>
        <v>#N/A</v>
      </c>
      <c r="I507" s="40" t="e">
        <f t="shared" ca="1" si="73"/>
        <v>#N/A</v>
      </c>
      <c r="J507" s="40" t="e">
        <f t="shared" ca="1" si="74"/>
        <v>#N/A</v>
      </c>
      <c r="K507" s="40"/>
      <c r="L507" s="40" t="e">
        <f ca="1">I507+H507+G507+#REF!+J507+K507</f>
        <v>#N/A</v>
      </c>
    </row>
    <row r="508" spans="4:12" hidden="1" x14ac:dyDescent="0.25">
      <c r="D508" s="40">
        <v>16</v>
      </c>
      <c r="E508" s="41">
        <f t="shared" ca="1" si="75"/>
        <v>44448</v>
      </c>
      <c r="F508" s="40" t="e">
        <f t="shared" ca="1" si="79"/>
        <v>#N/A</v>
      </c>
      <c r="G508" s="40" t="e">
        <f t="shared" ca="1" si="72"/>
        <v>#N/A</v>
      </c>
      <c r="H508" s="40" t="e">
        <f t="shared" ca="1" si="78"/>
        <v>#N/A</v>
      </c>
      <c r="I508" s="40" t="e">
        <f t="shared" ca="1" si="73"/>
        <v>#N/A</v>
      </c>
      <c r="J508" s="40" t="e">
        <f t="shared" ca="1" si="74"/>
        <v>#N/A</v>
      </c>
      <c r="K508" s="40"/>
      <c r="L508" s="40" t="e">
        <f ca="1">I508+H508+G508+#REF!+J508+K508</f>
        <v>#N/A</v>
      </c>
    </row>
    <row r="509" spans="4:12" hidden="1" x14ac:dyDescent="0.25">
      <c r="D509" s="40">
        <v>17</v>
      </c>
      <c r="E509" s="41">
        <f t="shared" ca="1" si="75"/>
        <v>44478</v>
      </c>
      <c r="F509" s="40" t="e">
        <f t="shared" ca="1" si="79"/>
        <v>#N/A</v>
      </c>
      <c r="G509" s="40" t="e">
        <f t="shared" ca="1" si="72"/>
        <v>#N/A</v>
      </c>
      <c r="H509" s="40" t="e">
        <f t="shared" ca="1" si="78"/>
        <v>#N/A</v>
      </c>
      <c r="I509" s="40" t="e">
        <f t="shared" ca="1" si="73"/>
        <v>#N/A</v>
      </c>
      <c r="J509" s="40" t="e">
        <f t="shared" ca="1" si="74"/>
        <v>#N/A</v>
      </c>
      <c r="K509" s="40"/>
      <c r="L509" s="40" t="e">
        <f ca="1">I509+H509+G509+#REF!+J509+K509</f>
        <v>#N/A</v>
      </c>
    </row>
    <row r="510" spans="4:12" hidden="1" x14ac:dyDescent="0.25">
      <c r="D510" s="40">
        <v>18</v>
      </c>
      <c r="E510" s="41">
        <f t="shared" ca="1" si="75"/>
        <v>44509</v>
      </c>
      <c r="F510" s="40" t="e">
        <f t="shared" ca="1" si="79"/>
        <v>#N/A</v>
      </c>
      <c r="G510" s="40" t="e">
        <f t="shared" ca="1" si="72"/>
        <v>#N/A</v>
      </c>
      <c r="H510" s="40" t="e">
        <f t="shared" ca="1" si="78"/>
        <v>#N/A</v>
      </c>
      <c r="I510" s="40" t="e">
        <f t="shared" ca="1" si="73"/>
        <v>#N/A</v>
      </c>
      <c r="J510" s="40" t="e">
        <f t="shared" ca="1" si="74"/>
        <v>#N/A</v>
      </c>
      <c r="K510" s="40"/>
      <c r="L510" s="40" t="e">
        <f ca="1">I510+H510+G510+#REF!+J510+K510</f>
        <v>#N/A</v>
      </c>
    </row>
    <row r="511" spans="4:12" hidden="1" x14ac:dyDescent="0.25">
      <c r="D511" s="40">
        <v>19</v>
      </c>
      <c r="E511" s="41">
        <f t="shared" ca="1" si="75"/>
        <v>44539</v>
      </c>
      <c r="F511" s="40" t="e">
        <f t="shared" ca="1" si="79"/>
        <v>#N/A</v>
      </c>
      <c r="G511" s="40" t="e">
        <f t="shared" ca="1" si="72"/>
        <v>#N/A</v>
      </c>
      <c r="H511" s="40" t="e">
        <f t="shared" ca="1" si="78"/>
        <v>#N/A</v>
      </c>
      <c r="I511" s="40" t="e">
        <f t="shared" ca="1" si="73"/>
        <v>#N/A</v>
      </c>
      <c r="J511" s="40" t="e">
        <f t="shared" ca="1" si="74"/>
        <v>#N/A</v>
      </c>
      <c r="K511" s="40"/>
      <c r="L511" s="40" t="e">
        <f ca="1">I511+H511+G511+#REF!+J511+K511</f>
        <v>#N/A</v>
      </c>
    </row>
    <row r="512" spans="4:12" hidden="1" x14ac:dyDescent="0.25">
      <c r="D512" s="40">
        <v>20</v>
      </c>
      <c r="E512" s="41">
        <f t="shared" ca="1" si="75"/>
        <v>44570</v>
      </c>
      <c r="F512" s="40" t="e">
        <f t="shared" ca="1" si="79"/>
        <v>#N/A</v>
      </c>
      <c r="G512" s="40" t="e">
        <f t="shared" ca="1" si="72"/>
        <v>#N/A</v>
      </c>
      <c r="H512" s="40" t="e">
        <f t="shared" ca="1" si="78"/>
        <v>#N/A</v>
      </c>
      <c r="I512" s="40" t="e">
        <f t="shared" ca="1" si="73"/>
        <v>#N/A</v>
      </c>
      <c r="J512" s="40" t="e">
        <f t="shared" ca="1" si="74"/>
        <v>#N/A</v>
      </c>
      <c r="K512" s="40"/>
      <c r="L512" s="40" t="e">
        <f ca="1">I512+H512+G512+#REF!+J512+K512</f>
        <v>#N/A</v>
      </c>
    </row>
    <row r="513" spans="4:12" hidden="1" x14ac:dyDescent="0.25">
      <c r="D513" s="40">
        <v>21</v>
      </c>
      <c r="E513" s="41">
        <f t="shared" ca="1" si="75"/>
        <v>44601</v>
      </c>
      <c r="F513" s="40" t="e">
        <f t="shared" ca="1" si="79"/>
        <v>#N/A</v>
      </c>
      <c r="G513" s="40" t="e">
        <f t="shared" ca="1" si="72"/>
        <v>#N/A</v>
      </c>
      <c r="H513" s="40" t="e">
        <f t="shared" ca="1" si="78"/>
        <v>#N/A</v>
      </c>
      <c r="I513" s="40" t="e">
        <f t="shared" ca="1" si="73"/>
        <v>#N/A</v>
      </c>
      <c r="J513" s="40" t="e">
        <f t="shared" ca="1" si="74"/>
        <v>#N/A</v>
      </c>
      <c r="K513" s="40"/>
      <c r="L513" s="40" t="e">
        <f ca="1">I513+H513+G513+#REF!+J513+K513</f>
        <v>#N/A</v>
      </c>
    </row>
    <row r="514" spans="4:12" hidden="1" x14ac:dyDescent="0.25">
      <c r="D514" s="40">
        <v>22</v>
      </c>
      <c r="E514" s="41">
        <f t="shared" ca="1" si="75"/>
        <v>44629</v>
      </c>
      <c r="F514" s="40" t="e">
        <f t="shared" ca="1" si="79"/>
        <v>#N/A</v>
      </c>
      <c r="G514" s="40" t="e">
        <f t="shared" ca="1" si="72"/>
        <v>#N/A</v>
      </c>
      <c r="H514" s="40" t="e">
        <f t="shared" ca="1" si="78"/>
        <v>#N/A</v>
      </c>
      <c r="I514" s="40" t="e">
        <f t="shared" ca="1" si="73"/>
        <v>#N/A</v>
      </c>
      <c r="J514" s="40" t="e">
        <f t="shared" ca="1" si="74"/>
        <v>#N/A</v>
      </c>
      <c r="K514" s="40"/>
      <c r="L514" s="40" t="e">
        <f ca="1">I514+H514+G514+#REF!+J514+K514</f>
        <v>#N/A</v>
      </c>
    </row>
    <row r="515" spans="4:12" hidden="1" x14ac:dyDescent="0.25">
      <c r="D515" s="40">
        <v>23</v>
      </c>
      <c r="E515" s="41">
        <f t="shared" ca="1" si="75"/>
        <v>44660</v>
      </c>
      <c r="F515" s="40" t="e">
        <f t="shared" ca="1" si="79"/>
        <v>#N/A</v>
      </c>
      <c r="G515" s="40" t="e">
        <f t="shared" ca="1" si="72"/>
        <v>#N/A</v>
      </c>
      <c r="H515" s="40" t="e">
        <f t="shared" ca="1" si="78"/>
        <v>#N/A</v>
      </c>
      <c r="I515" s="40" t="e">
        <f t="shared" ca="1" si="73"/>
        <v>#N/A</v>
      </c>
      <c r="J515" s="40" t="e">
        <f t="shared" ca="1" si="74"/>
        <v>#N/A</v>
      </c>
      <c r="K515" s="40"/>
      <c r="L515" s="40" t="e">
        <f ca="1">I515+H515+G515+#REF!+J515+K515</f>
        <v>#N/A</v>
      </c>
    </row>
    <row r="516" spans="4:12" hidden="1" x14ac:dyDescent="0.25">
      <c r="D516" s="40">
        <v>24</v>
      </c>
      <c r="E516" s="41">
        <f t="shared" ca="1" si="75"/>
        <v>44690</v>
      </c>
      <c r="F516" s="40" t="e">
        <f t="shared" ca="1" si="79"/>
        <v>#N/A</v>
      </c>
      <c r="G516" s="40" t="e">
        <f t="shared" ca="1" si="72"/>
        <v>#N/A</v>
      </c>
      <c r="H516" s="40" t="e">
        <f t="shared" ca="1" si="78"/>
        <v>#N/A</v>
      </c>
      <c r="I516" s="40" t="e">
        <f t="shared" ca="1" si="73"/>
        <v>#N/A</v>
      </c>
      <c r="J516" s="40" t="e">
        <f t="shared" ca="1" si="74"/>
        <v>#N/A</v>
      </c>
      <c r="K516" s="40"/>
      <c r="L516" s="40" t="e">
        <f ca="1">I516+H516+G516+#REF!+J516+K516</f>
        <v>#N/A</v>
      </c>
    </row>
    <row r="517" spans="4:12" hidden="1" x14ac:dyDescent="0.25">
      <c r="D517" s="40">
        <v>25</v>
      </c>
      <c r="E517" s="41">
        <f t="shared" ca="1" si="75"/>
        <v>44721</v>
      </c>
      <c r="F517" s="40" t="e">
        <f t="shared" ca="1" si="79"/>
        <v>#N/A</v>
      </c>
      <c r="G517" s="40" t="e">
        <f t="shared" ca="1" si="72"/>
        <v>#N/A</v>
      </c>
      <c r="H517" s="40" t="e">
        <f t="shared" ca="1" si="78"/>
        <v>#N/A</v>
      </c>
      <c r="I517" s="40" t="e">
        <f t="shared" ca="1" si="73"/>
        <v>#N/A</v>
      </c>
      <c r="J517" s="40" t="e">
        <f t="shared" ca="1" si="74"/>
        <v>#N/A</v>
      </c>
      <c r="K517" s="40"/>
      <c r="L517" s="40" t="e">
        <f ca="1">I517+H517+G517+#REF!+J517+K517</f>
        <v>#N/A</v>
      </c>
    </row>
    <row r="518" spans="4:12" hidden="1" x14ac:dyDescent="0.25">
      <c r="D518" s="40">
        <v>26</v>
      </c>
      <c r="E518" s="41">
        <f t="shared" ca="1" si="75"/>
        <v>44751</v>
      </c>
      <c r="F518" s="40" t="e">
        <f t="shared" ca="1" si="79"/>
        <v>#N/A</v>
      </c>
      <c r="G518" s="40" t="e">
        <f t="shared" ca="1" si="72"/>
        <v>#N/A</v>
      </c>
      <c r="H518" s="40" t="e">
        <f t="shared" ca="1" si="78"/>
        <v>#N/A</v>
      </c>
      <c r="I518" s="40" t="e">
        <f t="shared" ca="1" si="73"/>
        <v>#N/A</v>
      </c>
      <c r="J518" s="40" t="e">
        <f t="shared" ca="1" si="74"/>
        <v>#N/A</v>
      </c>
      <c r="K518" s="40"/>
      <c r="L518" s="40" t="e">
        <f ca="1">I518+H518+G518+#REF!+J518+K518</f>
        <v>#N/A</v>
      </c>
    </row>
    <row r="519" spans="4:12" hidden="1" x14ac:dyDescent="0.25">
      <c r="D519" s="40">
        <v>27</v>
      </c>
      <c r="E519" s="41">
        <f t="shared" ca="1" si="75"/>
        <v>44782</v>
      </c>
      <c r="F519" s="40" t="e">
        <f t="shared" ca="1" si="79"/>
        <v>#N/A</v>
      </c>
      <c r="G519" s="40" t="e">
        <f t="shared" ca="1" si="72"/>
        <v>#N/A</v>
      </c>
      <c r="H519" s="40" t="e">
        <f t="shared" ca="1" si="78"/>
        <v>#N/A</v>
      </c>
      <c r="I519" s="40" t="e">
        <f t="shared" ca="1" si="73"/>
        <v>#N/A</v>
      </c>
      <c r="J519" s="40" t="e">
        <f t="shared" ca="1" si="74"/>
        <v>#N/A</v>
      </c>
      <c r="K519" s="40"/>
      <c r="L519" s="40" t="e">
        <f ca="1">I519+H519+G519+#REF!+J519+K519</f>
        <v>#N/A</v>
      </c>
    </row>
    <row r="520" spans="4:12" hidden="1" x14ac:dyDescent="0.25">
      <c r="D520" s="40">
        <v>28</v>
      </c>
      <c r="E520" s="41">
        <f t="shared" ca="1" si="75"/>
        <v>44813</v>
      </c>
      <c r="F520" s="40" t="e">
        <f t="shared" ca="1" si="79"/>
        <v>#N/A</v>
      </c>
      <c r="G520" s="40" t="e">
        <f t="shared" ca="1" si="72"/>
        <v>#N/A</v>
      </c>
      <c r="H520" s="40" t="e">
        <f t="shared" ca="1" si="78"/>
        <v>#N/A</v>
      </c>
      <c r="I520" s="40" t="e">
        <f t="shared" ca="1" si="73"/>
        <v>#N/A</v>
      </c>
      <c r="J520" s="40" t="e">
        <f t="shared" ca="1" si="74"/>
        <v>#N/A</v>
      </c>
      <c r="K520" s="40"/>
      <c r="L520" s="40" t="e">
        <f ca="1">I520+H520+G520+#REF!+J520+K520</f>
        <v>#N/A</v>
      </c>
    </row>
    <row r="521" spans="4:12" hidden="1" x14ac:dyDescent="0.25">
      <c r="D521" s="40">
        <v>29</v>
      </c>
      <c r="E521" s="41">
        <f t="shared" ca="1" si="75"/>
        <v>44843</v>
      </c>
      <c r="F521" s="40" t="e">
        <f t="shared" ca="1" si="79"/>
        <v>#N/A</v>
      </c>
      <c r="G521" s="40" t="e">
        <f t="shared" ca="1" si="72"/>
        <v>#N/A</v>
      </c>
      <c r="H521" s="40" t="e">
        <f t="shared" ca="1" si="78"/>
        <v>#N/A</v>
      </c>
      <c r="I521" s="40" t="e">
        <f t="shared" ca="1" si="73"/>
        <v>#N/A</v>
      </c>
      <c r="J521" s="40" t="e">
        <f t="shared" ca="1" si="74"/>
        <v>#N/A</v>
      </c>
      <c r="K521" s="40"/>
      <c r="L521" s="40" t="e">
        <f ca="1">I521+H521+G521+#REF!+J521+K521</f>
        <v>#N/A</v>
      </c>
    </row>
    <row r="522" spans="4:12" hidden="1" x14ac:dyDescent="0.25">
      <c r="D522" s="40">
        <v>30</v>
      </c>
      <c r="E522" s="41">
        <f t="shared" ca="1" si="75"/>
        <v>44874</v>
      </c>
      <c r="F522" s="40" t="e">
        <f t="shared" ca="1" si="79"/>
        <v>#N/A</v>
      </c>
      <c r="G522" s="40" t="e">
        <f t="shared" ca="1" si="72"/>
        <v>#N/A</v>
      </c>
      <c r="H522" s="40" t="e">
        <f t="shared" ca="1" si="78"/>
        <v>#N/A</v>
      </c>
      <c r="I522" s="40" t="e">
        <f t="shared" ca="1" si="73"/>
        <v>#N/A</v>
      </c>
      <c r="J522" s="40" t="e">
        <f t="shared" ca="1" si="74"/>
        <v>#N/A</v>
      </c>
      <c r="K522" s="40"/>
      <c r="L522" s="40" t="e">
        <f ca="1">I522+H522+G522+#REF!+J522+K522</f>
        <v>#N/A</v>
      </c>
    </row>
    <row r="523" spans="4:12" hidden="1" x14ac:dyDescent="0.25">
      <c r="D523" s="40">
        <v>31</v>
      </c>
      <c r="E523" s="41">
        <f t="shared" ca="1" si="75"/>
        <v>44904</v>
      </c>
      <c r="F523" s="40" t="e">
        <f t="shared" ca="1" si="79"/>
        <v>#N/A</v>
      </c>
      <c r="G523" s="40" t="e">
        <f t="shared" ca="1" si="72"/>
        <v>#N/A</v>
      </c>
      <c r="H523" s="40" t="e">
        <f t="shared" ca="1" si="78"/>
        <v>#N/A</v>
      </c>
      <c r="I523" s="40" t="e">
        <f t="shared" ca="1" si="73"/>
        <v>#N/A</v>
      </c>
      <c r="J523" s="40" t="e">
        <f t="shared" ca="1" si="74"/>
        <v>#N/A</v>
      </c>
      <c r="K523" s="40"/>
      <c r="L523" s="40" t="e">
        <f ca="1">I523+H523+G523+#REF!+J523+K523</f>
        <v>#N/A</v>
      </c>
    </row>
    <row r="524" spans="4:12" hidden="1" x14ac:dyDescent="0.25">
      <c r="D524" s="40">
        <v>32</v>
      </c>
      <c r="E524" s="41">
        <f t="shared" ca="1" si="75"/>
        <v>44935</v>
      </c>
      <c r="F524" s="40" t="e">
        <f t="shared" ca="1" si="79"/>
        <v>#N/A</v>
      </c>
      <c r="G524" s="40" t="e">
        <f t="shared" ca="1" si="72"/>
        <v>#N/A</v>
      </c>
      <c r="H524" s="40" t="e">
        <f t="shared" ca="1" si="78"/>
        <v>#N/A</v>
      </c>
      <c r="I524" s="40" t="e">
        <f t="shared" ca="1" si="73"/>
        <v>#N/A</v>
      </c>
      <c r="J524" s="40" t="e">
        <f t="shared" ca="1" si="74"/>
        <v>#N/A</v>
      </c>
      <c r="K524" s="40"/>
      <c r="L524" s="40" t="e">
        <f ca="1">I524+H524+G524+#REF!+J524+K524</f>
        <v>#N/A</v>
      </c>
    </row>
    <row r="525" spans="4:12" hidden="1" x14ac:dyDescent="0.25">
      <c r="D525" s="40">
        <v>33</v>
      </c>
      <c r="E525" s="41">
        <f t="shared" ca="1" si="75"/>
        <v>44966</v>
      </c>
      <c r="F525" s="40" t="e">
        <f t="shared" ca="1" si="79"/>
        <v>#N/A</v>
      </c>
      <c r="G525" s="40" t="e">
        <f t="shared" ca="1" si="72"/>
        <v>#N/A</v>
      </c>
      <c r="H525" s="40" t="e">
        <f t="shared" ca="1" si="78"/>
        <v>#N/A</v>
      </c>
      <c r="I525" s="40" t="e">
        <f t="shared" ca="1" si="73"/>
        <v>#N/A</v>
      </c>
      <c r="J525" s="40" t="e">
        <f t="shared" ref="J525:J552" ca="1" si="80">IF(F524&gt;0.000001,$B$12,0)*E$490</f>
        <v>#N/A</v>
      </c>
      <c r="K525" s="40"/>
      <c r="L525" s="40" t="e">
        <f ca="1">I525+H525+G525+#REF!+J525+K525</f>
        <v>#N/A</v>
      </c>
    </row>
    <row r="526" spans="4:12" hidden="1" x14ac:dyDescent="0.25">
      <c r="D526" s="40">
        <v>34</v>
      </c>
      <c r="E526" s="41">
        <f t="shared" ca="1" si="75"/>
        <v>44994</v>
      </c>
      <c r="F526" s="40" t="e">
        <f t="shared" ca="1" si="79"/>
        <v>#N/A</v>
      </c>
      <c r="G526" s="40" t="e">
        <f t="shared" ca="1" si="72"/>
        <v>#N/A</v>
      </c>
      <c r="H526" s="40" t="e">
        <f t="shared" ca="1" si="78"/>
        <v>#N/A</v>
      </c>
      <c r="I526" s="40" t="e">
        <f t="shared" ca="1" si="73"/>
        <v>#N/A</v>
      </c>
      <c r="J526" s="40" t="e">
        <f t="shared" ca="1" si="80"/>
        <v>#N/A</v>
      </c>
      <c r="K526" s="40"/>
      <c r="L526" s="40" t="e">
        <f ca="1">I526+H526+G526+#REF!+J526+K526</f>
        <v>#N/A</v>
      </c>
    </row>
    <row r="527" spans="4:12" hidden="1" x14ac:dyDescent="0.25">
      <c r="D527" s="40">
        <v>35</v>
      </c>
      <c r="E527" s="41">
        <f t="shared" ca="1" si="75"/>
        <v>45025</v>
      </c>
      <c r="F527" s="40" t="e">
        <f t="shared" ca="1" si="79"/>
        <v>#N/A</v>
      </c>
      <c r="G527" s="40" t="e">
        <f t="shared" ca="1" si="72"/>
        <v>#N/A</v>
      </c>
      <c r="H527" s="40" t="e">
        <f t="shared" ca="1" si="78"/>
        <v>#N/A</v>
      </c>
      <c r="I527" s="40" t="e">
        <f t="shared" ca="1" si="73"/>
        <v>#N/A</v>
      </c>
      <c r="J527" s="40" t="e">
        <f t="shared" ca="1" si="80"/>
        <v>#N/A</v>
      </c>
      <c r="K527" s="40"/>
      <c r="L527" s="40" t="e">
        <f ca="1">I527+H527+G527+#REF!+J527+K527</f>
        <v>#N/A</v>
      </c>
    </row>
    <row r="528" spans="4:12" hidden="1" x14ac:dyDescent="0.25">
      <c r="D528" s="40">
        <v>36</v>
      </c>
      <c r="E528" s="41">
        <f t="shared" ca="1" si="75"/>
        <v>45055</v>
      </c>
      <c r="F528" s="40" t="e">
        <f t="shared" ca="1" si="79"/>
        <v>#N/A</v>
      </c>
      <c r="G528" s="40" t="e">
        <f t="shared" ca="1" si="72"/>
        <v>#N/A</v>
      </c>
      <c r="H528" s="40" t="e">
        <f t="shared" ca="1" si="78"/>
        <v>#N/A</v>
      </c>
      <c r="I528" s="40" t="e">
        <f t="shared" ca="1" si="73"/>
        <v>#N/A</v>
      </c>
      <c r="J528" s="40" t="e">
        <f t="shared" ca="1" si="80"/>
        <v>#N/A</v>
      </c>
      <c r="K528" s="40"/>
      <c r="L528" s="40" t="e">
        <f ca="1">I528+H528+G528+#REF!+J528+K528</f>
        <v>#N/A</v>
      </c>
    </row>
    <row r="529" spans="4:12" hidden="1" x14ac:dyDescent="0.25">
      <c r="D529" s="40">
        <v>37</v>
      </c>
      <c r="E529" s="41">
        <f t="shared" ca="1" si="75"/>
        <v>45086</v>
      </c>
      <c r="F529" s="40" t="e">
        <f t="shared" ca="1" si="79"/>
        <v>#N/A</v>
      </c>
      <c r="G529" s="40" t="e">
        <f t="shared" ca="1" si="72"/>
        <v>#N/A</v>
      </c>
      <c r="H529" s="40" t="e">
        <f t="shared" ca="1" si="78"/>
        <v>#N/A</v>
      </c>
      <c r="I529" s="40" t="e">
        <f t="shared" ca="1" si="73"/>
        <v>#N/A</v>
      </c>
      <c r="J529" s="40" t="e">
        <f t="shared" ca="1" si="80"/>
        <v>#N/A</v>
      </c>
      <c r="K529" s="40"/>
      <c r="L529" s="40" t="e">
        <f ca="1">I529+H529+G529+#REF!+J529+K529</f>
        <v>#N/A</v>
      </c>
    </row>
    <row r="530" spans="4:12" hidden="1" x14ac:dyDescent="0.25">
      <c r="D530" s="40">
        <v>38</v>
      </c>
      <c r="E530" s="41">
        <f t="shared" ca="1" si="75"/>
        <v>45116</v>
      </c>
      <c r="F530" s="40" t="e">
        <f t="shared" ca="1" si="79"/>
        <v>#N/A</v>
      </c>
      <c r="G530" s="40" t="e">
        <f t="shared" ca="1" si="72"/>
        <v>#N/A</v>
      </c>
      <c r="H530" s="40" t="e">
        <f t="shared" ca="1" si="78"/>
        <v>#N/A</v>
      </c>
      <c r="I530" s="40" t="e">
        <f t="shared" ca="1" si="73"/>
        <v>#N/A</v>
      </c>
      <c r="J530" s="40" t="e">
        <f t="shared" ca="1" si="80"/>
        <v>#N/A</v>
      </c>
      <c r="K530" s="40"/>
      <c r="L530" s="40" t="e">
        <f ca="1">I530+H530+G530+#REF!+J530+K530</f>
        <v>#N/A</v>
      </c>
    </row>
    <row r="531" spans="4:12" hidden="1" x14ac:dyDescent="0.25">
      <c r="D531" s="40">
        <v>39</v>
      </c>
      <c r="E531" s="41">
        <f t="shared" ca="1" si="75"/>
        <v>45147</v>
      </c>
      <c r="F531" s="40" t="e">
        <f t="shared" ca="1" si="79"/>
        <v>#N/A</v>
      </c>
      <c r="G531" s="40" t="e">
        <f t="shared" ca="1" si="72"/>
        <v>#N/A</v>
      </c>
      <c r="H531" s="40" t="e">
        <f t="shared" ca="1" si="78"/>
        <v>#N/A</v>
      </c>
      <c r="I531" s="40" t="e">
        <f t="shared" ca="1" si="73"/>
        <v>#N/A</v>
      </c>
      <c r="J531" s="40" t="e">
        <f t="shared" ca="1" si="80"/>
        <v>#N/A</v>
      </c>
      <c r="K531" s="40"/>
      <c r="L531" s="40" t="e">
        <f ca="1">I531+H531+G531+#REF!+J531+K531</f>
        <v>#N/A</v>
      </c>
    </row>
    <row r="532" spans="4:12" hidden="1" x14ac:dyDescent="0.25">
      <c r="D532" s="40">
        <v>40</v>
      </c>
      <c r="E532" s="41">
        <f t="shared" ca="1" si="75"/>
        <v>45178</v>
      </c>
      <c r="F532" s="40" t="e">
        <f t="shared" ca="1" si="79"/>
        <v>#N/A</v>
      </c>
      <c r="G532" s="40" t="e">
        <f t="shared" ca="1" si="72"/>
        <v>#N/A</v>
      </c>
      <c r="H532" s="40" t="e">
        <f t="shared" ca="1" si="78"/>
        <v>#N/A</v>
      </c>
      <c r="I532" s="40" t="e">
        <f t="shared" ca="1" si="73"/>
        <v>#N/A</v>
      </c>
      <c r="J532" s="40" t="e">
        <f t="shared" ca="1" si="80"/>
        <v>#N/A</v>
      </c>
      <c r="K532" s="40"/>
      <c r="L532" s="40" t="e">
        <f ca="1">I532+H532+G532+#REF!+J532+K532</f>
        <v>#N/A</v>
      </c>
    </row>
    <row r="533" spans="4:12" hidden="1" x14ac:dyDescent="0.25">
      <c r="D533" s="40">
        <v>41</v>
      </c>
      <c r="E533" s="41">
        <f t="shared" ca="1" si="75"/>
        <v>45208</v>
      </c>
      <c r="F533" s="40" t="e">
        <f t="shared" ca="1" si="79"/>
        <v>#N/A</v>
      </c>
      <c r="G533" s="40" t="e">
        <f t="shared" ca="1" si="72"/>
        <v>#N/A</v>
      </c>
      <c r="H533" s="40" t="e">
        <f t="shared" ca="1" si="78"/>
        <v>#N/A</v>
      </c>
      <c r="I533" s="40" t="e">
        <f t="shared" ca="1" si="73"/>
        <v>#N/A</v>
      </c>
      <c r="J533" s="40" t="e">
        <f t="shared" ca="1" si="80"/>
        <v>#N/A</v>
      </c>
      <c r="K533" s="40"/>
      <c r="L533" s="40" t="e">
        <f ca="1">I533+H533+G533+#REF!+J533+K533</f>
        <v>#N/A</v>
      </c>
    </row>
    <row r="534" spans="4:12" hidden="1" x14ac:dyDescent="0.25">
      <c r="D534" s="40">
        <v>42</v>
      </c>
      <c r="E534" s="41">
        <f t="shared" ca="1" si="75"/>
        <v>45239</v>
      </c>
      <c r="F534" s="40" t="e">
        <f t="shared" ca="1" si="79"/>
        <v>#N/A</v>
      </c>
      <c r="G534" s="40" t="e">
        <f t="shared" ca="1" si="72"/>
        <v>#N/A</v>
      </c>
      <c r="H534" s="40" t="e">
        <f t="shared" ca="1" si="78"/>
        <v>#N/A</v>
      </c>
      <c r="I534" s="40" t="e">
        <f t="shared" ca="1" si="73"/>
        <v>#N/A</v>
      </c>
      <c r="J534" s="40" t="e">
        <f t="shared" ca="1" si="80"/>
        <v>#N/A</v>
      </c>
      <c r="K534" s="40"/>
      <c r="L534" s="40" t="e">
        <f ca="1">I534+H534+G534+#REF!+J534+K534</f>
        <v>#N/A</v>
      </c>
    </row>
    <row r="535" spans="4:12" hidden="1" x14ac:dyDescent="0.25">
      <c r="D535" s="40">
        <v>43</v>
      </c>
      <c r="E535" s="41">
        <f t="shared" ca="1" si="75"/>
        <v>45269</v>
      </c>
      <c r="F535" s="40" t="e">
        <f t="shared" ca="1" si="79"/>
        <v>#N/A</v>
      </c>
      <c r="G535" s="40" t="e">
        <f t="shared" ca="1" si="72"/>
        <v>#N/A</v>
      </c>
      <c r="H535" s="40" t="e">
        <f t="shared" ca="1" si="78"/>
        <v>#N/A</v>
      </c>
      <c r="I535" s="40" t="e">
        <f t="shared" ca="1" si="73"/>
        <v>#N/A</v>
      </c>
      <c r="J535" s="40" t="e">
        <f t="shared" ca="1" si="80"/>
        <v>#N/A</v>
      </c>
      <c r="K535" s="40"/>
      <c r="L535" s="40" t="e">
        <f ca="1">I535+H535+G535+#REF!+J535+K535</f>
        <v>#N/A</v>
      </c>
    </row>
    <row r="536" spans="4:12" hidden="1" x14ac:dyDescent="0.25">
      <c r="D536" s="40">
        <v>44</v>
      </c>
      <c r="E536" s="41">
        <f t="shared" ca="1" si="75"/>
        <v>45300</v>
      </c>
      <c r="F536" s="40" t="e">
        <f t="shared" ca="1" si="79"/>
        <v>#N/A</v>
      </c>
      <c r="G536" s="40" t="e">
        <f t="shared" ca="1" si="72"/>
        <v>#N/A</v>
      </c>
      <c r="H536" s="40" t="e">
        <f t="shared" ca="1" si="78"/>
        <v>#N/A</v>
      </c>
      <c r="I536" s="40" t="e">
        <f t="shared" ca="1" si="73"/>
        <v>#N/A</v>
      </c>
      <c r="J536" s="40" t="e">
        <f t="shared" ca="1" si="80"/>
        <v>#N/A</v>
      </c>
      <c r="K536" s="40"/>
      <c r="L536" s="40" t="e">
        <f ca="1">I536+H536+G536+#REF!+J536+K536</f>
        <v>#N/A</v>
      </c>
    </row>
    <row r="537" spans="4:12" hidden="1" x14ac:dyDescent="0.25">
      <c r="D537" s="40">
        <v>45</v>
      </c>
      <c r="E537" s="41">
        <f t="shared" ca="1" si="75"/>
        <v>45331</v>
      </c>
      <c r="F537" s="40" t="e">
        <f t="shared" ca="1" si="79"/>
        <v>#N/A</v>
      </c>
      <c r="G537" s="40" t="e">
        <f t="shared" ca="1" si="72"/>
        <v>#N/A</v>
      </c>
      <c r="H537" s="40" t="e">
        <f t="shared" ca="1" si="78"/>
        <v>#N/A</v>
      </c>
      <c r="I537" s="40" t="e">
        <f t="shared" ca="1" si="73"/>
        <v>#N/A</v>
      </c>
      <c r="J537" s="40" t="e">
        <f t="shared" ca="1" si="80"/>
        <v>#N/A</v>
      </c>
      <c r="K537" s="40"/>
      <c r="L537" s="40" t="e">
        <f ca="1">I537+H537+G537+#REF!+J537+K537</f>
        <v>#N/A</v>
      </c>
    </row>
    <row r="538" spans="4:12" hidden="1" x14ac:dyDescent="0.25">
      <c r="D538" s="40">
        <v>46</v>
      </c>
      <c r="E538" s="41">
        <f t="shared" ca="1" si="75"/>
        <v>45360</v>
      </c>
      <c r="F538" s="40" t="e">
        <f t="shared" ca="1" si="79"/>
        <v>#N/A</v>
      </c>
      <c r="G538" s="40" t="e">
        <f t="shared" ca="1" si="72"/>
        <v>#N/A</v>
      </c>
      <c r="H538" s="40" t="e">
        <f t="shared" ca="1" si="78"/>
        <v>#N/A</v>
      </c>
      <c r="I538" s="40" t="e">
        <f t="shared" ca="1" si="73"/>
        <v>#N/A</v>
      </c>
      <c r="J538" s="40" t="e">
        <f t="shared" ca="1" si="80"/>
        <v>#N/A</v>
      </c>
      <c r="K538" s="40"/>
      <c r="L538" s="40" t="e">
        <f ca="1">I538+H538+G538+#REF!+J538+K538</f>
        <v>#N/A</v>
      </c>
    </row>
    <row r="539" spans="4:12" hidden="1" x14ac:dyDescent="0.25">
      <c r="D539" s="40">
        <v>47</v>
      </c>
      <c r="E539" s="41">
        <f t="shared" ca="1" si="75"/>
        <v>45391</v>
      </c>
      <c r="F539" s="40" t="e">
        <f t="shared" ca="1" si="79"/>
        <v>#N/A</v>
      </c>
      <c r="G539" s="40" t="e">
        <f t="shared" ca="1" si="72"/>
        <v>#N/A</v>
      </c>
      <c r="H539" s="40" t="e">
        <f t="shared" ca="1" si="78"/>
        <v>#N/A</v>
      </c>
      <c r="I539" s="40" t="e">
        <f t="shared" ca="1" si="73"/>
        <v>#N/A</v>
      </c>
      <c r="J539" s="40" t="e">
        <f t="shared" ca="1" si="80"/>
        <v>#N/A</v>
      </c>
      <c r="K539" s="40"/>
      <c r="L539" s="40" t="e">
        <f ca="1">I539+H539+G539+#REF!+J539+K539</f>
        <v>#N/A</v>
      </c>
    </row>
    <row r="540" spans="4:12" hidden="1" x14ac:dyDescent="0.25">
      <c r="D540" s="40">
        <v>48</v>
      </c>
      <c r="E540" s="41">
        <f t="shared" ca="1" si="75"/>
        <v>45421</v>
      </c>
      <c r="F540" s="40" t="e">
        <f t="shared" ca="1" si="79"/>
        <v>#N/A</v>
      </c>
      <c r="G540" s="40" t="e">
        <f t="shared" ca="1" si="72"/>
        <v>#N/A</v>
      </c>
      <c r="H540" s="40" t="e">
        <f t="shared" ca="1" si="78"/>
        <v>#N/A</v>
      </c>
      <c r="I540" s="40" t="e">
        <f t="shared" ca="1" si="73"/>
        <v>#N/A</v>
      </c>
      <c r="J540" s="40" t="e">
        <f t="shared" ca="1" si="80"/>
        <v>#N/A</v>
      </c>
      <c r="K540" s="40"/>
      <c r="L540" s="40" t="e">
        <f ca="1">I540+H540+G540+#REF!+J540+K540</f>
        <v>#N/A</v>
      </c>
    </row>
    <row r="541" spans="4:12" hidden="1" x14ac:dyDescent="0.25">
      <c r="D541" s="40">
        <v>49</v>
      </c>
      <c r="E541" s="41">
        <f t="shared" ca="1" si="75"/>
        <v>45452</v>
      </c>
      <c r="F541" s="40" t="e">
        <f t="shared" ca="1" si="79"/>
        <v>#N/A</v>
      </c>
      <c r="G541" s="40" t="e">
        <f t="shared" ca="1" si="72"/>
        <v>#N/A</v>
      </c>
      <c r="H541" s="40" t="e">
        <f t="shared" ca="1" si="78"/>
        <v>#N/A</v>
      </c>
      <c r="I541" s="40" t="e">
        <f t="shared" ca="1" si="73"/>
        <v>#N/A</v>
      </c>
      <c r="J541" s="40" t="e">
        <f t="shared" ca="1" si="80"/>
        <v>#N/A</v>
      </c>
      <c r="K541" s="40"/>
      <c r="L541" s="40" t="e">
        <f ca="1">I541+H541+G541+#REF!+J541+K541</f>
        <v>#N/A</v>
      </c>
    </row>
    <row r="542" spans="4:12" hidden="1" x14ac:dyDescent="0.25">
      <c r="D542" s="40">
        <v>50</v>
      </c>
      <c r="E542" s="41">
        <f t="shared" ca="1" si="75"/>
        <v>45482</v>
      </c>
      <c r="F542" s="40" t="e">
        <f t="shared" ca="1" si="79"/>
        <v>#N/A</v>
      </c>
      <c r="G542" s="40" t="e">
        <f t="shared" ca="1" si="72"/>
        <v>#N/A</v>
      </c>
      <c r="H542" s="40" t="e">
        <f t="shared" ca="1" si="78"/>
        <v>#N/A</v>
      </c>
      <c r="I542" s="40" t="e">
        <f t="shared" ca="1" si="73"/>
        <v>#N/A</v>
      </c>
      <c r="J542" s="40" t="e">
        <f t="shared" ca="1" si="80"/>
        <v>#N/A</v>
      </c>
      <c r="K542" s="40"/>
      <c r="L542" s="40" t="e">
        <f ca="1">I542+H542+G542+#REF!+J542+K542</f>
        <v>#N/A</v>
      </c>
    </row>
    <row r="543" spans="4:12" hidden="1" x14ac:dyDescent="0.25">
      <c r="D543" s="40">
        <v>51</v>
      </c>
      <c r="E543" s="41">
        <f t="shared" ca="1" si="75"/>
        <v>45513</v>
      </c>
      <c r="F543" s="40" t="e">
        <f t="shared" ca="1" si="79"/>
        <v>#N/A</v>
      </c>
      <c r="G543" s="40" t="e">
        <f t="shared" ca="1" si="72"/>
        <v>#N/A</v>
      </c>
      <c r="H543" s="40" t="e">
        <f t="shared" ca="1" si="78"/>
        <v>#N/A</v>
      </c>
      <c r="I543" s="40" t="e">
        <f t="shared" ca="1" si="73"/>
        <v>#N/A</v>
      </c>
      <c r="J543" s="40" t="e">
        <f t="shared" ca="1" si="80"/>
        <v>#N/A</v>
      </c>
      <c r="K543" s="40"/>
      <c r="L543" s="40" t="e">
        <f ca="1">I543+H543+G543+#REF!+J543+K543</f>
        <v>#N/A</v>
      </c>
    </row>
    <row r="544" spans="4:12" hidden="1" x14ac:dyDescent="0.25">
      <c r="D544" s="40">
        <v>52</v>
      </c>
      <c r="E544" s="41">
        <f t="shared" ca="1" si="75"/>
        <v>45544</v>
      </c>
      <c r="F544" s="40" t="e">
        <f t="shared" ca="1" si="79"/>
        <v>#N/A</v>
      </c>
      <c r="G544" s="40" t="e">
        <f t="shared" ca="1" si="72"/>
        <v>#N/A</v>
      </c>
      <c r="H544" s="40" t="e">
        <f t="shared" ca="1" si="78"/>
        <v>#N/A</v>
      </c>
      <c r="I544" s="40" t="e">
        <f t="shared" ca="1" si="73"/>
        <v>#N/A</v>
      </c>
      <c r="J544" s="40" t="e">
        <f t="shared" ca="1" si="80"/>
        <v>#N/A</v>
      </c>
      <c r="K544" s="40"/>
      <c r="L544" s="40" t="e">
        <f ca="1">I544+H544+G544+#REF!+J544+K544</f>
        <v>#N/A</v>
      </c>
    </row>
    <row r="545" spans="4:12" hidden="1" x14ac:dyDescent="0.25">
      <c r="D545" s="40">
        <v>53</v>
      </c>
      <c r="E545" s="41">
        <f t="shared" ca="1" si="75"/>
        <v>45574</v>
      </c>
      <c r="F545" s="40" t="e">
        <f t="shared" ca="1" si="79"/>
        <v>#N/A</v>
      </c>
      <c r="G545" s="40" t="e">
        <f t="shared" ca="1" si="72"/>
        <v>#N/A</v>
      </c>
      <c r="H545" s="40" t="e">
        <f t="shared" ca="1" si="78"/>
        <v>#N/A</v>
      </c>
      <c r="I545" s="40" t="e">
        <f t="shared" ca="1" si="73"/>
        <v>#N/A</v>
      </c>
      <c r="J545" s="40" t="e">
        <f t="shared" ca="1" si="80"/>
        <v>#N/A</v>
      </c>
      <c r="K545" s="40"/>
      <c r="L545" s="40" t="e">
        <f ca="1">I545+H545+G545+#REF!+J545+K545</f>
        <v>#N/A</v>
      </c>
    </row>
    <row r="546" spans="4:12" hidden="1" x14ac:dyDescent="0.25">
      <c r="D546" s="40">
        <v>54</v>
      </c>
      <c r="E546" s="41">
        <f t="shared" ca="1" si="75"/>
        <v>45605</v>
      </c>
      <c r="F546" s="40" t="e">
        <f t="shared" ca="1" si="79"/>
        <v>#N/A</v>
      </c>
      <c r="G546" s="40" t="e">
        <f t="shared" ca="1" si="72"/>
        <v>#N/A</v>
      </c>
      <c r="H546" s="40" t="e">
        <f t="shared" ca="1" si="78"/>
        <v>#N/A</v>
      </c>
      <c r="I546" s="40" t="e">
        <f t="shared" ca="1" si="73"/>
        <v>#N/A</v>
      </c>
      <c r="J546" s="40" t="e">
        <f t="shared" ca="1" si="80"/>
        <v>#N/A</v>
      </c>
      <c r="K546" s="40"/>
      <c r="L546" s="40" t="e">
        <f ca="1">I546+H546+G546+#REF!+J546+K546</f>
        <v>#N/A</v>
      </c>
    </row>
    <row r="547" spans="4:12" hidden="1" x14ac:dyDescent="0.25">
      <c r="D547" s="40">
        <v>55</v>
      </c>
      <c r="E547" s="41">
        <f t="shared" ca="1" si="75"/>
        <v>45635</v>
      </c>
      <c r="F547" s="40" t="e">
        <f t="shared" ca="1" si="79"/>
        <v>#N/A</v>
      </c>
      <c r="G547" s="40" t="e">
        <f t="shared" ca="1" si="72"/>
        <v>#N/A</v>
      </c>
      <c r="H547" s="40" t="e">
        <f t="shared" ca="1" si="78"/>
        <v>#N/A</v>
      </c>
      <c r="I547" s="40" t="e">
        <f t="shared" ca="1" si="73"/>
        <v>#N/A</v>
      </c>
      <c r="J547" s="40" t="e">
        <f t="shared" ca="1" si="80"/>
        <v>#N/A</v>
      </c>
      <c r="K547" s="40"/>
      <c r="L547" s="40" t="e">
        <f ca="1">I547+H547+G547+#REF!+J547+K547</f>
        <v>#N/A</v>
      </c>
    </row>
    <row r="548" spans="4:12" hidden="1" x14ac:dyDescent="0.25">
      <c r="D548" s="40">
        <v>56</v>
      </c>
      <c r="E548" s="41">
        <f t="shared" ca="1" si="75"/>
        <v>45666</v>
      </c>
      <c r="F548" s="40" t="e">
        <f t="shared" ca="1" si="79"/>
        <v>#N/A</v>
      </c>
      <c r="G548" s="40" t="e">
        <f t="shared" ca="1" si="72"/>
        <v>#N/A</v>
      </c>
      <c r="H548" s="40" t="e">
        <f t="shared" ca="1" si="78"/>
        <v>#N/A</v>
      </c>
      <c r="I548" s="40" t="e">
        <f t="shared" ca="1" si="73"/>
        <v>#N/A</v>
      </c>
      <c r="J548" s="40" t="e">
        <f t="shared" ca="1" si="80"/>
        <v>#N/A</v>
      </c>
      <c r="K548" s="40"/>
      <c r="L548" s="40" t="e">
        <f ca="1">I548+H548+G548+#REF!+J548+K548</f>
        <v>#N/A</v>
      </c>
    </row>
    <row r="549" spans="4:12" hidden="1" x14ac:dyDescent="0.25">
      <c r="D549" s="40">
        <v>57</v>
      </c>
      <c r="E549" s="41">
        <f t="shared" ca="1" si="75"/>
        <v>45697</v>
      </c>
      <c r="F549" s="40" t="e">
        <f t="shared" ca="1" si="79"/>
        <v>#N/A</v>
      </c>
      <c r="G549" s="40" t="e">
        <f t="shared" ca="1" si="72"/>
        <v>#N/A</v>
      </c>
      <c r="H549" s="40" t="e">
        <f t="shared" ca="1" si="78"/>
        <v>#N/A</v>
      </c>
      <c r="I549" s="40" t="e">
        <f t="shared" ca="1" si="73"/>
        <v>#N/A</v>
      </c>
      <c r="J549" s="40" t="e">
        <f t="shared" ca="1" si="80"/>
        <v>#N/A</v>
      </c>
      <c r="K549" s="40"/>
      <c r="L549" s="40" t="e">
        <f ca="1">I549+H549+G549+#REF!+J549+K549</f>
        <v>#N/A</v>
      </c>
    </row>
    <row r="550" spans="4:12" hidden="1" x14ac:dyDescent="0.25">
      <c r="D550" s="40">
        <v>58</v>
      </c>
      <c r="E550" s="41">
        <f t="shared" ca="1" si="75"/>
        <v>45725</v>
      </c>
      <c r="F550" s="40" t="e">
        <f t="shared" ca="1" si="79"/>
        <v>#N/A</v>
      </c>
      <c r="G550" s="40" t="e">
        <f t="shared" ca="1" si="72"/>
        <v>#N/A</v>
      </c>
      <c r="H550" s="40" t="e">
        <f t="shared" ca="1" si="78"/>
        <v>#N/A</v>
      </c>
      <c r="I550" s="40" t="e">
        <f t="shared" ca="1" si="73"/>
        <v>#N/A</v>
      </c>
      <c r="J550" s="40" t="e">
        <f t="shared" ca="1" si="80"/>
        <v>#N/A</v>
      </c>
      <c r="K550" s="40"/>
      <c r="L550" s="40" t="e">
        <f ca="1">I550+H550+G550+#REF!+J550+K550</f>
        <v>#N/A</v>
      </c>
    </row>
    <row r="551" spans="4:12" hidden="1" x14ac:dyDescent="0.25">
      <c r="D551" s="40">
        <v>59</v>
      </c>
      <c r="E551" s="41">
        <f t="shared" ca="1" si="75"/>
        <v>45756</v>
      </c>
      <c r="F551" s="40" t="e">
        <f t="shared" ca="1" si="79"/>
        <v>#N/A</v>
      </c>
      <c r="G551" s="40" t="e">
        <f t="shared" ca="1" si="72"/>
        <v>#N/A</v>
      </c>
      <c r="H551" s="40" t="e">
        <f t="shared" ca="1" si="78"/>
        <v>#N/A</v>
      </c>
      <c r="I551" s="40" t="e">
        <f t="shared" ca="1" si="73"/>
        <v>#N/A</v>
      </c>
      <c r="J551" s="40" t="e">
        <f t="shared" ca="1" si="80"/>
        <v>#N/A</v>
      </c>
      <c r="K551" s="40"/>
      <c r="L551" s="40" t="e">
        <f ca="1">I551+H551+G551+#REF!+J551+K551</f>
        <v>#N/A</v>
      </c>
    </row>
    <row r="552" spans="4:12" hidden="1" x14ac:dyDescent="0.25">
      <c r="D552" s="40">
        <v>60</v>
      </c>
      <c r="E552" s="41">
        <f t="shared" ca="1" si="75"/>
        <v>45786</v>
      </c>
      <c r="F552" s="40" t="e">
        <f t="shared" ca="1" si="79"/>
        <v>#N/A</v>
      </c>
      <c r="G552" s="40" t="e">
        <f t="shared" ca="1" si="72"/>
        <v>#N/A</v>
      </c>
      <c r="H552" s="40" t="e">
        <f t="shared" ca="1" si="78"/>
        <v>#N/A</v>
      </c>
      <c r="I552" s="40" t="e">
        <f t="shared" ca="1" si="73"/>
        <v>#N/A</v>
      </c>
      <c r="J552" s="40" t="e">
        <f t="shared" ca="1" si="80"/>
        <v>#N/A</v>
      </c>
      <c r="K552" s="40"/>
      <c r="L552" s="40" t="e">
        <f ca="1">I552+H552+G552+#REF!+J552+K552</f>
        <v>#N/A</v>
      </c>
    </row>
    <row r="553" spans="4:12" hidden="1" x14ac:dyDescent="0.25"/>
    <row r="554" spans="4:12" hidden="1" x14ac:dyDescent="0.25">
      <c r="D554" s="36">
        <f ca="1">D490+1</f>
        <v>18</v>
      </c>
      <c r="E554" s="37" t="e">
        <f ca="1">VLOOKUP($D554,$A$20:$B$39,2,0)</f>
        <v>#N/A</v>
      </c>
    </row>
    <row r="555" spans="4:12" ht="45" hidden="1" x14ac:dyDescent="0.25">
      <c r="D555" s="38" t="s">
        <v>41</v>
      </c>
      <c r="E555" s="39" t="s">
        <v>42</v>
      </c>
      <c r="F555" s="38" t="s">
        <v>43</v>
      </c>
      <c r="G555" s="38" t="s">
        <v>44</v>
      </c>
      <c r="H555" s="38" t="s">
        <v>45</v>
      </c>
      <c r="I555" s="38" t="s">
        <v>46</v>
      </c>
      <c r="J555" s="38" t="s">
        <v>47</v>
      </c>
      <c r="K555" s="38" t="s">
        <v>48</v>
      </c>
      <c r="L555" s="38" t="s">
        <v>49</v>
      </c>
    </row>
    <row r="556" spans="4:12" hidden="1" x14ac:dyDescent="0.25">
      <c r="D556" s="40">
        <v>0</v>
      </c>
      <c r="E556" s="41">
        <f ca="1">DATE(2019,D554,$F$1)</f>
        <v>43991</v>
      </c>
      <c r="F556" s="40" t="e">
        <f ca="1">$B$2*E$554+$B$7*$B$2*E$554</f>
        <v>#N/A</v>
      </c>
      <c r="G556" s="40">
        <v>0</v>
      </c>
      <c r="H556" s="40">
        <v>0</v>
      </c>
      <c r="I556" s="40">
        <v>0</v>
      </c>
      <c r="J556" s="40">
        <v>0</v>
      </c>
      <c r="K556" s="40" t="e">
        <f ca="1">$B$2*$B$9*E$554</f>
        <v>#N/A</v>
      </c>
      <c r="L556" s="40" t="e">
        <f ca="1">-($F556-$B$7*$B$2*E$554-K556)</f>
        <v>#N/A</v>
      </c>
    </row>
    <row r="557" spans="4:12" hidden="1" x14ac:dyDescent="0.25">
      <c r="D557" s="40">
        <v>1</v>
      </c>
      <c r="E557" s="41">
        <f ca="1">DATE(YEAR(E556),MONTH(E556)+1,DAY(E556))</f>
        <v>44021</v>
      </c>
      <c r="F557" s="40" t="e">
        <f ca="1">F556-G557</f>
        <v>#N/A</v>
      </c>
      <c r="G557" s="40" t="e">
        <f t="shared" ref="G557:G616" ca="1" si="81">IF(D557&lt;=$B$10,0,IF(AND(F556&gt;-0.000001,F556&lt;0.000001),0,F$556/($B$4-$B$10)))</f>
        <v>#N/A</v>
      </c>
      <c r="H557" s="40" t="e">
        <f ca="1">F556*$B$3*(E557-E556)/$B$5</f>
        <v>#N/A</v>
      </c>
      <c r="I557" s="40">
        <f t="shared" ref="I557:I616" ca="1" si="82">IF(D557&lt;=$B$11,0,IF(F556&gt;0.000001,$B$6*$B$2*E$554,0))</f>
        <v>0</v>
      </c>
      <c r="J557" s="40" t="e">
        <f t="shared" ref="J557:J588" ca="1" si="83">IF(F556&gt;0.000001,$B$12,0)*E$554</f>
        <v>#N/A</v>
      </c>
      <c r="K557" s="40"/>
      <c r="L557" s="40" t="e">
        <f ca="1">I557+H557+G557+#REF!+J557+K557</f>
        <v>#N/A</v>
      </c>
    </row>
    <row r="558" spans="4:12" hidden="1" x14ac:dyDescent="0.25">
      <c r="D558" s="40">
        <v>2</v>
      </c>
      <c r="E558" s="41">
        <f t="shared" ref="E558:E616" ca="1" si="84">DATE(YEAR(E557),MONTH(E557)+1,DAY(E557))</f>
        <v>44052</v>
      </c>
      <c r="F558" s="40" t="e">
        <f ca="1">F557-G558</f>
        <v>#N/A</v>
      </c>
      <c r="G558" s="40" t="e">
        <f t="shared" ca="1" si="81"/>
        <v>#N/A</v>
      </c>
      <c r="H558" s="40" t="e">
        <f t="shared" ref="H558:H559" ca="1" si="85">F557*$B$3*(E558-E557)/$B$5</f>
        <v>#N/A</v>
      </c>
      <c r="I558" s="40" t="e">
        <f t="shared" ca="1" si="82"/>
        <v>#N/A</v>
      </c>
      <c r="J558" s="40" t="e">
        <f t="shared" ca="1" si="83"/>
        <v>#N/A</v>
      </c>
      <c r="K558" s="40"/>
      <c r="L558" s="40" t="e">
        <f ca="1">I558+H558+G558+#REF!+J558+K558</f>
        <v>#N/A</v>
      </c>
    </row>
    <row r="559" spans="4:12" hidden="1" x14ac:dyDescent="0.25">
      <c r="D559" s="40">
        <v>3</v>
      </c>
      <c r="E559" s="41">
        <f t="shared" ca="1" si="84"/>
        <v>44083</v>
      </c>
      <c r="F559" s="40" t="e">
        <f ca="1">F558-G559</f>
        <v>#N/A</v>
      </c>
      <c r="G559" s="40" t="e">
        <f t="shared" ca="1" si="81"/>
        <v>#N/A</v>
      </c>
      <c r="H559" s="40" t="e">
        <f t="shared" ca="1" si="85"/>
        <v>#N/A</v>
      </c>
      <c r="I559" s="40" t="e">
        <f t="shared" ca="1" si="82"/>
        <v>#N/A</v>
      </c>
      <c r="J559" s="40" t="e">
        <f t="shared" ca="1" si="83"/>
        <v>#N/A</v>
      </c>
      <c r="K559" s="40"/>
      <c r="L559" s="40" t="e">
        <f ca="1">I559+H559+G559+#REF!+J559+K559</f>
        <v>#N/A</v>
      </c>
    </row>
    <row r="560" spans="4:12" hidden="1" x14ac:dyDescent="0.25">
      <c r="D560" s="40">
        <v>4</v>
      </c>
      <c r="E560" s="41">
        <f t="shared" ca="1" si="84"/>
        <v>44113</v>
      </c>
      <c r="F560" s="40" t="e">
        <f t="shared" ref="F560:F561" ca="1" si="86">F559-G560</f>
        <v>#N/A</v>
      </c>
      <c r="G560" s="40" t="e">
        <f t="shared" ca="1" si="81"/>
        <v>#N/A</v>
      </c>
      <c r="H560" s="40" t="e">
        <f ca="1">F559*$B$3*(E560-E559)/$B$5</f>
        <v>#N/A</v>
      </c>
      <c r="I560" s="40" t="e">
        <f t="shared" ca="1" si="82"/>
        <v>#N/A</v>
      </c>
      <c r="J560" s="40" t="e">
        <f t="shared" ca="1" si="83"/>
        <v>#N/A</v>
      </c>
      <c r="K560" s="40"/>
      <c r="L560" s="40" t="e">
        <f ca="1">I560+H560+G560+#REF!+J560+K560</f>
        <v>#N/A</v>
      </c>
    </row>
    <row r="561" spans="4:12" hidden="1" x14ac:dyDescent="0.25">
      <c r="D561" s="40">
        <v>5</v>
      </c>
      <c r="E561" s="41">
        <f t="shared" ca="1" si="84"/>
        <v>44144</v>
      </c>
      <c r="F561" s="40" t="e">
        <f t="shared" ca="1" si="86"/>
        <v>#N/A</v>
      </c>
      <c r="G561" s="40" t="e">
        <f t="shared" ca="1" si="81"/>
        <v>#N/A</v>
      </c>
      <c r="H561" s="40" t="e">
        <f ca="1">F560*$B$3*(E561-E560)/$B$5</f>
        <v>#N/A</v>
      </c>
      <c r="I561" s="40" t="e">
        <f t="shared" ca="1" si="82"/>
        <v>#N/A</v>
      </c>
      <c r="J561" s="40" t="e">
        <f t="shared" ca="1" si="83"/>
        <v>#N/A</v>
      </c>
      <c r="K561" s="40"/>
      <c r="L561" s="40" t="e">
        <f ca="1">I561+H561+G561+#REF!+J561+K561</f>
        <v>#N/A</v>
      </c>
    </row>
    <row r="562" spans="4:12" hidden="1" x14ac:dyDescent="0.25">
      <c r="D562" s="40">
        <v>6</v>
      </c>
      <c r="E562" s="41">
        <f t="shared" ca="1" si="84"/>
        <v>44174</v>
      </c>
      <c r="F562" s="40" t="e">
        <f ca="1">F561-G562</f>
        <v>#N/A</v>
      </c>
      <c r="G562" s="40" t="e">
        <f t="shared" ca="1" si="81"/>
        <v>#N/A</v>
      </c>
      <c r="H562" s="40" t="e">
        <f t="shared" ref="H562:H616" ca="1" si="87">F561*$B$3*(E562-E561)/$B$5</f>
        <v>#N/A</v>
      </c>
      <c r="I562" s="40" t="e">
        <f t="shared" ca="1" si="82"/>
        <v>#N/A</v>
      </c>
      <c r="J562" s="40" t="e">
        <f t="shared" ca="1" si="83"/>
        <v>#N/A</v>
      </c>
      <c r="K562" s="40"/>
      <c r="L562" s="40" t="e">
        <f ca="1">I562+H562+G562+#REF!+J562+K562</f>
        <v>#N/A</v>
      </c>
    </row>
    <row r="563" spans="4:12" hidden="1" x14ac:dyDescent="0.25">
      <c r="D563" s="40">
        <v>7</v>
      </c>
      <c r="E563" s="41">
        <f t="shared" ca="1" si="84"/>
        <v>44205</v>
      </c>
      <c r="F563" s="40" t="e">
        <f t="shared" ref="F563:F616" ca="1" si="88">F562-G563</f>
        <v>#N/A</v>
      </c>
      <c r="G563" s="40" t="e">
        <f t="shared" ca="1" si="81"/>
        <v>#N/A</v>
      </c>
      <c r="H563" s="40" t="e">
        <f t="shared" ca="1" si="87"/>
        <v>#N/A</v>
      </c>
      <c r="I563" s="40" t="e">
        <f t="shared" ca="1" si="82"/>
        <v>#N/A</v>
      </c>
      <c r="J563" s="40" t="e">
        <f t="shared" ca="1" si="83"/>
        <v>#N/A</v>
      </c>
      <c r="K563" s="40"/>
      <c r="L563" s="40" t="e">
        <f ca="1">I563+H563+G563+#REF!+J563+K563</f>
        <v>#N/A</v>
      </c>
    </row>
    <row r="564" spans="4:12" hidden="1" x14ac:dyDescent="0.25">
      <c r="D564" s="40">
        <v>8</v>
      </c>
      <c r="E564" s="41">
        <f t="shared" ca="1" si="84"/>
        <v>44236</v>
      </c>
      <c r="F564" s="40" t="e">
        <f t="shared" ca="1" si="88"/>
        <v>#N/A</v>
      </c>
      <c r="G564" s="40" t="e">
        <f t="shared" ca="1" si="81"/>
        <v>#N/A</v>
      </c>
      <c r="H564" s="40" t="e">
        <f t="shared" ca="1" si="87"/>
        <v>#N/A</v>
      </c>
      <c r="I564" s="40" t="e">
        <f t="shared" ca="1" si="82"/>
        <v>#N/A</v>
      </c>
      <c r="J564" s="40" t="e">
        <f t="shared" ca="1" si="83"/>
        <v>#N/A</v>
      </c>
      <c r="K564" s="40"/>
      <c r="L564" s="40" t="e">
        <f ca="1">I564+H564+G564+#REF!+J564+K564</f>
        <v>#N/A</v>
      </c>
    </row>
    <row r="565" spans="4:12" hidden="1" x14ac:dyDescent="0.25">
      <c r="D565" s="40">
        <v>9</v>
      </c>
      <c r="E565" s="41">
        <f t="shared" ca="1" si="84"/>
        <v>44264</v>
      </c>
      <c r="F565" s="40" t="e">
        <f t="shared" ca="1" si="88"/>
        <v>#N/A</v>
      </c>
      <c r="G565" s="40" t="e">
        <f t="shared" ca="1" si="81"/>
        <v>#N/A</v>
      </c>
      <c r="H565" s="40" t="e">
        <f t="shared" ca="1" si="87"/>
        <v>#N/A</v>
      </c>
      <c r="I565" s="40" t="e">
        <f t="shared" ca="1" si="82"/>
        <v>#N/A</v>
      </c>
      <c r="J565" s="40" t="e">
        <f t="shared" ca="1" si="83"/>
        <v>#N/A</v>
      </c>
      <c r="K565" s="40"/>
      <c r="L565" s="40" t="e">
        <f ca="1">I565+H565+G565+#REF!+J565+K565</f>
        <v>#N/A</v>
      </c>
    </row>
    <row r="566" spans="4:12" hidden="1" x14ac:dyDescent="0.25">
      <c r="D566" s="40">
        <v>10</v>
      </c>
      <c r="E566" s="41">
        <f t="shared" ca="1" si="84"/>
        <v>44295</v>
      </c>
      <c r="F566" s="40" t="e">
        <f t="shared" ca="1" si="88"/>
        <v>#N/A</v>
      </c>
      <c r="G566" s="40" t="e">
        <f t="shared" ca="1" si="81"/>
        <v>#N/A</v>
      </c>
      <c r="H566" s="40" t="e">
        <f t="shared" ca="1" si="87"/>
        <v>#N/A</v>
      </c>
      <c r="I566" s="40" t="e">
        <f t="shared" ca="1" si="82"/>
        <v>#N/A</v>
      </c>
      <c r="J566" s="40" t="e">
        <f t="shared" ca="1" si="83"/>
        <v>#N/A</v>
      </c>
      <c r="K566" s="40"/>
      <c r="L566" s="40" t="e">
        <f ca="1">I566+H566+G566+#REF!+J566+K566</f>
        <v>#N/A</v>
      </c>
    </row>
    <row r="567" spans="4:12" hidden="1" x14ac:dyDescent="0.25">
      <c r="D567" s="40">
        <v>11</v>
      </c>
      <c r="E567" s="41">
        <f t="shared" ca="1" si="84"/>
        <v>44325</v>
      </c>
      <c r="F567" s="40" t="e">
        <f t="shared" ca="1" si="88"/>
        <v>#N/A</v>
      </c>
      <c r="G567" s="40" t="e">
        <f t="shared" ca="1" si="81"/>
        <v>#N/A</v>
      </c>
      <c r="H567" s="40" t="e">
        <f t="shared" ca="1" si="87"/>
        <v>#N/A</v>
      </c>
      <c r="I567" s="40" t="e">
        <f t="shared" ca="1" si="82"/>
        <v>#N/A</v>
      </c>
      <c r="J567" s="40" t="e">
        <f t="shared" ca="1" si="83"/>
        <v>#N/A</v>
      </c>
      <c r="K567" s="40"/>
      <c r="L567" s="40" t="e">
        <f ca="1">I567+H567+G567+#REF!+J567+K567</f>
        <v>#N/A</v>
      </c>
    </row>
    <row r="568" spans="4:12" hidden="1" x14ac:dyDescent="0.25">
      <c r="D568" s="40">
        <v>12</v>
      </c>
      <c r="E568" s="41">
        <f t="shared" ca="1" si="84"/>
        <v>44356</v>
      </c>
      <c r="F568" s="40" t="e">
        <f t="shared" ca="1" si="88"/>
        <v>#N/A</v>
      </c>
      <c r="G568" s="40" t="e">
        <f t="shared" ca="1" si="81"/>
        <v>#N/A</v>
      </c>
      <c r="H568" s="40" t="e">
        <f t="shared" ca="1" si="87"/>
        <v>#N/A</v>
      </c>
      <c r="I568" s="40" t="e">
        <f t="shared" ca="1" si="82"/>
        <v>#N/A</v>
      </c>
      <c r="J568" s="40" t="e">
        <f t="shared" ca="1" si="83"/>
        <v>#N/A</v>
      </c>
      <c r="K568" s="40"/>
      <c r="L568" s="40" t="e">
        <f ca="1">I568+H568+G568+#REF!+J568+K568</f>
        <v>#N/A</v>
      </c>
    </row>
    <row r="569" spans="4:12" hidden="1" x14ac:dyDescent="0.25">
      <c r="D569" s="40">
        <v>13</v>
      </c>
      <c r="E569" s="41">
        <f t="shared" ca="1" si="84"/>
        <v>44386</v>
      </c>
      <c r="F569" s="40" t="e">
        <f t="shared" ca="1" si="88"/>
        <v>#N/A</v>
      </c>
      <c r="G569" s="40" t="e">
        <f t="shared" ca="1" si="81"/>
        <v>#N/A</v>
      </c>
      <c r="H569" s="40" t="e">
        <f t="shared" ca="1" si="87"/>
        <v>#N/A</v>
      </c>
      <c r="I569" s="40" t="e">
        <f t="shared" ca="1" si="82"/>
        <v>#N/A</v>
      </c>
      <c r="J569" s="40" t="e">
        <f t="shared" ca="1" si="83"/>
        <v>#N/A</v>
      </c>
      <c r="K569" s="40"/>
      <c r="L569" s="40" t="e">
        <f ca="1">I569+H569+G569+#REF!+J569+K569</f>
        <v>#N/A</v>
      </c>
    </row>
    <row r="570" spans="4:12" hidden="1" x14ac:dyDescent="0.25">
      <c r="D570" s="40">
        <v>14</v>
      </c>
      <c r="E570" s="41">
        <f t="shared" ca="1" si="84"/>
        <v>44417</v>
      </c>
      <c r="F570" s="40" t="e">
        <f t="shared" ca="1" si="88"/>
        <v>#N/A</v>
      </c>
      <c r="G570" s="40" t="e">
        <f t="shared" ca="1" si="81"/>
        <v>#N/A</v>
      </c>
      <c r="H570" s="40" t="e">
        <f t="shared" ca="1" si="87"/>
        <v>#N/A</v>
      </c>
      <c r="I570" s="40" t="e">
        <f t="shared" ca="1" si="82"/>
        <v>#N/A</v>
      </c>
      <c r="J570" s="40" t="e">
        <f t="shared" ca="1" si="83"/>
        <v>#N/A</v>
      </c>
      <c r="K570" s="40"/>
      <c r="L570" s="40" t="e">
        <f ca="1">I570+H570+G570+#REF!+J570+K570</f>
        <v>#N/A</v>
      </c>
    </row>
    <row r="571" spans="4:12" hidden="1" x14ac:dyDescent="0.25">
      <c r="D571" s="40">
        <v>15</v>
      </c>
      <c r="E571" s="41">
        <f t="shared" ca="1" si="84"/>
        <v>44448</v>
      </c>
      <c r="F571" s="40" t="e">
        <f t="shared" ca="1" si="88"/>
        <v>#N/A</v>
      </c>
      <c r="G571" s="40" t="e">
        <f t="shared" ca="1" si="81"/>
        <v>#N/A</v>
      </c>
      <c r="H571" s="40" t="e">
        <f t="shared" ca="1" si="87"/>
        <v>#N/A</v>
      </c>
      <c r="I571" s="40" t="e">
        <f t="shared" ca="1" si="82"/>
        <v>#N/A</v>
      </c>
      <c r="J571" s="40" t="e">
        <f t="shared" ca="1" si="83"/>
        <v>#N/A</v>
      </c>
      <c r="K571" s="40"/>
      <c r="L571" s="40" t="e">
        <f ca="1">I571+H571+G571+#REF!+J571+K571</f>
        <v>#N/A</v>
      </c>
    </row>
    <row r="572" spans="4:12" hidden="1" x14ac:dyDescent="0.25">
      <c r="D572" s="40">
        <v>16</v>
      </c>
      <c r="E572" s="41">
        <f t="shared" ca="1" si="84"/>
        <v>44478</v>
      </c>
      <c r="F572" s="40" t="e">
        <f t="shared" ca="1" si="88"/>
        <v>#N/A</v>
      </c>
      <c r="G572" s="40" t="e">
        <f t="shared" ca="1" si="81"/>
        <v>#N/A</v>
      </c>
      <c r="H572" s="40" t="e">
        <f t="shared" ca="1" si="87"/>
        <v>#N/A</v>
      </c>
      <c r="I572" s="40" t="e">
        <f t="shared" ca="1" si="82"/>
        <v>#N/A</v>
      </c>
      <c r="J572" s="40" t="e">
        <f t="shared" ca="1" si="83"/>
        <v>#N/A</v>
      </c>
      <c r="K572" s="40"/>
      <c r="L572" s="40" t="e">
        <f ca="1">I572+H572+G572+#REF!+J572+K572</f>
        <v>#N/A</v>
      </c>
    </row>
    <row r="573" spans="4:12" hidden="1" x14ac:dyDescent="0.25">
      <c r="D573" s="40">
        <v>17</v>
      </c>
      <c r="E573" s="41">
        <f t="shared" ca="1" si="84"/>
        <v>44509</v>
      </c>
      <c r="F573" s="40" t="e">
        <f t="shared" ca="1" si="88"/>
        <v>#N/A</v>
      </c>
      <c r="G573" s="40" t="e">
        <f t="shared" ca="1" si="81"/>
        <v>#N/A</v>
      </c>
      <c r="H573" s="40" t="e">
        <f t="shared" ca="1" si="87"/>
        <v>#N/A</v>
      </c>
      <c r="I573" s="40" t="e">
        <f t="shared" ca="1" si="82"/>
        <v>#N/A</v>
      </c>
      <c r="J573" s="40" t="e">
        <f t="shared" ca="1" si="83"/>
        <v>#N/A</v>
      </c>
      <c r="K573" s="40"/>
      <c r="L573" s="40" t="e">
        <f ca="1">I573+H573+G573+#REF!+J573+K573</f>
        <v>#N/A</v>
      </c>
    </row>
    <row r="574" spans="4:12" hidden="1" x14ac:dyDescent="0.25">
      <c r="D574" s="40">
        <v>18</v>
      </c>
      <c r="E574" s="41">
        <f t="shared" ca="1" si="84"/>
        <v>44539</v>
      </c>
      <c r="F574" s="40" t="e">
        <f t="shared" ca="1" si="88"/>
        <v>#N/A</v>
      </c>
      <c r="G574" s="40" t="e">
        <f t="shared" ca="1" si="81"/>
        <v>#N/A</v>
      </c>
      <c r="H574" s="40" t="e">
        <f t="shared" ca="1" si="87"/>
        <v>#N/A</v>
      </c>
      <c r="I574" s="40" t="e">
        <f t="shared" ca="1" si="82"/>
        <v>#N/A</v>
      </c>
      <c r="J574" s="40" t="e">
        <f t="shared" ca="1" si="83"/>
        <v>#N/A</v>
      </c>
      <c r="K574" s="40"/>
      <c r="L574" s="40" t="e">
        <f ca="1">I574+H574+G574+#REF!+J574+K574</f>
        <v>#N/A</v>
      </c>
    </row>
    <row r="575" spans="4:12" hidden="1" x14ac:dyDescent="0.25">
      <c r="D575" s="40">
        <v>19</v>
      </c>
      <c r="E575" s="41">
        <f t="shared" ca="1" si="84"/>
        <v>44570</v>
      </c>
      <c r="F575" s="40" t="e">
        <f t="shared" ca="1" si="88"/>
        <v>#N/A</v>
      </c>
      <c r="G575" s="40" t="e">
        <f t="shared" ca="1" si="81"/>
        <v>#N/A</v>
      </c>
      <c r="H575" s="40" t="e">
        <f t="shared" ca="1" si="87"/>
        <v>#N/A</v>
      </c>
      <c r="I575" s="40" t="e">
        <f t="shared" ca="1" si="82"/>
        <v>#N/A</v>
      </c>
      <c r="J575" s="40" t="e">
        <f t="shared" ca="1" si="83"/>
        <v>#N/A</v>
      </c>
      <c r="K575" s="40"/>
      <c r="L575" s="40" t="e">
        <f ca="1">I575+H575+G575+#REF!+J575+K575</f>
        <v>#N/A</v>
      </c>
    </row>
    <row r="576" spans="4:12" hidden="1" x14ac:dyDescent="0.25">
      <c r="D576" s="40">
        <v>20</v>
      </c>
      <c r="E576" s="41">
        <f t="shared" ca="1" si="84"/>
        <v>44601</v>
      </c>
      <c r="F576" s="40" t="e">
        <f t="shared" ca="1" si="88"/>
        <v>#N/A</v>
      </c>
      <c r="G576" s="40" t="e">
        <f t="shared" ca="1" si="81"/>
        <v>#N/A</v>
      </c>
      <c r="H576" s="40" t="e">
        <f t="shared" ca="1" si="87"/>
        <v>#N/A</v>
      </c>
      <c r="I576" s="40" t="e">
        <f t="shared" ca="1" si="82"/>
        <v>#N/A</v>
      </c>
      <c r="J576" s="40" t="e">
        <f t="shared" ca="1" si="83"/>
        <v>#N/A</v>
      </c>
      <c r="K576" s="40"/>
      <c r="L576" s="40" t="e">
        <f ca="1">I576+H576+G576+#REF!+J576+K576</f>
        <v>#N/A</v>
      </c>
    </row>
    <row r="577" spans="4:12" hidden="1" x14ac:dyDescent="0.25">
      <c r="D577" s="40">
        <v>21</v>
      </c>
      <c r="E577" s="41">
        <f t="shared" ca="1" si="84"/>
        <v>44629</v>
      </c>
      <c r="F577" s="40" t="e">
        <f t="shared" ca="1" si="88"/>
        <v>#N/A</v>
      </c>
      <c r="G577" s="40" t="e">
        <f t="shared" ca="1" si="81"/>
        <v>#N/A</v>
      </c>
      <c r="H577" s="40" t="e">
        <f t="shared" ca="1" si="87"/>
        <v>#N/A</v>
      </c>
      <c r="I577" s="40" t="e">
        <f t="shared" ca="1" si="82"/>
        <v>#N/A</v>
      </c>
      <c r="J577" s="40" t="e">
        <f t="shared" ca="1" si="83"/>
        <v>#N/A</v>
      </c>
      <c r="K577" s="40"/>
      <c r="L577" s="40" t="e">
        <f ca="1">I577+H577+G577+#REF!+J577+K577</f>
        <v>#N/A</v>
      </c>
    </row>
    <row r="578" spans="4:12" hidden="1" x14ac:dyDescent="0.25">
      <c r="D578" s="40">
        <v>22</v>
      </c>
      <c r="E578" s="41">
        <f t="shared" ca="1" si="84"/>
        <v>44660</v>
      </c>
      <c r="F578" s="40" t="e">
        <f t="shared" ca="1" si="88"/>
        <v>#N/A</v>
      </c>
      <c r="G578" s="40" t="e">
        <f t="shared" ca="1" si="81"/>
        <v>#N/A</v>
      </c>
      <c r="H578" s="40" t="e">
        <f t="shared" ca="1" si="87"/>
        <v>#N/A</v>
      </c>
      <c r="I578" s="40" t="e">
        <f t="shared" ca="1" si="82"/>
        <v>#N/A</v>
      </c>
      <c r="J578" s="40" t="e">
        <f t="shared" ca="1" si="83"/>
        <v>#N/A</v>
      </c>
      <c r="K578" s="40"/>
      <c r="L578" s="40" t="e">
        <f ca="1">I578+H578+G578+#REF!+J578+K578</f>
        <v>#N/A</v>
      </c>
    </row>
    <row r="579" spans="4:12" hidden="1" x14ac:dyDescent="0.25">
      <c r="D579" s="40">
        <v>23</v>
      </c>
      <c r="E579" s="41">
        <f t="shared" ca="1" si="84"/>
        <v>44690</v>
      </c>
      <c r="F579" s="40" t="e">
        <f t="shared" ca="1" si="88"/>
        <v>#N/A</v>
      </c>
      <c r="G579" s="40" t="e">
        <f t="shared" ca="1" si="81"/>
        <v>#N/A</v>
      </c>
      <c r="H579" s="40" t="e">
        <f t="shared" ca="1" si="87"/>
        <v>#N/A</v>
      </c>
      <c r="I579" s="40" t="e">
        <f t="shared" ca="1" si="82"/>
        <v>#N/A</v>
      </c>
      <c r="J579" s="40" t="e">
        <f t="shared" ca="1" si="83"/>
        <v>#N/A</v>
      </c>
      <c r="K579" s="40"/>
      <c r="L579" s="40" t="e">
        <f ca="1">I579+H579+G579+#REF!+J579+K579</f>
        <v>#N/A</v>
      </c>
    </row>
    <row r="580" spans="4:12" hidden="1" x14ac:dyDescent="0.25">
      <c r="D580" s="40">
        <v>24</v>
      </c>
      <c r="E580" s="41">
        <f t="shared" ca="1" si="84"/>
        <v>44721</v>
      </c>
      <c r="F580" s="40" t="e">
        <f t="shared" ca="1" si="88"/>
        <v>#N/A</v>
      </c>
      <c r="G580" s="40" t="e">
        <f t="shared" ca="1" si="81"/>
        <v>#N/A</v>
      </c>
      <c r="H580" s="40" t="e">
        <f t="shared" ca="1" si="87"/>
        <v>#N/A</v>
      </c>
      <c r="I580" s="40" t="e">
        <f t="shared" ca="1" si="82"/>
        <v>#N/A</v>
      </c>
      <c r="J580" s="40" t="e">
        <f t="shared" ca="1" si="83"/>
        <v>#N/A</v>
      </c>
      <c r="K580" s="40"/>
      <c r="L580" s="40" t="e">
        <f ca="1">I580+H580+G580+#REF!+J580+K580</f>
        <v>#N/A</v>
      </c>
    </row>
    <row r="581" spans="4:12" hidden="1" x14ac:dyDescent="0.25">
      <c r="D581" s="40">
        <v>25</v>
      </c>
      <c r="E581" s="41">
        <f t="shared" ca="1" si="84"/>
        <v>44751</v>
      </c>
      <c r="F581" s="40" t="e">
        <f t="shared" ca="1" si="88"/>
        <v>#N/A</v>
      </c>
      <c r="G581" s="40" t="e">
        <f t="shared" ca="1" si="81"/>
        <v>#N/A</v>
      </c>
      <c r="H581" s="40" t="e">
        <f t="shared" ca="1" si="87"/>
        <v>#N/A</v>
      </c>
      <c r="I581" s="40" t="e">
        <f t="shared" ca="1" si="82"/>
        <v>#N/A</v>
      </c>
      <c r="J581" s="40" t="e">
        <f t="shared" ca="1" si="83"/>
        <v>#N/A</v>
      </c>
      <c r="K581" s="40"/>
      <c r="L581" s="40" t="e">
        <f ca="1">I581+H581+G581+#REF!+J581+K581</f>
        <v>#N/A</v>
      </c>
    </row>
    <row r="582" spans="4:12" hidden="1" x14ac:dyDescent="0.25">
      <c r="D582" s="40">
        <v>26</v>
      </c>
      <c r="E582" s="41">
        <f t="shared" ca="1" si="84"/>
        <v>44782</v>
      </c>
      <c r="F582" s="40" t="e">
        <f t="shared" ca="1" si="88"/>
        <v>#N/A</v>
      </c>
      <c r="G582" s="40" t="e">
        <f t="shared" ca="1" si="81"/>
        <v>#N/A</v>
      </c>
      <c r="H582" s="40" t="e">
        <f t="shared" ca="1" si="87"/>
        <v>#N/A</v>
      </c>
      <c r="I582" s="40" t="e">
        <f t="shared" ca="1" si="82"/>
        <v>#N/A</v>
      </c>
      <c r="J582" s="40" t="e">
        <f t="shared" ca="1" si="83"/>
        <v>#N/A</v>
      </c>
      <c r="K582" s="40"/>
      <c r="L582" s="40" t="e">
        <f ca="1">I582+H582+G582+#REF!+J582+K582</f>
        <v>#N/A</v>
      </c>
    </row>
    <row r="583" spans="4:12" hidden="1" x14ac:dyDescent="0.25">
      <c r="D583" s="40">
        <v>27</v>
      </c>
      <c r="E583" s="41">
        <f t="shared" ca="1" si="84"/>
        <v>44813</v>
      </c>
      <c r="F583" s="40" t="e">
        <f t="shared" ca="1" si="88"/>
        <v>#N/A</v>
      </c>
      <c r="G583" s="40" t="e">
        <f t="shared" ca="1" si="81"/>
        <v>#N/A</v>
      </c>
      <c r="H583" s="40" t="e">
        <f t="shared" ca="1" si="87"/>
        <v>#N/A</v>
      </c>
      <c r="I583" s="40" t="e">
        <f t="shared" ca="1" si="82"/>
        <v>#N/A</v>
      </c>
      <c r="J583" s="40" t="e">
        <f t="shared" ca="1" si="83"/>
        <v>#N/A</v>
      </c>
      <c r="K583" s="40"/>
      <c r="L583" s="40" t="e">
        <f ca="1">I583+H583+G583+#REF!+J583+K583</f>
        <v>#N/A</v>
      </c>
    </row>
    <row r="584" spans="4:12" hidden="1" x14ac:dyDescent="0.25">
      <c r="D584" s="40">
        <v>28</v>
      </c>
      <c r="E584" s="41">
        <f t="shared" ca="1" si="84"/>
        <v>44843</v>
      </c>
      <c r="F584" s="40" t="e">
        <f t="shared" ca="1" si="88"/>
        <v>#N/A</v>
      </c>
      <c r="G584" s="40" t="e">
        <f t="shared" ca="1" si="81"/>
        <v>#N/A</v>
      </c>
      <c r="H584" s="40" t="e">
        <f t="shared" ca="1" si="87"/>
        <v>#N/A</v>
      </c>
      <c r="I584" s="40" t="e">
        <f t="shared" ca="1" si="82"/>
        <v>#N/A</v>
      </c>
      <c r="J584" s="40" t="e">
        <f t="shared" ca="1" si="83"/>
        <v>#N/A</v>
      </c>
      <c r="K584" s="40"/>
      <c r="L584" s="40" t="e">
        <f ca="1">I584+H584+G584+#REF!+J584+K584</f>
        <v>#N/A</v>
      </c>
    </row>
    <row r="585" spans="4:12" hidden="1" x14ac:dyDescent="0.25">
      <c r="D585" s="40">
        <v>29</v>
      </c>
      <c r="E585" s="41">
        <f t="shared" ca="1" si="84"/>
        <v>44874</v>
      </c>
      <c r="F585" s="40" t="e">
        <f t="shared" ca="1" si="88"/>
        <v>#N/A</v>
      </c>
      <c r="G585" s="40" t="e">
        <f t="shared" ca="1" si="81"/>
        <v>#N/A</v>
      </c>
      <c r="H585" s="40" t="e">
        <f t="shared" ca="1" si="87"/>
        <v>#N/A</v>
      </c>
      <c r="I585" s="40" t="e">
        <f t="shared" ca="1" si="82"/>
        <v>#N/A</v>
      </c>
      <c r="J585" s="40" t="e">
        <f t="shared" ca="1" si="83"/>
        <v>#N/A</v>
      </c>
      <c r="K585" s="40"/>
      <c r="L585" s="40" t="e">
        <f ca="1">I585+H585+G585+#REF!+J585+K585</f>
        <v>#N/A</v>
      </c>
    </row>
    <row r="586" spans="4:12" hidden="1" x14ac:dyDescent="0.25">
      <c r="D586" s="40">
        <v>30</v>
      </c>
      <c r="E586" s="41">
        <f t="shared" ca="1" si="84"/>
        <v>44904</v>
      </c>
      <c r="F586" s="40" t="e">
        <f t="shared" ca="1" si="88"/>
        <v>#N/A</v>
      </c>
      <c r="G586" s="40" t="e">
        <f t="shared" ca="1" si="81"/>
        <v>#N/A</v>
      </c>
      <c r="H586" s="40" t="e">
        <f t="shared" ca="1" si="87"/>
        <v>#N/A</v>
      </c>
      <c r="I586" s="40" t="e">
        <f t="shared" ca="1" si="82"/>
        <v>#N/A</v>
      </c>
      <c r="J586" s="40" t="e">
        <f t="shared" ca="1" si="83"/>
        <v>#N/A</v>
      </c>
      <c r="K586" s="40"/>
      <c r="L586" s="40" t="e">
        <f ca="1">I586+H586+G586+#REF!+J586+K586</f>
        <v>#N/A</v>
      </c>
    </row>
    <row r="587" spans="4:12" hidden="1" x14ac:dyDescent="0.25">
      <c r="D587" s="40">
        <v>31</v>
      </c>
      <c r="E587" s="41">
        <f t="shared" ca="1" si="84"/>
        <v>44935</v>
      </c>
      <c r="F587" s="40" t="e">
        <f t="shared" ca="1" si="88"/>
        <v>#N/A</v>
      </c>
      <c r="G587" s="40" t="e">
        <f t="shared" ca="1" si="81"/>
        <v>#N/A</v>
      </c>
      <c r="H587" s="40" t="e">
        <f t="shared" ca="1" si="87"/>
        <v>#N/A</v>
      </c>
      <c r="I587" s="40" t="e">
        <f t="shared" ca="1" si="82"/>
        <v>#N/A</v>
      </c>
      <c r="J587" s="40" t="e">
        <f t="shared" ca="1" si="83"/>
        <v>#N/A</v>
      </c>
      <c r="K587" s="40"/>
      <c r="L587" s="40" t="e">
        <f ca="1">I587+H587+G587+#REF!+J587+K587</f>
        <v>#N/A</v>
      </c>
    </row>
    <row r="588" spans="4:12" hidden="1" x14ac:dyDescent="0.25">
      <c r="D588" s="40">
        <v>32</v>
      </c>
      <c r="E588" s="41">
        <f t="shared" ca="1" si="84"/>
        <v>44966</v>
      </c>
      <c r="F588" s="40" t="e">
        <f t="shared" ca="1" si="88"/>
        <v>#N/A</v>
      </c>
      <c r="G588" s="40" t="e">
        <f t="shared" ca="1" si="81"/>
        <v>#N/A</v>
      </c>
      <c r="H588" s="40" t="e">
        <f t="shared" ca="1" si="87"/>
        <v>#N/A</v>
      </c>
      <c r="I588" s="40" t="e">
        <f t="shared" ca="1" si="82"/>
        <v>#N/A</v>
      </c>
      <c r="J588" s="40" t="e">
        <f t="shared" ca="1" si="83"/>
        <v>#N/A</v>
      </c>
      <c r="K588" s="40"/>
      <c r="L588" s="40" t="e">
        <f ca="1">I588+H588+G588+#REF!+J588+K588</f>
        <v>#N/A</v>
      </c>
    </row>
    <row r="589" spans="4:12" hidden="1" x14ac:dyDescent="0.25">
      <c r="D589" s="40">
        <v>33</v>
      </c>
      <c r="E589" s="41">
        <f t="shared" ca="1" si="84"/>
        <v>44994</v>
      </c>
      <c r="F589" s="40" t="e">
        <f t="shared" ca="1" si="88"/>
        <v>#N/A</v>
      </c>
      <c r="G589" s="40" t="e">
        <f t="shared" ca="1" si="81"/>
        <v>#N/A</v>
      </c>
      <c r="H589" s="40" t="e">
        <f t="shared" ca="1" si="87"/>
        <v>#N/A</v>
      </c>
      <c r="I589" s="40" t="e">
        <f t="shared" ca="1" si="82"/>
        <v>#N/A</v>
      </c>
      <c r="J589" s="40" t="e">
        <f t="shared" ref="J589:J616" ca="1" si="89">IF(F588&gt;0.000001,$B$12,0)*E$554</f>
        <v>#N/A</v>
      </c>
      <c r="K589" s="40"/>
      <c r="L589" s="40" t="e">
        <f ca="1">I589+H589+G589+#REF!+J589+K589</f>
        <v>#N/A</v>
      </c>
    </row>
    <row r="590" spans="4:12" hidden="1" x14ac:dyDescent="0.25">
      <c r="D590" s="40">
        <v>34</v>
      </c>
      <c r="E590" s="41">
        <f t="shared" ca="1" si="84"/>
        <v>45025</v>
      </c>
      <c r="F590" s="40" t="e">
        <f t="shared" ca="1" si="88"/>
        <v>#N/A</v>
      </c>
      <c r="G590" s="40" t="e">
        <f t="shared" ca="1" si="81"/>
        <v>#N/A</v>
      </c>
      <c r="H590" s="40" t="e">
        <f t="shared" ca="1" si="87"/>
        <v>#N/A</v>
      </c>
      <c r="I590" s="40" t="e">
        <f t="shared" ca="1" si="82"/>
        <v>#N/A</v>
      </c>
      <c r="J590" s="40" t="e">
        <f t="shared" ca="1" si="89"/>
        <v>#N/A</v>
      </c>
      <c r="K590" s="40"/>
      <c r="L590" s="40" t="e">
        <f ca="1">I590+H590+G590+#REF!+J590+K590</f>
        <v>#N/A</v>
      </c>
    </row>
    <row r="591" spans="4:12" hidden="1" x14ac:dyDescent="0.25">
      <c r="D591" s="40">
        <v>35</v>
      </c>
      <c r="E591" s="41">
        <f t="shared" ca="1" si="84"/>
        <v>45055</v>
      </c>
      <c r="F591" s="40" t="e">
        <f t="shared" ca="1" si="88"/>
        <v>#N/A</v>
      </c>
      <c r="G591" s="40" t="e">
        <f t="shared" ca="1" si="81"/>
        <v>#N/A</v>
      </c>
      <c r="H591" s="40" t="e">
        <f t="shared" ca="1" si="87"/>
        <v>#N/A</v>
      </c>
      <c r="I591" s="40" t="e">
        <f t="shared" ca="1" si="82"/>
        <v>#N/A</v>
      </c>
      <c r="J591" s="40" t="e">
        <f t="shared" ca="1" si="89"/>
        <v>#N/A</v>
      </c>
      <c r="K591" s="40"/>
      <c r="L591" s="40" t="e">
        <f ca="1">I591+H591+G591+#REF!+J591+K591</f>
        <v>#N/A</v>
      </c>
    </row>
    <row r="592" spans="4:12" hidden="1" x14ac:dyDescent="0.25">
      <c r="D592" s="40">
        <v>36</v>
      </c>
      <c r="E592" s="41">
        <f t="shared" ca="1" si="84"/>
        <v>45086</v>
      </c>
      <c r="F592" s="40" t="e">
        <f t="shared" ca="1" si="88"/>
        <v>#N/A</v>
      </c>
      <c r="G592" s="40" t="e">
        <f t="shared" ca="1" si="81"/>
        <v>#N/A</v>
      </c>
      <c r="H592" s="40" t="e">
        <f t="shared" ca="1" si="87"/>
        <v>#N/A</v>
      </c>
      <c r="I592" s="40" t="e">
        <f t="shared" ca="1" si="82"/>
        <v>#N/A</v>
      </c>
      <c r="J592" s="40" t="e">
        <f t="shared" ca="1" si="89"/>
        <v>#N/A</v>
      </c>
      <c r="K592" s="40"/>
      <c r="L592" s="40" t="e">
        <f ca="1">I592+H592+G592+#REF!+J592+K592</f>
        <v>#N/A</v>
      </c>
    </row>
    <row r="593" spans="4:12" hidden="1" x14ac:dyDescent="0.25">
      <c r="D593" s="40">
        <v>37</v>
      </c>
      <c r="E593" s="41">
        <f t="shared" ca="1" si="84"/>
        <v>45116</v>
      </c>
      <c r="F593" s="40" t="e">
        <f t="shared" ca="1" si="88"/>
        <v>#N/A</v>
      </c>
      <c r="G593" s="40" t="e">
        <f t="shared" ca="1" si="81"/>
        <v>#N/A</v>
      </c>
      <c r="H593" s="40" t="e">
        <f t="shared" ca="1" si="87"/>
        <v>#N/A</v>
      </c>
      <c r="I593" s="40" t="e">
        <f t="shared" ca="1" si="82"/>
        <v>#N/A</v>
      </c>
      <c r="J593" s="40" t="e">
        <f t="shared" ca="1" si="89"/>
        <v>#N/A</v>
      </c>
      <c r="K593" s="40"/>
      <c r="L593" s="40" t="e">
        <f ca="1">I593+H593+G593+#REF!+J593+K593</f>
        <v>#N/A</v>
      </c>
    </row>
    <row r="594" spans="4:12" hidden="1" x14ac:dyDescent="0.25">
      <c r="D594" s="40">
        <v>38</v>
      </c>
      <c r="E594" s="41">
        <f t="shared" ca="1" si="84"/>
        <v>45147</v>
      </c>
      <c r="F594" s="40" t="e">
        <f t="shared" ca="1" si="88"/>
        <v>#N/A</v>
      </c>
      <c r="G594" s="40" t="e">
        <f t="shared" ca="1" si="81"/>
        <v>#N/A</v>
      </c>
      <c r="H594" s="40" t="e">
        <f t="shared" ca="1" si="87"/>
        <v>#N/A</v>
      </c>
      <c r="I594" s="40" t="e">
        <f t="shared" ca="1" si="82"/>
        <v>#N/A</v>
      </c>
      <c r="J594" s="40" t="e">
        <f t="shared" ca="1" si="89"/>
        <v>#N/A</v>
      </c>
      <c r="K594" s="40"/>
      <c r="L594" s="40" t="e">
        <f ca="1">I594+H594+G594+#REF!+J594+K594</f>
        <v>#N/A</v>
      </c>
    </row>
    <row r="595" spans="4:12" hidden="1" x14ac:dyDescent="0.25">
      <c r="D595" s="40">
        <v>39</v>
      </c>
      <c r="E595" s="41">
        <f t="shared" ca="1" si="84"/>
        <v>45178</v>
      </c>
      <c r="F595" s="40" t="e">
        <f t="shared" ca="1" si="88"/>
        <v>#N/A</v>
      </c>
      <c r="G595" s="40" t="e">
        <f t="shared" ca="1" si="81"/>
        <v>#N/A</v>
      </c>
      <c r="H595" s="40" t="e">
        <f t="shared" ca="1" si="87"/>
        <v>#N/A</v>
      </c>
      <c r="I595" s="40" t="e">
        <f t="shared" ca="1" si="82"/>
        <v>#N/A</v>
      </c>
      <c r="J595" s="40" t="e">
        <f t="shared" ca="1" si="89"/>
        <v>#N/A</v>
      </c>
      <c r="K595" s="40"/>
      <c r="L595" s="40" t="e">
        <f ca="1">I595+H595+G595+#REF!+J595+K595</f>
        <v>#N/A</v>
      </c>
    </row>
    <row r="596" spans="4:12" hidden="1" x14ac:dyDescent="0.25">
      <c r="D596" s="40">
        <v>40</v>
      </c>
      <c r="E596" s="41">
        <f t="shared" ca="1" si="84"/>
        <v>45208</v>
      </c>
      <c r="F596" s="40" t="e">
        <f t="shared" ca="1" si="88"/>
        <v>#N/A</v>
      </c>
      <c r="G596" s="40" t="e">
        <f t="shared" ca="1" si="81"/>
        <v>#N/A</v>
      </c>
      <c r="H596" s="40" t="e">
        <f t="shared" ca="1" si="87"/>
        <v>#N/A</v>
      </c>
      <c r="I596" s="40" t="e">
        <f t="shared" ca="1" si="82"/>
        <v>#N/A</v>
      </c>
      <c r="J596" s="40" t="e">
        <f t="shared" ca="1" si="89"/>
        <v>#N/A</v>
      </c>
      <c r="K596" s="40"/>
      <c r="L596" s="40" t="e">
        <f ca="1">I596+H596+G596+#REF!+J596+K596</f>
        <v>#N/A</v>
      </c>
    </row>
    <row r="597" spans="4:12" hidden="1" x14ac:dyDescent="0.25">
      <c r="D597" s="40">
        <v>41</v>
      </c>
      <c r="E597" s="41">
        <f t="shared" ca="1" si="84"/>
        <v>45239</v>
      </c>
      <c r="F597" s="40" t="e">
        <f t="shared" ca="1" si="88"/>
        <v>#N/A</v>
      </c>
      <c r="G597" s="40" t="e">
        <f t="shared" ca="1" si="81"/>
        <v>#N/A</v>
      </c>
      <c r="H597" s="40" t="e">
        <f t="shared" ca="1" si="87"/>
        <v>#N/A</v>
      </c>
      <c r="I597" s="40" t="e">
        <f t="shared" ca="1" si="82"/>
        <v>#N/A</v>
      </c>
      <c r="J597" s="40" t="e">
        <f t="shared" ca="1" si="89"/>
        <v>#N/A</v>
      </c>
      <c r="K597" s="40"/>
      <c r="L597" s="40" t="e">
        <f ca="1">I597+H597+G597+#REF!+J597+K597</f>
        <v>#N/A</v>
      </c>
    </row>
    <row r="598" spans="4:12" hidden="1" x14ac:dyDescent="0.25">
      <c r="D598" s="40">
        <v>42</v>
      </c>
      <c r="E598" s="41">
        <f t="shared" ca="1" si="84"/>
        <v>45269</v>
      </c>
      <c r="F598" s="40" t="e">
        <f t="shared" ca="1" si="88"/>
        <v>#N/A</v>
      </c>
      <c r="G598" s="40" t="e">
        <f t="shared" ca="1" si="81"/>
        <v>#N/A</v>
      </c>
      <c r="H598" s="40" t="e">
        <f t="shared" ca="1" si="87"/>
        <v>#N/A</v>
      </c>
      <c r="I598" s="40" t="e">
        <f t="shared" ca="1" si="82"/>
        <v>#N/A</v>
      </c>
      <c r="J598" s="40" t="e">
        <f t="shared" ca="1" si="89"/>
        <v>#N/A</v>
      </c>
      <c r="K598" s="40"/>
      <c r="L598" s="40" t="e">
        <f ca="1">I598+H598+G598+#REF!+J598+K598</f>
        <v>#N/A</v>
      </c>
    </row>
    <row r="599" spans="4:12" hidden="1" x14ac:dyDescent="0.25">
      <c r="D599" s="40">
        <v>43</v>
      </c>
      <c r="E599" s="41">
        <f t="shared" ca="1" si="84"/>
        <v>45300</v>
      </c>
      <c r="F599" s="40" t="e">
        <f t="shared" ca="1" si="88"/>
        <v>#N/A</v>
      </c>
      <c r="G599" s="40" t="e">
        <f t="shared" ca="1" si="81"/>
        <v>#N/A</v>
      </c>
      <c r="H599" s="40" t="e">
        <f t="shared" ca="1" si="87"/>
        <v>#N/A</v>
      </c>
      <c r="I599" s="40" t="e">
        <f t="shared" ca="1" si="82"/>
        <v>#N/A</v>
      </c>
      <c r="J599" s="40" t="e">
        <f t="shared" ca="1" si="89"/>
        <v>#N/A</v>
      </c>
      <c r="K599" s="40"/>
      <c r="L599" s="40" t="e">
        <f ca="1">I599+H599+G599+#REF!+J599+K599</f>
        <v>#N/A</v>
      </c>
    </row>
    <row r="600" spans="4:12" hidden="1" x14ac:dyDescent="0.25">
      <c r="D600" s="40">
        <v>44</v>
      </c>
      <c r="E600" s="41">
        <f t="shared" ca="1" si="84"/>
        <v>45331</v>
      </c>
      <c r="F600" s="40" t="e">
        <f t="shared" ca="1" si="88"/>
        <v>#N/A</v>
      </c>
      <c r="G600" s="40" t="e">
        <f t="shared" ca="1" si="81"/>
        <v>#N/A</v>
      </c>
      <c r="H600" s="40" t="e">
        <f t="shared" ca="1" si="87"/>
        <v>#N/A</v>
      </c>
      <c r="I600" s="40" t="e">
        <f t="shared" ca="1" si="82"/>
        <v>#N/A</v>
      </c>
      <c r="J600" s="40" t="e">
        <f t="shared" ca="1" si="89"/>
        <v>#N/A</v>
      </c>
      <c r="K600" s="40"/>
      <c r="L600" s="40" t="e">
        <f ca="1">I600+H600+G600+#REF!+J600+K600</f>
        <v>#N/A</v>
      </c>
    </row>
    <row r="601" spans="4:12" hidden="1" x14ac:dyDescent="0.25">
      <c r="D601" s="40">
        <v>45</v>
      </c>
      <c r="E601" s="41">
        <f t="shared" ca="1" si="84"/>
        <v>45360</v>
      </c>
      <c r="F601" s="40" t="e">
        <f t="shared" ca="1" si="88"/>
        <v>#N/A</v>
      </c>
      <c r="G601" s="40" t="e">
        <f t="shared" ca="1" si="81"/>
        <v>#N/A</v>
      </c>
      <c r="H601" s="40" t="e">
        <f t="shared" ca="1" si="87"/>
        <v>#N/A</v>
      </c>
      <c r="I601" s="40" t="e">
        <f t="shared" ca="1" si="82"/>
        <v>#N/A</v>
      </c>
      <c r="J601" s="40" t="e">
        <f t="shared" ca="1" si="89"/>
        <v>#N/A</v>
      </c>
      <c r="K601" s="40"/>
      <c r="L601" s="40" t="e">
        <f ca="1">I601+H601+G601+#REF!+J601+K601</f>
        <v>#N/A</v>
      </c>
    </row>
    <row r="602" spans="4:12" hidden="1" x14ac:dyDescent="0.25">
      <c r="D602" s="40">
        <v>46</v>
      </c>
      <c r="E602" s="41">
        <f t="shared" ca="1" si="84"/>
        <v>45391</v>
      </c>
      <c r="F602" s="40" t="e">
        <f t="shared" ca="1" si="88"/>
        <v>#N/A</v>
      </c>
      <c r="G602" s="40" t="e">
        <f t="shared" ca="1" si="81"/>
        <v>#N/A</v>
      </c>
      <c r="H602" s="40" t="e">
        <f t="shared" ca="1" si="87"/>
        <v>#N/A</v>
      </c>
      <c r="I602" s="40" t="e">
        <f t="shared" ca="1" si="82"/>
        <v>#N/A</v>
      </c>
      <c r="J602" s="40" t="e">
        <f t="shared" ca="1" si="89"/>
        <v>#N/A</v>
      </c>
      <c r="K602" s="40"/>
      <c r="L602" s="40" t="e">
        <f ca="1">I602+H602+G602+#REF!+J602+K602</f>
        <v>#N/A</v>
      </c>
    </row>
    <row r="603" spans="4:12" hidden="1" x14ac:dyDescent="0.25">
      <c r="D603" s="40">
        <v>47</v>
      </c>
      <c r="E603" s="41">
        <f t="shared" ca="1" si="84"/>
        <v>45421</v>
      </c>
      <c r="F603" s="40" t="e">
        <f t="shared" ca="1" si="88"/>
        <v>#N/A</v>
      </c>
      <c r="G603" s="40" t="e">
        <f t="shared" ca="1" si="81"/>
        <v>#N/A</v>
      </c>
      <c r="H603" s="40" t="e">
        <f t="shared" ca="1" si="87"/>
        <v>#N/A</v>
      </c>
      <c r="I603" s="40" t="e">
        <f t="shared" ca="1" si="82"/>
        <v>#N/A</v>
      </c>
      <c r="J603" s="40" t="e">
        <f t="shared" ca="1" si="89"/>
        <v>#N/A</v>
      </c>
      <c r="K603" s="40"/>
      <c r="L603" s="40" t="e">
        <f ca="1">I603+H603+G603+#REF!+J603+K603</f>
        <v>#N/A</v>
      </c>
    </row>
    <row r="604" spans="4:12" hidden="1" x14ac:dyDescent="0.25">
      <c r="D604" s="40">
        <v>48</v>
      </c>
      <c r="E604" s="41">
        <f t="shared" ca="1" si="84"/>
        <v>45452</v>
      </c>
      <c r="F604" s="40" t="e">
        <f t="shared" ca="1" si="88"/>
        <v>#N/A</v>
      </c>
      <c r="G604" s="40" t="e">
        <f t="shared" ca="1" si="81"/>
        <v>#N/A</v>
      </c>
      <c r="H604" s="40" t="e">
        <f t="shared" ca="1" si="87"/>
        <v>#N/A</v>
      </c>
      <c r="I604" s="40" t="e">
        <f t="shared" ca="1" si="82"/>
        <v>#N/A</v>
      </c>
      <c r="J604" s="40" t="e">
        <f t="shared" ca="1" si="89"/>
        <v>#N/A</v>
      </c>
      <c r="K604" s="40"/>
      <c r="L604" s="40" t="e">
        <f ca="1">I604+H604+G604+#REF!+J604+K604</f>
        <v>#N/A</v>
      </c>
    </row>
    <row r="605" spans="4:12" hidden="1" x14ac:dyDescent="0.25">
      <c r="D605" s="40">
        <v>49</v>
      </c>
      <c r="E605" s="41">
        <f t="shared" ca="1" si="84"/>
        <v>45482</v>
      </c>
      <c r="F605" s="40" t="e">
        <f t="shared" ca="1" si="88"/>
        <v>#N/A</v>
      </c>
      <c r="G605" s="40" t="e">
        <f t="shared" ca="1" si="81"/>
        <v>#N/A</v>
      </c>
      <c r="H605" s="40" t="e">
        <f t="shared" ca="1" si="87"/>
        <v>#N/A</v>
      </c>
      <c r="I605" s="40" t="e">
        <f t="shared" ca="1" si="82"/>
        <v>#N/A</v>
      </c>
      <c r="J605" s="40" t="e">
        <f t="shared" ca="1" si="89"/>
        <v>#N/A</v>
      </c>
      <c r="K605" s="40"/>
      <c r="L605" s="40" t="e">
        <f ca="1">I605+H605+G605+#REF!+J605+K605</f>
        <v>#N/A</v>
      </c>
    </row>
    <row r="606" spans="4:12" hidden="1" x14ac:dyDescent="0.25">
      <c r="D606" s="40">
        <v>50</v>
      </c>
      <c r="E606" s="41">
        <f t="shared" ca="1" si="84"/>
        <v>45513</v>
      </c>
      <c r="F606" s="40" t="e">
        <f t="shared" ca="1" si="88"/>
        <v>#N/A</v>
      </c>
      <c r="G606" s="40" t="e">
        <f t="shared" ca="1" si="81"/>
        <v>#N/A</v>
      </c>
      <c r="H606" s="40" t="e">
        <f t="shared" ca="1" si="87"/>
        <v>#N/A</v>
      </c>
      <c r="I606" s="40" t="e">
        <f t="shared" ca="1" si="82"/>
        <v>#N/A</v>
      </c>
      <c r="J606" s="40" t="e">
        <f t="shared" ca="1" si="89"/>
        <v>#N/A</v>
      </c>
      <c r="K606" s="40"/>
      <c r="L606" s="40" t="e">
        <f ca="1">I606+H606+G606+#REF!+J606+K606</f>
        <v>#N/A</v>
      </c>
    </row>
    <row r="607" spans="4:12" hidden="1" x14ac:dyDescent="0.25">
      <c r="D607" s="40">
        <v>51</v>
      </c>
      <c r="E607" s="41">
        <f t="shared" ca="1" si="84"/>
        <v>45544</v>
      </c>
      <c r="F607" s="40" t="e">
        <f t="shared" ca="1" si="88"/>
        <v>#N/A</v>
      </c>
      <c r="G607" s="40" t="e">
        <f t="shared" ca="1" si="81"/>
        <v>#N/A</v>
      </c>
      <c r="H607" s="40" t="e">
        <f t="shared" ca="1" si="87"/>
        <v>#N/A</v>
      </c>
      <c r="I607" s="40" t="e">
        <f t="shared" ca="1" si="82"/>
        <v>#N/A</v>
      </c>
      <c r="J607" s="40" t="e">
        <f t="shared" ca="1" si="89"/>
        <v>#N/A</v>
      </c>
      <c r="K607" s="40"/>
      <c r="L607" s="40" t="e">
        <f ca="1">I607+H607+G607+#REF!+J607+K607</f>
        <v>#N/A</v>
      </c>
    </row>
    <row r="608" spans="4:12" hidden="1" x14ac:dyDescent="0.25">
      <c r="D608" s="40">
        <v>52</v>
      </c>
      <c r="E608" s="41">
        <f t="shared" ca="1" si="84"/>
        <v>45574</v>
      </c>
      <c r="F608" s="40" t="e">
        <f t="shared" ca="1" si="88"/>
        <v>#N/A</v>
      </c>
      <c r="G608" s="40" t="e">
        <f t="shared" ca="1" si="81"/>
        <v>#N/A</v>
      </c>
      <c r="H608" s="40" t="e">
        <f t="shared" ca="1" si="87"/>
        <v>#N/A</v>
      </c>
      <c r="I608" s="40" t="e">
        <f t="shared" ca="1" si="82"/>
        <v>#N/A</v>
      </c>
      <c r="J608" s="40" t="e">
        <f t="shared" ca="1" si="89"/>
        <v>#N/A</v>
      </c>
      <c r="K608" s="40"/>
      <c r="L608" s="40" t="e">
        <f ca="1">I608+H608+G608+#REF!+J608+K608</f>
        <v>#N/A</v>
      </c>
    </row>
    <row r="609" spans="4:12" hidden="1" x14ac:dyDescent="0.25">
      <c r="D609" s="40">
        <v>53</v>
      </c>
      <c r="E609" s="41">
        <f t="shared" ca="1" si="84"/>
        <v>45605</v>
      </c>
      <c r="F609" s="40" t="e">
        <f t="shared" ca="1" si="88"/>
        <v>#N/A</v>
      </c>
      <c r="G609" s="40" t="e">
        <f t="shared" ca="1" si="81"/>
        <v>#N/A</v>
      </c>
      <c r="H609" s="40" t="e">
        <f t="shared" ca="1" si="87"/>
        <v>#N/A</v>
      </c>
      <c r="I609" s="40" t="e">
        <f t="shared" ca="1" si="82"/>
        <v>#N/A</v>
      </c>
      <c r="J609" s="40" t="e">
        <f t="shared" ca="1" si="89"/>
        <v>#N/A</v>
      </c>
      <c r="K609" s="40"/>
      <c r="L609" s="40" t="e">
        <f ca="1">I609+H609+G609+#REF!+J609+K609</f>
        <v>#N/A</v>
      </c>
    </row>
    <row r="610" spans="4:12" hidden="1" x14ac:dyDescent="0.25">
      <c r="D610" s="40">
        <v>54</v>
      </c>
      <c r="E610" s="41">
        <f t="shared" ca="1" si="84"/>
        <v>45635</v>
      </c>
      <c r="F610" s="40" t="e">
        <f t="shared" ca="1" si="88"/>
        <v>#N/A</v>
      </c>
      <c r="G610" s="40" t="e">
        <f t="shared" ca="1" si="81"/>
        <v>#N/A</v>
      </c>
      <c r="H610" s="40" t="e">
        <f t="shared" ca="1" si="87"/>
        <v>#N/A</v>
      </c>
      <c r="I610" s="40" t="e">
        <f t="shared" ca="1" si="82"/>
        <v>#N/A</v>
      </c>
      <c r="J610" s="40" t="e">
        <f t="shared" ca="1" si="89"/>
        <v>#N/A</v>
      </c>
      <c r="K610" s="40"/>
      <c r="L610" s="40" t="e">
        <f ca="1">I610+H610+G610+#REF!+J610+K610</f>
        <v>#N/A</v>
      </c>
    </row>
    <row r="611" spans="4:12" hidden="1" x14ac:dyDescent="0.25">
      <c r="D611" s="40">
        <v>55</v>
      </c>
      <c r="E611" s="41">
        <f t="shared" ca="1" si="84"/>
        <v>45666</v>
      </c>
      <c r="F611" s="40" t="e">
        <f t="shared" ca="1" si="88"/>
        <v>#N/A</v>
      </c>
      <c r="G611" s="40" t="e">
        <f t="shared" ca="1" si="81"/>
        <v>#N/A</v>
      </c>
      <c r="H611" s="40" t="e">
        <f t="shared" ca="1" si="87"/>
        <v>#N/A</v>
      </c>
      <c r="I611" s="40" t="e">
        <f t="shared" ca="1" si="82"/>
        <v>#N/A</v>
      </c>
      <c r="J611" s="40" t="e">
        <f t="shared" ca="1" si="89"/>
        <v>#N/A</v>
      </c>
      <c r="K611" s="40"/>
      <c r="L611" s="40" t="e">
        <f ca="1">I611+H611+G611+#REF!+J611+K611</f>
        <v>#N/A</v>
      </c>
    </row>
    <row r="612" spans="4:12" hidden="1" x14ac:dyDescent="0.25">
      <c r="D612" s="40">
        <v>56</v>
      </c>
      <c r="E612" s="41">
        <f t="shared" ca="1" si="84"/>
        <v>45697</v>
      </c>
      <c r="F612" s="40" t="e">
        <f t="shared" ca="1" si="88"/>
        <v>#N/A</v>
      </c>
      <c r="G612" s="40" t="e">
        <f t="shared" ca="1" si="81"/>
        <v>#N/A</v>
      </c>
      <c r="H612" s="40" t="e">
        <f t="shared" ca="1" si="87"/>
        <v>#N/A</v>
      </c>
      <c r="I612" s="40" t="e">
        <f t="shared" ca="1" si="82"/>
        <v>#N/A</v>
      </c>
      <c r="J612" s="40" t="e">
        <f t="shared" ca="1" si="89"/>
        <v>#N/A</v>
      </c>
      <c r="K612" s="40"/>
      <c r="L612" s="40" t="e">
        <f ca="1">I612+H612+G612+#REF!+J612+K612</f>
        <v>#N/A</v>
      </c>
    </row>
    <row r="613" spans="4:12" hidden="1" x14ac:dyDescent="0.25">
      <c r="D613" s="40">
        <v>57</v>
      </c>
      <c r="E613" s="41">
        <f t="shared" ca="1" si="84"/>
        <v>45725</v>
      </c>
      <c r="F613" s="40" t="e">
        <f t="shared" ca="1" si="88"/>
        <v>#N/A</v>
      </c>
      <c r="G613" s="40" t="e">
        <f t="shared" ca="1" si="81"/>
        <v>#N/A</v>
      </c>
      <c r="H613" s="40" t="e">
        <f t="shared" ca="1" si="87"/>
        <v>#N/A</v>
      </c>
      <c r="I613" s="40" t="e">
        <f t="shared" ca="1" si="82"/>
        <v>#N/A</v>
      </c>
      <c r="J613" s="40" t="e">
        <f t="shared" ca="1" si="89"/>
        <v>#N/A</v>
      </c>
      <c r="K613" s="40"/>
      <c r="L613" s="40" t="e">
        <f ca="1">I613+H613+G613+#REF!+J613+K613</f>
        <v>#N/A</v>
      </c>
    </row>
    <row r="614" spans="4:12" hidden="1" x14ac:dyDescent="0.25">
      <c r="D614" s="40">
        <v>58</v>
      </c>
      <c r="E614" s="41">
        <f t="shared" ca="1" si="84"/>
        <v>45756</v>
      </c>
      <c r="F614" s="40" t="e">
        <f t="shared" ca="1" si="88"/>
        <v>#N/A</v>
      </c>
      <c r="G614" s="40" t="e">
        <f t="shared" ca="1" si="81"/>
        <v>#N/A</v>
      </c>
      <c r="H614" s="40" t="e">
        <f t="shared" ca="1" si="87"/>
        <v>#N/A</v>
      </c>
      <c r="I614" s="40" t="e">
        <f t="shared" ca="1" si="82"/>
        <v>#N/A</v>
      </c>
      <c r="J614" s="40" t="e">
        <f t="shared" ca="1" si="89"/>
        <v>#N/A</v>
      </c>
      <c r="K614" s="40"/>
      <c r="L614" s="40" t="e">
        <f ca="1">I614+H614+G614+#REF!+J614+K614</f>
        <v>#N/A</v>
      </c>
    </row>
    <row r="615" spans="4:12" hidden="1" x14ac:dyDescent="0.25">
      <c r="D615" s="40">
        <v>59</v>
      </c>
      <c r="E615" s="41">
        <f t="shared" ca="1" si="84"/>
        <v>45786</v>
      </c>
      <c r="F615" s="40" t="e">
        <f t="shared" ca="1" si="88"/>
        <v>#N/A</v>
      </c>
      <c r="G615" s="40" t="e">
        <f t="shared" ca="1" si="81"/>
        <v>#N/A</v>
      </c>
      <c r="H615" s="40" t="e">
        <f t="shared" ca="1" si="87"/>
        <v>#N/A</v>
      </c>
      <c r="I615" s="40" t="e">
        <f t="shared" ca="1" si="82"/>
        <v>#N/A</v>
      </c>
      <c r="J615" s="40" t="e">
        <f t="shared" ca="1" si="89"/>
        <v>#N/A</v>
      </c>
      <c r="K615" s="40"/>
      <c r="L615" s="40" t="e">
        <f ca="1">I615+H615+G615+#REF!+J615+K615</f>
        <v>#N/A</v>
      </c>
    </row>
    <row r="616" spans="4:12" hidden="1" x14ac:dyDescent="0.25">
      <c r="D616" s="40">
        <v>60</v>
      </c>
      <c r="E616" s="41">
        <f t="shared" ca="1" si="84"/>
        <v>45817</v>
      </c>
      <c r="F616" s="40" t="e">
        <f t="shared" ca="1" si="88"/>
        <v>#N/A</v>
      </c>
      <c r="G616" s="40" t="e">
        <f t="shared" ca="1" si="81"/>
        <v>#N/A</v>
      </c>
      <c r="H616" s="40" t="e">
        <f t="shared" ca="1" si="87"/>
        <v>#N/A</v>
      </c>
      <c r="I616" s="40" t="e">
        <f t="shared" ca="1" si="82"/>
        <v>#N/A</v>
      </c>
      <c r="J616" s="40" t="e">
        <f t="shared" ca="1" si="89"/>
        <v>#N/A</v>
      </c>
      <c r="K616" s="40"/>
      <c r="L616" s="40" t="e">
        <f ca="1">I616+H616+G616+#REF!+J616+K616</f>
        <v>#N/A</v>
      </c>
    </row>
    <row r="617" spans="4:12" hidden="1" x14ac:dyDescent="0.25"/>
    <row r="618" spans="4:12" hidden="1" x14ac:dyDescent="0.25">
      <c r="D618" s="36">
        <f ca="1">D554+1</f>
        <v>19</v>
      </c>
      <c r="E618" s="37" t="e">
        <f ca="1">VLOOKUP($D618,$A$20:$B$39,2,0)</f>
        <v>#N/A</v>
      </c>
    </row>
    <row r="619" spans="4:12" ht="45" hidden="1" x14ac:dyDescent="0.25">
      <c r="D619" s="38" t="s">
        <v>41</v>
      </c>
      <c r="E619" s="39" t="s">
        <v>42</v>
      </c>
      <c r="F619" s="38" t="s">
        <v>43</v>
      </c>
      <c r="G619" s="38" t="s">
        <v>44</v>
      </c>
      <c r="H619" s="38" t="s">
        <v>45</v>
      </c>
      <c r="I619" s="38" t="s">
        <v>46</v>
      </c>
      <c r="J619" s="38" t="s">
        <v>47</v>
      </c>
      <c r="K619" s="38" t="s">
        <v>48</v>
      </c>
      <c r="L619" s="38" t="s">
        <v>49</v>
      </c>
    </row>
    <row r="620" spans="4:12" hidden="1" x14ac:dyDescent="0.25">
      <c r="D620" s="40">
        <v>0</v>
      </c>
      <c r="E620" s="41">
        <f ca="1">DATE(2019,D618,$F$1)</f>
        <v>44021</v>
      </c>
      <c r="F620" s="40" t="e">
        <f ca="1">$B$2*E$618+$B$7*$B$2*E$618</f>
        <v>#N/A</v>
      </c>
      <c r="G620" s="40">
        <v>0</v>
      </c>
      <c r="H620" s="40">
        <v>0</v>
      </c>
      <c r="I620" s="40">
        <v>0</v>
      </c>
      <c r="J620" s="40">
        <v>0</v>
      </c>
      <c r="K620" s="40" t="e">
        <f ca="1">$B$2*$B$9*E$618</f>
        <v>#N/A</v>
      </c>
      <c r="L620" s="40" t="e">
        <f ca="1">-($F620-$B$7*$B$2*E$618-K620)</f>
        <v>#N/A</v>
      </c>
    </row>
    <row r="621" spans="4:12" hidden="1" x14ac:dyDescent="0.25">
      <c r="D621" s="40">
        <v>1</v>
      </c>
      <c r="E621" s="41">
        <f ca="1">DATE(YEAR(E620),MONTH(E620)+1,DAY(E620))</f>
        <v>44052</v>
      </c>
      <c r="F621" s="40" t="e">
        <f ca="1">F620-G621</f>
        <v>#N/A</v>
      </c>
      <c r="G621" s="40" t="e">
        <f t="shared" ref="G621:G680" ca="1" si="90">IF(D621&lt;=$B$10,0,IF(AND(F620&gt;-0.000001,F620&lt;0.000001),0,F$620/($B$4-$B$10)))</f>
        <v>#N/A</v>
      </c>
      <c r="H621" s="40" t="e">
        <f ca="1">F620*$B$3*(E621-E620)/$B$5</f>
        <v>#N/A</v>
      </c>
      <c r="I621" s="40">
        <f t="shared" ref="I621:I680" ca="1" si="91">IF(D621&lt;=$B$11,0,IF(F620&gt;0.000001,$B$6*$B$2*E$618,0))</f>
        <v>0</v>
      </c>
      <c r="J621" s="40" t="e">
        <f t="shared" ref="J621:J652" ca="1" si="92">IF(F620&gt;0.000001,$B$12,0)*E$618</f>
        <v>#N/A</v>
      </c>
      <c r="K621" s="40"/>
      <c r="L621" s="40" t="e">
        <f ca="1">I621+H621+G621+#REF!+J621+K621</f>
        <v>#N/A</v>
      </c>
    </row>
    <row r="622" spans="4:12" hidden="1" x14ac:dyDescent="0.25">
      <c r="D622" s="40">
        <v>2</v>
      </c>
      <c r="E622" s="41">
        <f t="shared" ref="E622:E680" ca="1" si="93">DATE(YEAR(E621),MONTH(E621)+1,DAY(E621))</f>
        <v>44083</v>
      </c>
      <c r="F622" s="40" t="e">
        <f ca="1">F621-G622</f>
        <v>#N/A</v>
      </c>
      <c r="G622" s="40" t="e">
        <f t="shared" ca="1" si="90"/>
        <v>#N/A</v>
      </c>
      <c r="H622" s="40" t="e">
        <f t="shared" ref="H622:H623" ca="1" si="94">F621*$B$3*(E622-E621)/$B$5</f>
        <v>#N/A</v>
      </c>
      <c r="I622" s="40" t="e">
        <f t="shared" ca="1" si="91"/>
        <v>#N/A</v>
      </c>
      <c r="J622" s="40" t="e">
        <f t="shared" ca="1" si="92"/>
        <v>#N/A</v>
      </c>
      <c r="K622" s="40"/>
      <c r="L622" s="40" t="e">
        <f ca="1">I622+H622+G622+#REF!+J622+K622</f>
        <v>#N/A</v>
      </c>
    </row>
    <row r="623" spans="4:12" hidden="1" x14ac:dyDescent="0.25">
      <c r="D623" s="40">
        <v>3</v>
      </c>
      <c r="E623" s="41">
        <f t="shared" ca="1" si="93"/>
        <v>44113</v>
      </c>
      <c r="F623" s="40" t="e">
        <f ca="1">F622-G623</f>
        <v>#N/A</v>
      </c>
      <c r="G623" s="40" t="e">
        <f t="shared" ca="1" si="90"/>
        <v>#N/A</v>
      </c>
      <c r="H623" s="40" t="e">
        <f t="shared" ca="1" si="94"/>
        <v>#N/A</v>
      </c>
      <c r="I623" s="40" t="e">
        <f t="shared" ca="1" si="91"/>
        <v>#N/A</v>
      </c>
      <c r="J623" s="40" t="e">
        <f t="shared" ca="1" si="92"/>
        <v>#N/A</v>
      </c>
      <c r="K623" s="40"/>
      <c r="L623" s="40" t="e">
        <f ca="1">I623+H623+G623+#REF!+J623+K623</f>
        <v>#N/A</v>
      </c>
    </row>
    <row r="624" spans="4:12" hidden="1" x14ac:dyDescent="0.25">
      <c r="D624" s="40">
        <v>4</v>
      </c>
      <c r="E624" s="41">
        <f t="shared" ca="1" si="93"/>
        <v>44144</v>
      </c>
      <c r="F624" s="40" t="e">
        <f t="shared" ref="F624:F625" ca="1" si="95">F623-G624</f>
        <v>#N/A</v>
      </c>
      <c r="G624" s="40" t="e">
        <f t="shared" ca="1" si="90"/>
        <v>#N/A</v>
      </c>
      <c r="H624" s="40" t="e">
        <f ca="1">F623*$B$3*(E624-E623)/$B$5</f>
        <v>#N/A</v>
      </c>
      <c r="I624" s="40" t="e">
        <f t="shared" ca="1" si="91"/>
        <v>#N/A</v>
      </c>
      <c r="J624" s="40" t="e">
        <f t="shared" ca="1" si="92"/>
        <v>#N/A</v>
      </c>
      <c r="K624" s="40"/>
      <c r="L624" s="40" t="e">
        <f ca="1">I624+H624+G624+#REF!+J624+K624</f>
        <v>#N/A</v>
      </c>
    </row>
    <row r="625" spans="4:12" hidden="1" x14ac:dyDescent="0.25">
      <c r="D625" s="40">
        <v>5</v>
      </c>
      <c r="E625" s="41">
        <f t="shared" ca="1" si="93"/>
        <v>44174</v>
      </c>
      <c r="F625" s="40" t="e">
        <f t="shared" ca="1" si="95"/>
        <v>#N/A</v>
      </c>
      <c r="G625" s="40" t="e">
        <f t="shared" ca="1" si="90"/>
        <v>#N/A</v>
      </c>
      <c r="H625" s="40" t="e">
        <f ca="1">F624*$B$3*(E625-E624)/$B$5</f>
        <v>#N/A</v>
      </c>
      <c r="I625" s="40" t="e">
        <f t="shared" ca="1" si="91"/>
        <v>#N/A</v>
      </c>
      <c r="J625" s="40" t="e">
        <f t="shared" ca="1" si="92"/>
        <v>#N/A</v>
      </c>
      <c r="K625" s="40"/>
      <c r="L625" s="40" t="e">
        <f ca="1">I625+H625+G625+#REF!+J625+K625</f>
        <v>#N/A</v>
      </c>
    </row>
    <row r="626" spans="4:12" hidden="1" x14ac:dyDescent="0.25">
      <c r="D626" s="40">
        <v>6</v>
      </c>
      <c r="E626" s="41">
        <f t="shared" ca="1" si="93"/>
        <v>44205</v>
      </c>
      <c r="F626" s="40" t="e">
        <f ca="1">F625-G626</f>
        <v>#N/A</v>
      </c>
      <c r="G626" s="40" t="e">
        <f t="shared" ca="1" si="90"/>
        <v>#N/A</v>
      </c>
      <c r="H626" s="40" t="e">
        <f t="shared" ref="H626:H680" ca="1" si="96">F625*$B$3*(E626-E625)/$B$5</f>
        <v>#N/A</v>
      </c>
      <c r="I626" s="40" t="e">
        <f t="shared" ca="1" si="91"/>
        <v>#N/A</v>
      </c>
      <c r="J626" s="40" t="e">
        <f t="shared" ca="1" si="92"/>
        <v>#N/A</v>
      </c>
      <c r="K626" s="40"/>
      <c r="L626" s="40" t="e">
        <f ca="1">I626+H626+G626+#REF!+J626+K626</f>
        <v>#N/A</v>
      </c>
    </row>
    <row r="627" spans="4:12" hidden="1" x14ac:dyDescent="0.25">
      <c r="D627" s="40">
        <v>7</v>
      </c>
      <c r="E627" s="41">
        <f t="shared" ca="1" si="93"/>
        <v>44236</v>
      </c>
      <c r="F627" s="40" t="e">
        <f t="shared" ref="F627:F680" ca="1" si="97">F626-G627</f>
        <v>#N/A</v>
      </c>
      <c r="G627" s="40" t="e">
        <f t="shared" ca="1" si="90"/>
        <v>#N/A</v>
      </c>
      <c r="H627" s="40" t="e">
        <f t="shared" ca="1" si="96"/>
        <v>#N/A</v>
      </c>
      <c r="I627" s="40" t="e">
        <f t="shared" ca="1" si="91"/>
        <v>#N/A</v>
      </c>
      <c r="J627" s="40" t="e">
        <f t="shared" ca="1" si="92"/>
        <v>#N/A</v>
      </c>
      <c r="K627" s="40"/>
      <c r="L627" s="40" t="e">
        <f ca="1">I627+H627+G627+#REF!+J627+K627</f>
        <v>#N/A</v>
      </c>
    </row>
    <row r="628" spans="4:12" hidden="1" x14ac:dyDescent="0.25">
      <c r="D628" s="40">
        <v>8</v>
      </c>
      <c r="E628" s="41">
        <f t="shared" ca="1" si="93"/>
        <v>44264</v>
      </c>
      <c r="F628" s="40" t="e">
        <f t="shared" ca="1" si="97"/>
        <v>#N/A</v>
      </c>
      <c r="G628" s="40" t="e">
        <f t="shared" ca="1" si="90"/>
        <v>#N/A</v>
      </c>
      <c r="H628" s="40" t="e">
        <f t="shared" ca="1" si="96"/>
        <v>#N/A</v>
      </c>
      <c r="I628" s="40" t="e">
        <f t="shared" ca="1" si="91"/>
        <v>#N/A</v>
      </c>
      <c r="J628" s="40" t="e">
        <f t="shared" ca="1" si="92"/>
        <v>#N/A</v>
      </c>
      <c r="K628" s="40"/>
      <c r="L628" s="40" t="e">
        <f ca="1">I628+H628+G628+#REF!+J628+K628</f>
        <v>#N/A</v>
      </c>
    </row>
    <row r="629" spans="4:12" hidden="1" x14ac:dyDescent="0.25">
      <c r="D629" s="40">
        <v>9</v>
      </c>
      <c r="E629" s="41">
        <f t="shared" ca="1" si="93"/>
        <v>44295</v>
      </c>
      <c r="F629" s="40" t="e">
        <f t="shared" ca="1" si="97"/>
        <v>#N/A</v>
      </c>
      <c r="G629" s="40" t="e">
        <f t="shared" ca="1" si="90"/>
        <v>#N/A</v>
      </c>
      <c r="H629" s="40" t="e">
        <f t="shared" ca="1" si="96"/>
        <v>#N/A</v>
      </c>
      <c r="I629" s="40" t="e">
        <f t="shared" ca="1" si="91"/>
        <v>#N/A</v>
      </c>
      <c r="J629" s="40" t="e">
        <f t="shared" ca="1" si="92"/>
        <v>#N/A</v>
      </c>
      <c r="K629" s="40"/>
      <c r="L629" s="40" t="e">
        <f ca="1">I629+H629+G629+#REF!+J629+K629</f>
        <v>#N/A</v>
      </c>
    </row>
    <row r="630" spans="4:12" hidden="1" x14ac:dyDescent="0.25">
      <c r="D630" s="40">
        <v>10</v>
      </c>
      <c r="E630" s="41">
        <f t="shared" ca="1" si="93"/>
        <v>44325</v>
      </c>
      <c r="F630" s="40" t="e">
        <f t="shared" ca="1" si="97"/>
        <v>#N/A</v>
      </c>
      <c r="G630" s="40" t="e">
        <f t="shared" ca="1" si="90"/>
        <v>#N/A</v>
      </c>
      <c r="H630" s="40" t="e">
        <f t="shared" ca="1" si="96"/>
        <v>#N/A</v>
      </c>
      <c r="I630" s="40" t="e">
        <f t="shared" ca="1" si="91"/>
        <v>#N/A</v>
      </c>
      <c r="J630" s="40" t="e">
        <f t="shared" ca="1" si="92"/>
        <v>#N/A</v>
      </c>
      <c r="K630" s="40"/>
      <c r="L630" s="40" t="e">
        <f ca="1">I630+H630+G630+#REF!+J630+K630</f>
        <v>#N/A</v>
      </c>
    </row>
    <row r="631" spans="4:12" hidden="1" x14ac:dyDescent="0.25">
      <c r="D631" s="40">
        <v>11</v>
      </c>
      <c r="E631" s="41">
        <f t="shared" ca="1" si="93"/>
        <v>44356</v>
      </c>
      <c r="F631" s="40" t="e">
        <f t="shared" ca="1" si="97"/>
        <v>#N/A</v>
      </c>
      <c r="G631" s="40" t="e">
        <f t="shared" ca="1" si="90"/>
        <v>#N/A</v>
      </c>
      <c r="H631" s="40" t="e">
        <f t="shared" ca="1" si="96"/>
        <v>#N/A</v>
      </c>
      <c r="I631" s="40" t="e">
        <f t="shared" ca="1" si="91"/>
        <v>#N/A</v>
      </c>
      <c r="J631" s="40" t="e">
        <f t="shared" ca="1" si="92"/>
        <v>#N/A</v>
      </c>
      <c r="K631" s="40"/>
      <c r="L631" s="40" t="e">
        <f ca="1">I631+H631+G631+#REF!+J631+K631</f>
        <v>#N/A</v>
      </c>
    </row>
    <row r="632" spans="4:12" hidden="1" x14ac:dyDescent="0.25">
      <c r="D632" s="40">
        <v>12</v>
      </c>
      <c r="E632" s="41">
        <f t="shared" ca="1" si="93"/>
        <v>44386</v>
      </c>
      <c r="F632" s="40" t="e">
        <f t="shared" ca="1" si="97"/>
        <v>#N/A</v>
      </c>
      <c r="G632" s="40" t="e">
        <f t="shared" ca="1" si="90"/>
        <v>#N/A</v>
      </c>
      <c r="H632" s="40" t="e">
        <f t="shared" ca="1" si="96"/>
        <v>#N/A</v>
      </c>
      <c r="I632" s="40" t="e">
        <f t="shared" ca="1" si="91"/>
        <v>#N/A</v>
      </c>
      <c r="J632" s="40" t="e">
        <f t="shared" ca="1" si="92"/>
        <v>#N/A</v>
      </c>
      <c r="K632" s="40"/>
      <c r="L632" s="40" t="e">
        <f ca="1">I632+H632+G632+#REF!+J632+K632</f>
        <v>#N/A</v>
      </c>
    </row>
    <row r="633" spans="4:12" hidden="1" x14ac:dyDescent="0.25">
      <c r="D633" s="40">
        <v>13</v>
      </c>
      <c r="E633" s="41">
        <f t="shared" ca="1" si="93"/>
        <v>44417</v>
      </c>
      <c r="F633" s="40" t="e">
        <f t="shared" ca="1" si="97"/>
        <v>#N/A</v>
      </c>
      <c r="G633" s="40" t="e">
        <f t="shared" ca="1" si="90"/>
        <v>#N/A</v>
      </c>
      <c r="H633" s="40" t="e">
        <f t="shared" ca="1" si="96"/>
        <v>#N/A</v>
      </c>
      <c r="I633" s="40" t="e">
        <f t="shared" ca="1" si="91"/>
        <v>#N/A</v>
      </c>
      <c r="J633" s="40" t="e">
        <f t="shared" ca="1" si="92"/>
        <v>#N/A</v>
      </c>
      <c r="K633" s="40"/>
      <c r="L633" s="40" t="e">
        <f ca="1">I633+H633+G633+#REF!+J633+K633</f>
        <v>#N/A</v>
      </c>
    </row>
    <row r="634" spans="4:12" hidden="1" x14ac:dyDescent="0.25">
      <c r="D634" s="40">
        <v>14</v>
      </c>
      <c r="E634" s="41">
        <f t="shared" ca="1" si="93"/>
        <v>44448</v>
      </c>
      <c r="F634" s="40" t="e">
        <f t="shared" ca="1" si="97"/>
        <v>#N/A</v>
      </c>
      <c r="G634" s="40" t="e">
        <f t="shared" ca="1" si="90"/>
        <v>#N/A</v>
      </c>
      <c r="H634" s="40" t="e">
        <f t="shared" ca="1" si="96"/>
        <v>#N/A</v>
      </c>
      <c r="I634" s="40" t="e">
        <f t="shared" ca="1" si="91"/>
        <v>#N/A</v>
      </c>
      <c r="J634" s="40" t="e">
        <f t="shared" ca="1" si="92"/>
        <v>#N/A</v>
      </c>
      <c r="K634" s="40"/>
      <c r="L634" s="40" t="e">
        <f ca="1">I634+H634+G634+#REF!+J634+K634</f>
        <v>#N/A</v>
      </c>
    </row>
    <row r="635" spans="4:12" hidden="1" x14ac:dyDescent="0.25">
      <c r="D635" s="40">
        <v>15</v>
      </c>
      <c r="E635" s="41">
        <f t="shared" ca="1" si="93"/>
        <v>44478</v>
      </c>
      <c r="F635" s="40" t="e">
        <f t="shared" ca="1" si="97"/>
        <v>#N/A</v>
      </c>
      <c r="G635" s="40" t="e">
        <f t="shared" ca="1" si="90"/>
        <v>#N/A</v>
      </c>
      <c r="H635" s="40" t="e">
        <f t="shared" ca="1" si="96"/>
        <v>#N/A</v>
      </c>
      <c r="I635" s="40" t="e">
        <f t="shared" ca="1" si="91"/>
        <v>#N/A</v>
      </c>
      <c r="J635" s="40" t="e">
        <f t="shared" ca="1" si="92"/>
        <v>#N/A</v>
      </c>
      <c r="K635" s="40"/>
      <c r="L635" s="40" t="e">
        <f ca="1">I635+H635+G635+#REF!+J635+K635</f>
        <v>#N/A</v>
      </c>
    </row>
    <row r="636" spans="4:12" hidden="1" x14ac:dyDescent="0.25">
      <c r="D636" s="40">
        <v>16</v>
      </c>
      <c r="E636" s="41">
        <f t="shared" ca="1" si="93"/>
        <v>44509</v>
      </c>
      <c r="F636" s="40" t="e">
        <f t="shared" ca="1" si="97"/>
        <v>#N/A</v>
      </c>
      <c r="G636" s="40" t="e">
        <f t="shared" ca="1" si="90"/>
        <v>#N/A</v>
      </c>
      <c r="H636" s="40" t="e">
        <f t="shared" ca="1" si="96"/>
        <v>#N/A</v>
      </c>
      <c r="I636" s="40" t="e">
        <f t="shared" ca="1" si="91"/>
        <v>#N/A</v>
      </c>
      <c r="J636" s="40" t="e">
        <f t="shared" ca="1" si="92"/>
        <v>#N/A</v>
      </c>
      <c r="K636" s="40"/>
      <c r="L636" s="40" t="e">
        <f ca="1">I636+H636+G636+#REF!+J636+K636</f>
        <v>#N/A</v>
      </c>
    </row>
    <row r="637" spans="4:12" hidden="1" x14ac:dyDescent="0.25">
      <c r="D637" s="40">
        <v>17</v>
      </c>
      <c r="E637" s="41">
        <f t="shared" ca="1" si="93"/>
        <v>44539</v>
      </c>
      <c r="F637" s="40" t="e">
        <f t="shared" ca="1" si="97"/>
        <v>#N/A</v>
      </c>
      <c r="G637" s="40" t="e">
        <f t="shared" ca="1" si="90"/>
        <v>#N/A</v>
      </c>
      <c r="H637" s="40" t="e">
        <f t="shared" ca="1" si="96"/>
        <v>#N/A</v>
      </c>
      <c r="I637" s="40" t="e">
        <f t="shared" ca="1" si="91"/>
        <v>#N/A</v>
      </c>
      <c r="J637" s="40" t="e">
        <f t="shared" ca="1" si="92"/>
        <v>#N/A</v>
      </c>
      <c r="K637" s="40"/>
      <c r="L637" s="40" t="e">
        <f ca="1">I637+H637+G637+#REF!+J637+K637</f>
        <v>#N/A</v>
      </c>
    </row>
    <row r="638" spans="4:12" hidden="1" x14ac:dyDescent="0.25">
      <c r="D638" s="40">
        <v>18</v>
      </c>
      <c r="E638" s="41">
        <f t="shared" ca="1" si="93"/>
        <v>44570</v>
      </c>
      <c r="F638" s="40" t="e">
        <f t="shared" ca="1" si="97"/>
        <v>#N/A</v>
      </c>
      <c r="G638" s="40" t="e">
        <f t="shared" ca="1" si="90"/>
        <v>#N/A</v>
      </c>
      <c r="H638" s="40" t="e">
        <f t="shared" ca="1" si="96"/>
        <v>#N/A</v>
      </c>
      <c r="I638" s="40" t="e">
        <f t="shared" ca="1" si="91"/>
        <v>#N/A</v>
      </c>
      <c r="J638" s="40" t="e">
        <f t="shared" ca="1" si="92"/>
        <v>#N/A</v>
      </c>
      <c r="K638" s="40"/>
      <c r="L638" s="40" t="e">
        <f ca="1">I638+H638+G638+#REF!+J638+K638</f>
        <v>#N/A</v>
      </c>
    </row>
    <row r="639" spans="4:12" hidden="1" x14ac:dyDescent="0.25">
      <c r="D639" s="40">
        <v>19</v>
      </c>
      <c r="E639" s="41">
        <f t="shared" ca="1" si="93"/>
        <v>44601</v>
      </c>
      <c r="F639" s="40" t="e">
        <f t="shared" ca="1" si="97"/>
        <v>#N/A</v>
      </c>
      <c r="G639" s="40" t="e">
        <f t="shared" ca="1" si="90"/>
        <v>#N/A</v>
      </c>
      <c r="H639" s="40" t="e">
        <f t="shared" ca="1" si="96"/>
        <v>#N/A</v>
      </c>
      <c r="I639" s="40" t="e">
        <f t="shared" ca="1" si="91"/>
        <v>#N/A</v>
      </c>
      <c r="J639" s="40" t="e">
        <f t="shared" ca="1" si="92"/>
        <v>#N/A</v>
      </c>
      <c r="K639" s="40"/>
      <c r="L639" s="40" t="e">
        <f ca="1">I639+H639+G639+#REF!+J639+K639</f>
        <v>#N/A</v>
      </c>
    </row>
    <row r="640" spans="4:12" hidden="1" x14ac:dyDescent="0.25">
      <c r="D640" s="40">
        <v>20</v>
      </c>
      <c r="E640" s="41">
        <f t="shared" ca="1" si="93"/>
        <v>44629</v>
      </c>
      <c r="F640" s="40" t="e">
        <f t="shared" ca="1" si="97"/>
        <v>#N/A</v>
      </c>
      <c r="G640" s="40" t="e">
        <f t="shared" ca="1" si="90"/>
        <v>#N/A</v>
      </c>
      <c r="H640" s="40" t="e">
        <f t="shared" ca="1" si="96"/>
        <v>#N/A</v>
      </c>
      <c r="I640" s="40" t="e">
        <f t="shared" ca="1" si="91"/>
        <v>#N/A</v>
      </c>
      <c r="J640" s="40" t="e">
        <f t="shared" ca="1" si="92"/>
        <v>#N/A</v>
      </c>
      <c r="K640" s="40"/>
      <c r="L640" s="40" t="e">
        <f ca="1">I640+H640+G640+#REF!+J640+K640</f>
        <v>#N/A</v>
      </c>
    </row>
    <row r="641" spans="4:12" hidden="1" x14ac:dyDescent="0.25">
      <c r="D641" s="40">
        <v>21</v>
      </c>
      <c r="E641" s="41">
        <f t="shared" ca="1" si="93"/>
        <v>44660</v>
      </c>
      <c r="F641" s="40" t="e">
        <f t="shared" ca="1" si="97"/>
        <v>#N/A</v>
      </c>
      <c r="G641" s="40" t="e">
        <f t="shared" ca="1" si="90"/>
        <v>#N/A</v>
      </c>
      <c r="H641" s="40" t="e">
        <f t="shared" ca="1" si="96"/>
        <v>#N/A</v>
      </c>
      <c r="I641" s="40" t="e">
        <f t="shared" ca="1" si="91"/>
        <v>#N/A</v>
      </c>
      <c r="J641" s="40" t="e">
        <f t="shared" ca="1" si="92"/>
        <v>#N/A</v>
      </c>
      <c r="K641" s="40"/>
      <c r="L641" s="40" t="e">
        <f ca="1">I641+H641+G641+#REF!+J641+K641</f>
        <v>#N/A</v>
      </c>
    </row>
    <row r="642" spans="4:12" hidden="1" x14ac:dyDescent="0.25">
      <c r="D642" s="40">
        <v>22</v>
      </c>
      <c r="E642" s="41">
        <f t="shared" ca="1" si="93"/>
        <v>44690</v>
      </c>
      <c r="F642" s="40" t="e">
        <f t="shared" ca="1" si="97"/>
        <v>#N/A</v>
      </c>
      <c r="G642" s="40" t="e">
        <f t="shared" ca="1" si="90"/>
        <v>#N/A</v>
      </c>
      <c r="H642" s="40" t="e">
        <f t="shared" ca="1" si="96"/>
        <v>#N/A</v>
      </c>
      <c r="I642" s="40" t="e">
        <f t="shared" ca="1" si="91"/>
        <v>#N/A</v>
      </c>
      <c r="J642" s="40" t="e">
        <f t="shared" ca="1" si="92"/>
        <v>#N/A</v>
      </c>
      <c r="K642" s="40"/>
      <c r="L642" s="40" t="e">
        <f ca="1">I642+H642+G642+#REF!+J642+K642</f>
        <v>#N/A</v>
      </c>
    </row>
    <row r="643" spans="4:12" hidden="1" x14ac:dyDescent="0.25">
      <c r="D643" s="40">
        <v>23</v>
      </c>
      <c r="E643" s="41">
        <f t="shared" ca="1" si="93"/>
        <v>44721</v>
      </c>
      <c r="F643" s="40" t="e">
        <f t="shared" ca="1" si="97"/>
        <v>#N/A</v>
      </c>
      <c r="G643" s="40" t="e">
        <f t="shared" ca="1" si="90"/>
        <v>#N/A</v>
      </c>
      <c r="H643" s="40" t="e">
        <f t="shared" ca="1" si="96"/>
        <v>#N/A</v>
      </c>
      <c r="I643" s="40" t="e">
        <f t="shared" ca="1" si="91"/>
        <v>#N/A</v>
      </c>
      <c r="J643" s="40" t="e">
        <f t="shared" ca="1" si="92"/>
        <v>#N/A</v>
      </c>
      <c r="K643" s="40"/>
      <c r="L643" s="40" t="e">
        <f ca="1">I643+H643+G643+#REF!+J643+K643</f>
        <v>#N/A</v>
      </c>
    </row>
    <row r="644" spans="4:12" hidden="1" x14ac:dyDescent="0.25">
      <c r="D644" s="40">
        <v>24</v>
      </c>
      <c r="E644" s="41">
        <f t="shared" ca="1" si="93"/>
        <v>44751</v>
      </c>
      <c r="F644" s="40" t="e">
        <f t="shared" ca="1" si="97"/>
        <v>#N/A</v>
      </c>
      <c r="G644" s="40" t="e">
        <f t="shared" ca="1" si="90"/>
        <v>#N/A</v>
      </c>
      <c r="H644" s="40" t="e">
        <f t="shared" ca="1" si="96"/>
        <v>#N/A</v>
      </c>
      <c r="I644" s="40" t="e">
        <f t="shared" ca="1" si="91"/>
        <v>#N/A</v>
      </c>
      <c r="J644" s="40" t="e">
        <f t="shared" ca="1" si="92"/>
        <v>#N/A</v>
      </c>
      <c r="K644" s="40"/>
      <c r="L644" s="40" t="e">
        <f ca="1">I644+H644+G644+#REF!+J644+K644</f>
        <v>#N/A</v>
      </c>
    </row>
    <row r="645" spans="4:12" hidden="1" x14ac:dyDescent="0.25">
      <c r="D645" s="40">
        <v>25</v>
      </c>
      <c r="E645" s="41">
        <f t="shared" ca="1" si="93"/>
        <v>44782</v>
      </c>
      <c r="F645" s="40" t="e">
        <f t="shared" ca="1" si="97"/>
        <v>#N/A</v>
      </c>
      <c r="G645" s="40" t="e">
        <f t="shared" ca="1" si="90"/>
        <v>#N/A</v>
      </c>
      <c r="H645" s="40" t="e">
        <f t="shared" ca="1" si="96"/>
        <v>#N/A</v>
      </c>
      <c r="I645" s="40" t="e">
        <f t="shared" ca="1" si="91"/>
        <v>#N/A</v>
      </c>
      <c r="J645" s="40" t="e">
        <f t="shared" ca="1" si="92"/>
        <v>#N/A</v>
      </c>
      <c r="K645" s="40"/>
      <c r="L645" s="40" t="e">
        <f ca="1">I645+H645+G645+#REF!+J645+K645</f>
        <v>#N/A</v>
      </c>
    </row>
    <row r="646" spans="4:12" hidden="1" x14ac:dyDescent="0.25">
      <c r="D646" s="40">
        <v>26</v>
      </c>
      <c r="E646" s="41">
        <f t="shared" ca="1" si="93"/>
        <v>44813</v>
      </c>
      <c r="F646" s="40" t="e">
        <f t="shared" ca="1" si="97"/>
        <v>#N/A</v>
      </c>
      <c r="G646" s="40" t="e">
        <f t="shared" ca="1" si="90"/>
        <v>#N/A</v>
      </c>
      <c r="H646" s="40" t="e">
        <f t="shared" ca="1" si="96"/>
        <v>#N/A</v>
      </c>
      <c r="I646" s="40" t="e">
        <f t="shared" ca="1" si="91"/>
        <v>#N/A</v>
      </c>
      <c r="J646" s="40" t="e">
        <f t="shared" ca="1" si="92"/>
        <v>#N/A</v>
      </c>
      <c r="K646" s="40"/>
      <c r="L646" s="40" t="e">
        <f ca="1">I646+H646+G646+#REF!+J646+K646</f>
        <v>#N/A</v>
      </c>
    </row>
    <row r="647" spans="4:12" hidden="1" x14ac:dyDescent="0.25">
      <c r="D647" s="40">
        <v>27</v>
      </c>
      <c r="E647" s="41">
        <f t="shared" ca="1" si="93"/>
        <v>44843</v>
      </c>
      <c r="F647" s="40" t="e">
        <f t="shared" ca="1" si="97"/>
        <v>#N/A</v>
      </c>
      <c r="G647" s="40" t="e">
        <f t="shared" ca="1" si="90"/>
        <v>#N/A</v>
      </c>
      <c r="H647" s="40" t="e">
        <f t="shared" ca="1" si="96"/>
        <v>#N/A</v>
      </c>
      <c r="I647" s="40" t="e">
        <f t="shared" ca="1" si="91"/>
        <v>#N/A</v>
      </c>
      <c r="J647" s="40" t="e">
        <f t="shared" ca="1" si="92"/>
        <v>#N/A</v>
      </c>
      <c r="K647" s="40"/>
      <c r="L647" s="40" t="e">
        <f ca="1">I647+H647+G647+#REF!+J647+K647</f>
        <v>#N/A</v>
      </c>
    </row>
    <row r="648" spans="4:12" hidden="1" x14ac:dyDescent="0.25">
      <c r="D648" s="40">
        <v>28</v>
      </c>
      <c r="E648" s="41">
        <f t="shared" ca="1" si="93"/>
        <v>44874</v>
      </c>
      <c r="F648" s="40" t="e">
        <f t="shared" ca="1" si="97"/>
        <v>#N/A</v>
      </c>
      <c r="G648" s="40" t="e">
        <f t="shared" ca="1" si="90"/>
        <v>#N/A</v>
      </c>
      <c r="H648" s="40" t="e">
        <f t="shared" ca="1" si="96"/>
        <v>#N/A</v>
      </c>
      <c r="I648" s="40" t="e">
        <f t="shared" ca="1" si="91"/>
        <v>#N/A</v>
      </c>
      <c r="J648" s="40" t="e">
        <f t="shared" ca="1" si="92"/>
        <v>#N/A</v>
      </c>
      <c r="K648" s="40"/>
      <c r="L648" s="40" t="e">
        <f ca="1">I648+H648+G648+#REF!+J648+K648</f>
        <v>#N/A</v>
      </c>
    </row>
    <row r="649" spans="4:12" hidden="1" x14ac:dyDescent="0.25">
      <c r="D649" s="40">
        <v>29</v>
      </c>
      <c r="E649" s="41">
        <f t="shared" ca="1" si="93"/>
        <v>44904</v>
      </c>
      <c r="F649" s="40" t="e">
        <f t="shared" ca="1" si="97"/>
        <v>#N/A</v>
      </c>
      <c r="G649" s="40" t="e">
        <f t="shared" ca="1" si="90"/>
        <v>#N/A</v>
      </c>
      <c r="H649" s="40" t="e">
        <f t="shared" ca="1" si="96"/>
        <v>#N/A</v>
      </c>
      <c r="I649" s="40" t="e">
        <f t="shared" ca="1" si="91"/>
        <v>#N/A</v>
      </c>
      <c r="J649" s="40" t="e">
        <f t="shared" ca="1" si="92"/>
        <v>#N/A</v>
      </c>
      <c r="K649" s="40"/>
      <c r="L649" s="40" t="e">
        <f ca="1">I649+H649+G649+#REF!+J649+K649</f>
        <v>#N/A</v>
      </c>
    </row>
    <row r="650" spans="4:12" hidden="1" x14ac:dyDescent="0.25">
      <c r="D650" s="40">
        <v>30</v>
      </c>
      <c r="E650" s="41">
        <f t="shared" ca="1" si="93"/>
        <v>44935</v>
      </c>
      <c r="F650" s="40" t="e">
        <f t="shared" ca="1" si="97"/>
        <v>#N/A</v>
      </c>
      <c r="G650" s="40" t="e">
        <f t="shared" ca="1" si="90"/>
        <v>#N/A</v>
      </c>
      <c r="H650" s="40" t="e">
        <f t="shared" ca="1" si="96"/>
        <v>#N/A</v>
      </c>
      <c r="I650" s="40" t="e">
        <f t="shared" ca="1" si="91"/>
        <v>#N/A</v>
      </c>
      <c r="J650" s="40" t="e">
        <f t="shared" ca="1" si="92"/>
        <v>#N/A</v>
      </c>
      <c r="K650" s="40"/>
      <c r="L650" s="40" t="e">
        <f ca="1">I650+H650+G650+#REF!+J650+K650</f>
        <v>#N/A</v>
      </c>
    </row>
    <row r="651" spans="4:12" hidden="1" x14ac:dyDescent="0.25">
      <c r="D651" s="40">
        <v>31</v>
      </c>
      <c r="E651" s="41">
        <f t="shared" ca="1" si="93"/>
        <v>44966</v>
      </c>
      <c r="F651" s="40" t="e">
        <f t="shared" ca="1" si="97"/>
        <v>#N/A</v>
      </c>
      <c r="G651" s="40" t="e">
        <f t="shared" ca="1" si="90"/>
        <v>#N/A</v>
      </c>
      <c r="H651" s="40" t="e">
        <f t="shared" ca="1" si="96"/>
        <v>#N/A</v>
      </c>
      <c r="I651" s="40" t="e">
        <f t="shared" ca="1" si="91"/>
        <v>#N/A</v>
      </c>
      <c r="J651" s="40" t="e">
        <f t="shared" ca="1" si="92"/>
        <v>#N/A</v>
      </c>
      <c r="K651" s="40"/>
      <c r="L651" s="40" t="e">
        <f ca="1">I651+H651+G651+#REF!+J651+K651</f>
        <v>#N/A</v>
      </c>
    </row>
    <row r="652" spans="4:12" hidden="1" x14ac:dyDescent="0.25">
      <c r="D652" s="40">
        <v>32</v>
      </c>
      <c r="E652" s="41">
        <f t="shared" ca="1" si="93"/>
        <v>44994</v>
      </c>
      <c r="F652" s="40" t="e">
        <f t="shared" ca="1" si="97"/>
        <v>#N/A</v>
      </c>
      <c r="G652" s="40" t="e">
        <f t="shared" ca="1" si="90"/>
        <v>#N/A</v>
      </c>
      <c r="H652" s="40" t="e">
        <f t="shared" ca="1" si="96"/>
        <v>#N/A</v>
      </c>
      <c r="I652" s="40" t="e">
        <f t="shared" ca="1" si="91"/>
        <v>#N/A</v>
      </c>
      <c r="J652" s="40" t="e">
        <f t="shared" ca="1" si="92"/>
        <v>#N/A</v>
      </c>
      <c r="K652" s="40"/>
      <c r="L652" s="40" t="e">
        <f ca="1">I652+H652+G652+#REF!+J652+K652</f>
        <v>#N/A</v>
      </c>
    </row>
    <row r="653" spans="4:12" hidden="1" x14ac:dyDescent="0.25">
      <c r="D653" s="40">
        <v>33</v>
      </c>
      <c r="E653" s="41">
        <f t="shared" ca="1" si="93"/>
        <v>45025</v>
      </c>
      <c r="F653" s="40" t="e">
        <f t="shared" ca="1" si="97"/>
        <v>#N/A</v>
      </c>
      <c r="G653" s="40" t="e">
        <f t="shared" ca="1" si="90"/>
        <v>#N/A</v>
      </c>
      <c r="H653" s="40" t="e">
        <f t="shared" ca="1" si="96"/>
        <v>#N/A</v>
      </c>
      <c r="I653" s="40" t="e">
        <f t="shared" ca="1" si="91"/>
        <v>#N/A</v>
      </c>
      <c r="J653" s="40" t="e">
        <f t="shared" ref="J653:J680" ca="1" si="98">IF(F652&gt;0.000001,$B$12,0)*E$618</f>
        <v>#N/A</v>
      </c>
      <c r="K653" s="40"/>
      <c r="L653" s="40" t="e">
        <f ca="1">I653+H653+G653+#REF!+J653+K653</f>
        <v>#N/A</v>
      </c>
    </row>
    <row r="654" spans="4:12" hidden="1" x14ac:dyDescent="0.25">
      <c r="D654" s="40">
        <v>34</v>
      </c>
      <c r="E654" s="41">
        <f t="shared" ca="1" si="93"/>
        <v>45055</v>
      </c>
      <c r="F654" s="40" t="e">
        <f t="shared" ca="1" si="97"/>
        <v>#N/A</v>
      </c>
      <c r="G654" s="40" t="e">
        <f t="shared" ca="1" si="90"/>
        <v>#N/A</v>
      </c>
      <c r="H654" s="40" t="e">
        <f t="shared" ca="1" si="96"/>
        <v>#N/A</v>
      </c>
      <c r="I654" s="40" t="e">
        <f t="shared" ca="1" si="91"/>
        <v>#N/A</v>
      </c>
      <c r="J654" s="40" t="e">
        <f t="shared" ca="1" si="98"/>
        <v>#N/A</v>
      </c>
      <c r="K654" s="40"/>
      <c r="L654" s="40" t="e">
        <f ca="1">I654+H654+G654+#REF!+J654+K654</f>
        <v>#N/A</v>
      </c>
    </row>
    <row r="655" spans="4:12" hidden="1" x14ac:dyDescent="0.25">
      <c r="D655" s="40">
        <v>35</v>
      </c>
      <c r="E655" s="41">
        <f t="shared" ca="1" si="93"/>
        <v>45086</v>
      </c>
      <c r="F655" s="40" t="e">
        <f t="shared" ca="1" si="97"/>
        <v>#N/A</v>
      </c>
      <c r="G655" s="40" t="e">
        <f t="shared" ca="1" si="90"/>
        <v>#N/A</v>
      </c>
      <c r="H655" s="40" t="e">
        <f t="shared" ca="1" si="96"/>
        <v>#N/A</v>
      </c>
      <c r="I655" s="40" t="e">
        <f t="shared" ca="1" si="91"/>
        <v>#N/A</v>
      </c>
      <c r="J655" s="40" t="e">
        <f t="shared" ca="1" si="98"/>
        <v>#N/A</v>
      </c>
      <c r="K655" s="40"/>
      <c r="L655" s="40" t="e">
        <f ca="1">I655+H655+G655+#REF!+J655+K655</f>
        <v>#N/A</v>
      </c>
    </row>
    <row r="656" spans="4:12" hidden="1" x14ac:dyDescent="0.25">
      <c r="D656" s="40">
        <v>36</v>
      </c>
      <c r="E656" s="41">
        <f t="shared" ca="1" si="93"/>
        <v>45116</v>
      </c>
      <c r="F656" s="40" t="e">
        <f t="shared" ca="1" si="97"/>
        <v>#N/A</v>
      </c>
      <c r="G656" s="40" t="e">
        <f t="shared" ca="1" si="90"/>
        <v>#N/A</v>
      </c>
      <c r="H656" s="40" t="e">
        <f t="shared" ca="1" si="96"/>
        <v>#N/A</v>
      </c>
      <c r="I656" s="40" t="e">
        <f t="shared" ca="1" si="91"/>
        <v>#N/A</v>
      </c>
      <c r="J656" s="40" t="e">
        <f t="shared" ca="1" si="98"/>
        <v>#N/A</v>
      </c>
      <c r="K656" s="40"/>
      <c r="L656" s="40" t="e">
        <f ca="1">I656+H656+G656+#REF!+J656+K656</f>
        <v>#N/A</v>
      </c>
    </row>
    <row r="657" spans="4:12" hidden="1" x14ac:dyDescent="0.25">
      <c r="D657" s="40">
        <v>37</v>
      </c>
      <c r="E657" s="41">
        <f t="shared" ca="1" si="93"/>
        <v>45147</v>
      </c>
      <c r="F657" s="40" t="e">
        <f t="shared" ca="1" si="97"/>
        <v>#N/A</v>
      </c>
      <c r="G657" s="40" t="e">
        <f t="shared" ca="1" si="90"/>
        <v>#N/A</v>
      </c>
      <c r="H657" s="40" t="e">
        <f t="shared" ca="1" si="96"/>
        <v>#N/A</v>
      </c>
      <c r="I657" s="40" t="e">
        <f t="shared" ca="1" si="91"/>
        <v>#N/A</v>
      </c>
      <c r="J657" s="40" t="e">
        <f t="shared" ca="1" si="98"/>
        <v>#N/A</v>
      </c>
      <c r="K657" s="40"/>
      <c r="L657" s="40" t="e">
        <f ca="1">I657+H657+G657+#REF!+J657+K657</f>
        <v>#N/A</v>
      </c>
    </row>
    <row r="658" spans="4:12" hidden="1" x14ac:dyDescent="0.25">
      <c r="D658" s="40">
        <v>38</v>
      </c>
      <c r="E658" s="41">
        <f t="shared" ca="1" si="93"/>
        <v>45178</v>
      </c>
      <c r="F658" s="40" t="e">
        <f t="shared" ca="1" si="97"/>
        <v>#N/A</v>
      </c>
      <c r="G658" s="40" t="e">
        <f t="shared" ca="1" si="90"/>
        <v>#N/A</v>
      </c>
      <c r="H658" s="40" t="e">
        <f t="shared" ca="1" si="96"/>
        <v>#N/A</v>
      </c>
      <c r="I658" s="40" t="e">
        <f t="shared" ca="1" si="91"/>
        <v>#N/A</v>
      </c>
      <c r="J658" s="40" t="e">
        <f t="shared" ca="1" si="98"/>
        <v>#N/A</v>
      </c>
      <c r="K658" s="40"/>
      <c r="L658" s="40" t="e">
        <f ca="1">I658+H658+G658+#REF!+J658+K658</f>
        <v>#N/A</v>
      </c>
    </row>
    <row r="659" spans="4:12" hidden="1" x14ac:dyDescent="0.25">
      <c r="D659" s="40">
        <v>39</v>
      </c>
      <c r="E659" s="41">
        <f t="shared" ca="1" si="93"/>
        <v>45208</v>
      </c>
      <c r="F659" s="40" t="e">
        <f t="shared" ca="1" si="97"/>
        <v>#N/A</v>
      </c>
      <c r="G659" s="40" t="e">
        <f t="shared" ca="1" si="90"/>
        <v>#N/A</v>
      </c>
      <c r="H659" s="40" t="e">
        <f t="shared" ca="1" si="96"/>
        <v>#N/A</v>
      </c>
      <c r="I659" s="40" t="e">
        <f t="shared" ca="1" si="91"/>
        <v>#N/A</v>
      </c>
      <c r="J659" s="40" t="e">
        <f t="shared" ca="1" si="98"/>
        <v>#N/A</v>
      </c>
      <c r="K659" s="40"/>
      <c r="L659" s="40" t="e">
        <f ca="1">I659+H659+G659+#REF!+J659+K659</f>
        <v>#N/A</v>
      </c>
    </row>
    <row r="660" spans="4:12" hidden="1" x14ac:dyDescent="0.25">
      <c r="D660" s="40">
        <v>40</v>
      </c>
      <c r="E660" s="41">
        <f t="shared" ca="1" si="93"/>
        <v>45239</v>
      </c>
      <c r="F660" s="40" t="e">
        <f t="shared" ca="1" si="97"/>
        <v>#N/A</v>
      </c>
      <c r="G660" s="40" t="e">
        <f t="shared" ca="1" si="90"/>
        <v>#N/A</v>
      </c>
      <c r="H660" s="40" t="e">
        <f t="shared" ca="1" si="96"/>
        <v>#N/A</v>
      </c>
      <c r="I660" s="40" t="e">
        <f t="shared" ca="1" si="91"/>
        <v>#N/A</v>
      </c>
      <c r="J660" s="40" t="e">
        <f t="shared" ca="1" si="98"/>
        <v>#N/A</v>
      </c>
      <c r="K660" s="40"/>
      <c r="L660" s="40" t="e">
        <f ca="1">I660+H660+G660+#REF!+J660+K660</f>
        <v>#N/A</v>
      </c>
    </row>
    <row r="661" spans="4:12" hidden="1" x14ac:dyDescent="0.25">
      <c r="D661" s="40">
        <v>41</v>
      </c>
      <c r="E661" s="41">
        <f t="shared" ca="1" si="93"/>
        <v>45269</v>
      </c>
      <c r="F661" s="40" t="e">
        <f t="shared" ca="1" si="97"/>
        <v>#N/A</v>
      </c>
      <c r="G661" s="40" t="e">
        <f t="shared" ca="1" si="90"/>
        <v>#N/A</v>
      </c>
      <c r="H661" s="40" t="e">
        <f t="shared" ca="1" si="96"/>
        <v>#N/A</v>
      </c>
      <c r="I661" s="40" t="e">
        <f t="shared" ca="1" si="91"/>
        <v>#N/A</v>
      </c>
      <c r="J661" s="40" t="e">
        <f t="shared" ca="1" si="98"/>
        <v>#N/A</v>
      </c>
      <c r="K661" s="40"/>
      <c r="L661" s="40" t="e">
        <f ca="1">I661+H661+G661+#REF!+J661+K661</f>
        <v>#N/A</v>
      </c>
    </row>
    <row r="662" spans="4:12" hidden="1" x14ac:dyDescent="0.25">
      <c r="D662" s="40">
        <v>42</v>
      </c>
      <c r="E662" s="41">
        <f t="shared" ca="1" si="93"/>
        <v>45300</v>
      </c>
      <c r="F662" s="40" t="e">
        <f t="shared" ca="1" si="97"/>
        <v>#N/A</v>
      </c>
      <c r="G662" s="40" t="e">
        <f t="shared" ca="1" si="90"/>
        <v>#N/A</v>
      </c>
      <c r="H662" s="40" t="e">
        <f t="shared" ca="1" si="96"/>
        <v>#N/A</v>
      </c>
      <c r="I662" s="40" t="e">
        <f t="shared" ca="1" si="91"/>
        <v>#N/A</v>
      </c>
      <c r="J662" s="40" t="e">
        <f t="shared" ca="1" si="98"/>
        <v>#N/A</v>
      </c>
      <c r="K662" s="40"/>
      <c r="L662" s="40" t="e">
        <f ca="1">I662+H662+G662+#REF!+J662+K662</f>
        <v>#N/A</v>
      </c>
    </row>
    <row r="663" spans="4:12" hidden="1" x14ac:dyDescent="0.25">
      <c r="D663" s="40">
        <v>43</v>
      </c>
      <c r="E663" s="41">
        <f t="shared" ca="1" si="93"/>
        <v>45331</v>
      </c>
      <c r="F663" s="40" t="e">
        <f t="shared" ca="1" si="97"/>
        <v>#N/A</v>
      </c>
      <c r="G663" s="40" t="e">
        <f t="shared" ca="1" si="90"/>
        <v>#N/A</v>
      </c>
      <c r="H663" s="40" t="e">
        <f t="shared" ca="1" si="96"/>
        <v>#N/A</v>
      </c>
      <c r="I663" s="40" t="e">
        <f t="shared" ca="1" si="91"/>
        <v>#N/A</v>
      </c>
      <c r="J663" s="40" t="e">
        <f t="shared" ca="1" si="98"/>
        <v>#N/A</v>
      </c>
      <c r="K663" s="40"/>
      <c r="L663" s="40" t="e">
        <f ca="1">I663+H663+G663+#REF!+J663+K663</f>
        <v>#N/A</v>
      </c>
    </row>
    <row r="664" spans="4:12" hidden="1" x14ac:dyDescent="0.25">
      <c r="D664" s="40">
        <v>44</v>
      </c>
      <c r="E664" s="41">
        <f t="shared" ca="1" si="93"/>
        <v>45360</v>
      </c>
      <c r="F664" s="40" t="e">
        <f t="shared" ca="1" si="97"/>
        <v>#N/A</v>
      </c>
      <c r="G664" s="40" t="e">
        <f t="shared" ca="1" si="90"/>
        <v>#N/A</v>
      </c>
      <c r="H664" s="40" t="e">
        <f t="shared" ca="1" si="96"/>
        <v>#N/A</v>
      </c>
      <c r="I664" s="40" t="e">
        <f t="shared" ca="1" si="91"/>
        <v>#N/A</v>
      </c>
      <c r="J664" s="40" t="e">
        <f t="shared" ca="1" si="98"/>
        <v>#N/A</v>
      </c>
      <c r="K664" s="40"/>
      <c r="L664" s="40" t="e">
        <f ca="1">I664+H664+G664+#REF!+J664+K664</f>
        <v>#N/A</v>
      </c>
    </row>
    <row r="665" spans="4:12" hidden="1" x14ac:dyDescent="0.25">
      <c r="D665" s="40">
        <v>45</v>
      </c>
      <c r="E665" s="41">
        <f t="shared" ca="1" si="93"/>
        <v>45391</v>
      </c>
      <c r="F665" s="40" t="e">
        <f t="shared" ca="1" si="97"/>
        <v>#N/A</v>
      </c>
      <c r="G665" s="40" t="e">
        <f t="shared" ca="1" si="90"/>
        <v>#N/A</v>
      </c>
      <c r="H665" s="40" t="e">
        <f t="shared" ca="1" si="96"/>
        <v>#N/A</v>
      </c>
      <c r="I665" s="40" t="e">
        <f t="shared" ca="1" si="91"/>
        <v>#N/A</v>
      </c>
      <c r="J665" s="40" t="e">
        <f t="shared" ca="1" si="98"/>
        <v>#N/A</v>
      </c>
      <c r="K665" s="40"/>
      <c r="L665" s="40" t="e">
        <f ca="1">I665+H665+G665+#REF!+J665+K665</f>
        <v>#N/A</v>
      </c>
    </row>
    <row r="666" spans="4:12" hidden="1" x14ac:dyDescent="0.25">
      <c r="D666" s="40">
        <v>46</v>
      </c>
      <c r="E666" s="41">
        <f t="shared" ca="1" si="93"/>
        <v>45421</v>
      </c>
      <c r="F666" s="40" t="e">
        <f t="shared" ca="1" si="97"/>
        <v>#N/A</v>
      </c>
      <c r="G666" s="40" t="e">
        <f t="shared" ca="1" si="90"/>
        <v>#N/A</v>
      </c>
      <c r="H666" s="40" t="e">
        <f t="shared" ca="1" si="96"/>
        <v>#N/A</v>
      </c>
      <c r="I666" s="40" t="e">
        <f t="shared" ca="1" si="91"/>
        <v>#N/A</v>
      </c>
      <c r="J666" s="40" t="e">
        <f t="shared" ca="1" si="98"/>
        <v>#N/A</v>
      </c>
      <c r="K666" s="40"/>
      <c r="L666" s="40" t="e">
        <f ca="1">I666+H666+G666+#REF!+J666+K666</f>
        <v>#N/A</v>
      </c>
    </row>
    <row r="667" spans="4:12" hidden="1" x14ac:dyDescent="0.25">
      <c r="D667" s="40">
        <v>47</v>
      </c>
      <c r="E667" s="41">
        <f t="shared" ca="1" si="93"/>
        <v>45452</v>
      </c>
      <c r="F667" s="40" t="e">
        <f t="shared" ca="1" si="97"/>
        <v>#N/A</v>
      </c>
      <c r="G667" s="40" t="e">
        <f t="shared" ca="1" si="90"/>
        <v>#N/A</v>
      </c>
      <c r="H667" s="40" t="e">
        <f t="shared" ca="1" si="96"/>
        <v>#N/A</v>
      </c>
      <c r="I667" s="40" t="e">
        <f t="shared" ca="1" si="91"/>
        <v>#N/A</v>
      </c>
      <c r="J667" s="40" t="e">
        <f t="shared" ca="1" si="98"/>
        <v>#N/A</v>
      </c>
      <c r="K667" s="40"/>
      <c r="L667" s="40" t="e">
        <f ca="1">I667+H667+G667+#REF!+J667+K667</f>
        <v>#N/A</v>
      </c>
    </row>
    <row r="668" spans="4:12" hidden="1" x14ac:dyDescent="0.25">
      <c r="D668" s="40">
        <v>48</v>
      </c>
      <c r="E668" s="41">
        <f t="shared" ca="1" si="93"/>
        <v>45482</v>
      </c>
      <c r="F668" s="40" t="e">
        <f t="shared" ca="1" si="97"/>
        <v>#N/A</v>
      </c>
      <c r="G668" s="40" t="e">
        <f t="shared" ca="1" si="90"/>
        <v>#N/A</v>
      </c>
      <c r="H668" s="40" t="e">
        <f t="shared" ca="1" si="96"/>
        <v>#N/A</v>
      </c>
      <c r="I668" s="40" t="e">
        <f t="shared" ca="1" si="91"/>
        <v>#N/A</v>
      </c>
      <c r="J668" s="40" t="e">
        <f t="shared" ca="1" si="98"/>
        <v>#N/A</v>
      </c>
      <c r="K668" s="40"/>
      <c r="L668" s="40" t="e">
        <f ca="1">I668+H668+G668+#REF!+J668+K668</f>
        <v>#N/A</v>
      </c>
    </row>
    <row r="669" spans="4:12" hidden="1" x14ac:dyDescent="0.25">
      <c r="D669" s="40">
        <v>49</v>
      </c>
      <c r="E669" s="41">
        <f t="shared" ca="1" si="93"/>
        <v>45513</v>
      </c>
      <c r="F669" s="40" t="e">
        <f t="shared" ca="1" si="97"/>
        <v>#N/A</v>
      </c>
      <c r="G669" s="40" t="e">
        <f t="shared" ca="1" si="90"/>
        <v>#N/A</v>
      </c>
      <c r="H669" s="40" t="e">
        <f t="shared" ca="1" si="96"/>
        <v>#N/A</v>
      </c>
      <c r="I669" s="40" t="e">
        <f t="shared" ca="1" si="91"/>
        <v>#N/A</v>
      </c>
      <c r="J669" s="40" t="e">
        <f t="shared" ca="1" si="98"/>
        <v>#N/A</v>
      </c>
      <c r="K669" s="40"/>
      <c r="L669" s="40" t="e">
        <f ca="1">I669+H669+G669+#REF!+J669+K669</f>
        <v>#N/A</v>
      </c>
    </row>
    <row r="670" spans="4:12" hidden="1" x14ac:dyDescent="0.25">
      <c r="D670" s="40">
        <v>50</v>
      </c>
      <c r="E670" s="41">
        <f t="shared" ca="1" si="93"/>
        <v>45544</v>
      </c>
      <c r="F670" s="40" t="e">
        <f t="shared" ca="1" si="97"/>
        <v>#N/A</v>
      </c>
      <c r="G670" s="40" t="e">
        <f t="shared" ca="1" si="90"/>
        <v>#N/A</v>
      </c>
      <c r="H670" s="40" t="e">
        <f t="shared" ca="1" si="96"/>
        <v>#N/A</v>
      </c>
      <c r="I670" s="40" t="e">
        <f t="shared" ca="1" si="91"/>
        <v>#N/A</v>
      </c>
      <c r="J670" s="40" t="e">
        <f t="shared" ca="1" si="98"/>
        <v>#N/A</v>
      </c>
      <c r="K670" s="40"/>
      <c r="L670" s="40" t="e">
        <f ca="1">I670+H670+G670+#REF!+J670+K670</f>
        <v>#N/A</v>
      </c>
    </row>
    <row r="671" spans="4:12" hidden="1" x14ac:dyDescent="0.25">
      <c r="D671" s="40">
        <v>51</v>
      </c>
      <c r="E671" s="41">
        <f t="shared" ca="1" si="93"/>
        <v>45574</v>
      </c>
      <c r="F671" s="40" t="e">
        <f t="shared" ca="1" si="97"/>
        <v>#N/A</v>
      </c>
      <c r="G671" s="40" t="e">
        <f t="shared" ca="1" si="90"/>
        <v>#N/A</v>
      </c>
      <c r="H671" s="40" t="e">
        <f t="shared" ca="1" si="96"/>
        <v>#N/A</v>
      </c>
      <c r="I671" s="40" t="e">
        <f t="shared" ca="1" si="91"/>
        <v>#N/A</v>
      </c>
      <c r="J671" s="40" t="e">
        <f t="shared" ca="1" si="98"/>
        <v>#N/A</v>
      </c>
      <c r="K671" s="40"/>
      <c r="L671" s="40" t="e">
        <f ca="1">I671+H671+G671+#REF!+J671+K671</f>
        <v>#N/A</v>
      </c>
    </row>
    <row r="672" spans="4:12" hidden="1" x14ac:dyDescent="0.25">
      <c r="D672" s="40">
        <v>52</v>
      </c>
      <c r="E672" s="41">
        <f t="shared" ca="1" si="93"/>
        <v>45605</v>
      </c>
      <c r="F672" s="40" t="e">
        <f t="shared" ca="1" si="97"/>
        <v>#N/A</v>
      </c>
      <c r="G672" s="40" t="e">
        <f t="shared" ca="1" si="90"/>
        <v>#N/A</v>
      </c>
      <c r="H672" s="40" t="e">
        <f t="shared" ca="1" si="96"/>
        <v>#N/A</v>
      </c>
      <c r="I672" s="40" t="e">
        <f t="shared" ca="1" si="91"/>
        <v>#N/A</v>
      </c>
      <c r="J672" s="40" t="e">
        <f t="shared" ca="1" si="98"/>
        <v>#N/A</v>
      </c>
      <c r="K672" s="40"/>
      <c r="L672" s="40" t="e">
        <f ca="1">I672+H672+G672+#REF!+J672+K672</f>
        <v>#N/A</v>
      </c>
    </row>
    <row r="673" spans="4:12" hidden="1" x14ac:dyDescent="0.25">
      <c r="D673" s="40">
        <v>53</v>
      </c>
      <c r="E673" s="41">
        <f t="shared" ca="1" si="93"/>
        <v>45635</v>
      </c>
      <c r="F673" s="40" t="e">
        <f t="shared" ca="1" si="97"/>
        <v>#N/A</v>
      </c>
      <c r="G673" s="40" t="e">
        <f t="shared" ca="1" si="90"/>
        <v>#N/A</v>
      </c>
      <c r="H673" s="40" t="e">
        <f t="shared" ca="1" si="96"/>
        <v>#N/A</v>
      </c>
      <c r="I673" s="40" t="e">
        <f t="shared" ca="1" si="91"/>
        <v>#N/A</v>
      </c>
      <c r="J673" s="40" t="e">
        <f t="shared" ca="1" si="98"/>
        <v>#N/A</v>
      </c>
      <c r="K673" s="40"/>
      <c r="L673" s="40" t="e">
        <f ca="1">I673+H673+G673+#REF!+J673+K673</f>
        <v>#N/A</v>
      </c>
    </row>
    <row r="674" spans="4:12" hidden="1" x14ac:dyDescent="0.25">
      <c r="D674" s="40">
        <v>54</v>
      </c>
      <c r="E674" s="41">
        <f t="shared" ca="1" si="93"/>
        <v>45666</v>
      </c>
      <c r="F674" s="40" t="e">
        <f t="shared" ca="1" si="97"/>
        <v>#N/A</v>
      </c>
      <c r="G674" s="40" t="e">
        <f t="shared" ca="1" si="90"/>
        <v>#N/A</v>
      </c>
      <c r="H674" s="40" t="e">
        <f t="shared" ca="1" si="96"/>
        <v>#N/A</v>
      </c>
      <c r="I674" s="40" t="e">
        <f t="shared" ca="1" si="91"/>
        <v>#N/A</v>
      </c>
      <c r="J674" s="40" t="e">
        <f t="shared" ca="1" si="98"/>
        <v>#N/A</v>
      </c>
      <c r="K674" s="40"/>
      <c r="L674" s="40" t="e">
        <f ca="1">I674+H674+G674+#REF!+J674+K674</f>
        <v>#N/A</v>
      </c>
    </row>
    <row r="675" spans="4:12" hidden="1" x14ac:dyDescent="0.25">
      <c r="D675" s="40">
        <v>55</v>
      </c>
      <c r="E675" s="41">
        <f t="shared" ca="1" si="93"/>
        <v>45697</v>
      </c>
      <c r="F675" s="40" t="e">
        <f t="shared" ca="1" si="97"/>
        <v>#N/A</v>
      </c>
      <c r="G675" s="40" t="e">
        <f t="shared" ca="1" si="90"/>
        <v>#N/A</v>
      </c>
      <c r="H675" s="40" t="e">
        <f t="shared" ca="1" si="96"/>
        <v>#N/A</v>
      </c>
      <c r="I675" s="40" t="e">
        <f t="shared" ca="1" si="91"/>
        <v>#N/A</v>
      </c>
      <c r="J675" s="40" t="e">
        <f t="shared" ca="1" si="98"/>
        <v>#N/A</v>
      </c>
      <c r="K675" s="40"/>
      <c r="L675" s="40" t="e">
        <f ca="1">I675+H675+G675+#REF!+J675+K675</f>
        <v>#N/A</v>
      </c>
    </row>
    <row r="676" spans="4:12" hidden="1" x14ac:dyDescent="0.25">
      <c r="D676" s="40">
        <v>56</v>
      </c>
      <c r="E676" s="41">
        <f t="shared" ca="1" si="93"/>
        <v>45725</v>
      </c>
      <c r="F676" s="40" t="e">
        <f t="shared" ca="1" si="97"/>
        <v>#N/A</v>
      </c>
      <c r="G676" s="40" t="e">
        <f t="shared" ca="1" si="90"/>
        <v>#N/A</v>
      </c>
      <c r="H676" s="40" t="e">
        <f t="shared" ca="1" si="96"/>
        <v>#N/A</v>
      </c>
      <c r="I676" s="40" t="e">
        <f t="shared" ca="1" si="91"/>
        <v>#N/A</v>
      </c>
      <c r="J676" s="40" t="e">
        <f t="shared" ca="1" si="98"/>
        <v>#N/A</v>
      </c>
      <c r="K676" s="40"/>
      <c r="L676" s="40" t="e">
        <f ca="1">I676+H676+G676+#REF!+J676+K676</f>
        <v>#N/A</v>
      </c>
    </row>
    <row r="677" spans="4:12" hidden="1" x14ac:dyDescent="0.25">
      <c r="D677" s="40">
        <v>57</v>
      </c>
      <c r="E677" s="41">
        <f t="shared" ca="1" si="93"/>
        <v>45756</v>
      </c>
      <c r="F677" s="40" t="e">
        <f t="shared" ca="1" si="97"/>
        <v>#N/A</v>
      </c>
      <c r="G677" s="40" t="e">
        <f t="shared" ca="1" si="90"/>
        <v>#N/A</v>
      </c>
      <c r="H677" s="40" t="e">
        <f t="shared" ca="1" si="96"/>
        <v>#N/A</v>
      </c>
      <c r="I677" s="40" t="e">
        <f t="shared" ca="1" si="91"/>
        <v>#N/A</v>
      </c>
      <c r="J677" s="40" t="e">
        <f t="shared" ca="1" si="98"/>
        <v>#N/A</v>
      </c>
      <c r="K677" s="40"/>
      <c r="L677" s="40" t="e">
        <f ca="1">I677+H677+G677+#REF!+J677+K677</f>
        <v>#N/A</v>
      </c>
    </row>
    <row r="678" spans="4:12" hidden="1" x14ac:dyDescent="0.25">
      <c r="D678" s="40">
        <v>58</v>
      </c>
      <c r="E678" s="41">
        <f t="shared" ca="1" si="93"/>
        <v>45786</v>
      </c>
      <c r="F678" s="40" t="e">
        <f t="shared" ca="1" si="97"/>
        <v>#N/A</v>
      </c>
      <c r="G678" s="40" t="e">
        <f t="shared" ca="1" si="90"/>
        <v>#N/A</v>
      </c>
      <c r="H678" s="40" t="e">
        <f t="shared" ca="1" si="96"/>
        <v>#N/A</v>
      </c>
      <c r="I678" s="40" t="e">
        <f t="shared" ca="1" si="91"/>
        <v>#N/A</v>
      </c>
      <c r="J678" s="40" t="e">
        <f t="shared" ca="1" si="98"/>
        <v>#N/A</v>
      </c>
      <c r="K678" s="40"/>
      <c r="L678" s="40" t="e">
        <f ca="1">I678+H678+G678+#REF!+J678+K678</f>
        <v>#N/A</v>
      </c>
    </row>
    <row r="679" spans="4:12" hidden="1" x14ac:dyDescent="0.25">
      <c r="D679" s="40">
        <v>59</v>
      </c>
      <c r="E679" s="41">
        <f t="shared" ca="1" si="93"/>
        <v>45817</v>
      </c>
      <c r="F679" s="40" t="e">
        <f t="shared" ca="1" si="97"/>
        <v>#N/A</v>
      </c>
      <c r="G679" s="40" t="e">
        <f t="shared" ca="1" si="90"/>
        <v>#N/A</v>
      </c>
      <c r="H679" s="40" t="e">
        <f t="shared" ca="1" si="96"/>
        <v>#N/A</v>
      </c>
      <c r="I679" s="40" t="e">
        <f t="shared" ca="1" si="91"/>
        <v>#N/A</v>
      </c>
      <c r="J679" s="40" t="e">
        <f t="shared" ca="1" si="98"/>
        <v>#N/A</v>
      </c>
      <c r="K679" s="40"/>
      <c r="L679" s="40" t="e">
        <f ca="1">I679+H679+G679+#REF!+J679+K679</f>
        <v>#N/A</v>
      </c>
    </row>
    <row r="680" spans="4:12" hidden="1" x14ac:dyDescent="0.25">
      <c r="D680" s="40">
        <v>60</v>
      </c>
      <c r="E680" s="41">
        <f t="shared" ca="1" si="93"/>
        <v>45847</v>
      </c>
      <c r="F680" s="40" t="e">
        <f t="shared" ca="1" si="97"/>
        <v>#N/A</v>
      </c>
      <c r="G680" s="40" t="e">
        <f t="shared" ca="1" si="90"/>
        <v>#N/A</v>
      </c>
      <c r="H680" s="40" t="e">
        <f t="shared" ca="1" si="96"/>
        <v>#N/A</v>
      </c>
      <c r="I680" s="40" t="e">
        <f t="shared" ca="1" si="91"/>
        <v>#N/A</v>
      </c>
      <c r="J680" s="40" t="e">
        <f t="shared" ca="1" si="98"/>
        <v>#N/A</v>
      </c>
      <c r="K680" s="40"/>
      <c r="L680" s="40" t="e">
        <f ca="1">I680+H680+G680+#REF!+J680+K680</f>
        <v>#N/A</v>
      </c>
    </row>
    <row r="681" spans="4:12" hidden="1" x14ac:dyDescent="0.25"/>
    <row r="682" spans="4:12" hidden="1" x14ac:dyDescent="0.25">
      <c r="D682" s="36">
        <f ca="1">D618+1</f>
        <v>20</v>
      </c>
      <c r="E682" s="37" t="e">
        <f ca="1">VLOOKUP($D682,$A$20:$B$39,2,0)</f>
        <v>#N/A</v>
      </c>
    </row>
    <row r="683" spans="4:12" ht="45" hidden="1" x14ac:dyDescent="0.25">
      <c r="D683" s="38" t="s">
        <v>41</v>
      </c>
      <c r="E683" s="39" t="s">
        <v>42</v>
      </c>
      <c r="F683" s="38" t="s">
        <v>43</v>
      </c>
      <c r="G683" s="38" t="s">
        <v>44</v>
      </c>
      <c r="H683" s="38" t="s">
        <v>45</v>
      </c>
      <c r="I683" s="38" t="s">
        <v>46</v>
      </c>
      <c r="J683" s="38" t="s">
        <v>47</v>
      </c>
      <c r="K683" s="38" t="s">
        <v>48</v>
      </c>
      <c r="L683" s="38" t="s">
        <v>49</v>
      </c>
    </row>
    <row r="684" spans="4:12" hidden="1" x14ac:dyDescent="0.25">
      <c r="D684" s="40">
        <v>0</v>
      </c>
      <c r="E684" s="41">
        <f ca="1">DATE(2019,D682,$F$1)</f>
        <v>44052</v>
      </c>
      <c r="F684" s="40" t="e">
        <f ca="1">$B$2*E$682+$B$7*$B$2*E$682</f>
        <v>#N/A</v>
      </c>
      <c r="G684" s="40">
        <v>0</v>
      </c>
      <c r="H684" s="40">
        <v>0</v>
      </c>
      <c r="I684" s="40">
        <v>0</v>
      </c>
      <c r="J684" s="40">
        <v>0</v>
      </c>
      <c r="K684" s="40" t="e">
        <f ca="1">$B$2*$B$9*E$682</f>
        <v>#N/A</v>
      </c>
      <c r="L684" s="40" t="e">
        <f ca="1">-($F684-$B$7*$B$2*E$682-K684)</f>
        <v>#N/A</v>
      </c>
    </row>
    <row r="685" spans="4:12" hidden="1" x14ac:dyDescent="0.25">
      <c r="D685" s="40">
        <v>1</v>
      </c>
      <c r="E685" s="41">
        <f ca="1">DATE(YEAR(E684),MONTH(E684)+1,DAY(E684))</f>
        <v>44083</v>
      </c>
      <c r="F685" s="40" t="e">
        <f ca="1">F684-G685</f>
        <v>#N/A</v>
      </c>
      <c r="G685" s="40" t="e">
        <f t="shared" ref="G685:G744" ca="1" si="99">IF(D685&lt;=$B$10,0,IF(AND(F684&gt;-0.000001,F684&lt;0.000001),0,F$684/($B$4-$B$10)))</f>
        <v>#N/A</v>
      </c>
      <c r="H685" s="40" t="e">
        <f ca="1">F684*$B$3*(E685-E684)/$B$5</f>
        <v>#N/A</v>
      </c>
      <c r="I685" s="40">
        <f t="shared" ref="I685:I744" ca="1" si="100">IF(D685&lt;=$B$11,0,IF(F684&gt;0.000001,$B$6*$B$2*E$682,0))</f>
        <v>0</v>
      </c>
      <c r="J685" s="40" t="e">
        <f t="shared" ref="J685:J716" ca="1" si="101">IF(F684&gt;0.000001,$B$12,0)*E$682</f>
        <v>#N/A</v>
      </c>
      <c r="K685" s="40"/>
      <c r="L685" s="40" t="e">
        <f ca="1">I685+H685+G685+#REF!+J685+K685</f>
        <v>#N/A</v>
      </c>
    </row>
    <row r="686" spans="4:12" hidden="1" x14ac:dyDescent="0.25">
      <c r="D686" s="40">
        <v>2</v>
      </c>
      <c r="E686" s="41">
        <f t="shared" ref="E686:E744" ca="1" si="102">DATE(YEAR(E685),MONTH(E685)+1,DAY(E685))</f>
        <v>44113</v>
      </c>
      <c r="F686" s="40" t="e">
        <f ca="1">F685-G686</f>
        <v>#N/A</v>
      </c>
      <c r="G686" s="40" t="e">
        <f t="shared" ca="1" si="99"/>
        <v>#N/A</v>
      </c>
      <c r="H686" s="40" t="e">
        <f t="shared" ref="H686:H687" ca="1" si="103">F685*$B$3*(E686-E685)/$B$5</f>
        <v>#N/A</v>
      </c>
      <c r="I686" s="40" t="e">
        <f t="shared" ca="1" si="100"/>
        <v>#N/A</v>
      </c>
      <c r="J686" s="40" t="e">
        <f t="shared" ca="1" si="101"/>
        <v>#N/A</v>
      </c>
      <c r="K686" s="40"/>
      <c r="L686" s="40" t="e">
        <f ca="1">I686+H686+G686+#REF!+J686+K686</f>
        <v>#N/A</v>
      </c>
    </row>
    <row r="687" spans="4:12" hidden="1" x14ac:dyDescent="0.25">
      <c r="D687" s="40">
        <v>3</v>
      </c>
      <c r="E687" s="41">
        <f t="shared" ca="1" si="102"/>
        <v>44144</v>
      </c>
      <c r="F687" s="40" t="e">
        <f ca="1">F686-G687</f>
        <v>#N/A</v>
      </c>
      <c r="G687" s="40" t="e">
        <f t="shared" ca="1" si="99"/>
        <v>#N/A</v>
      </c>
      <c r="H687" s="40" t="e">
        <f t="shared" ca="1" si="103"/>
        <v>#N/A</v>
      </c>
      <c r="I687" s="40" t="e">
        <f t="shared" ca="1" si="100"/>
        <v>#N/A</v>
      </c>
      <c r="J687" s="40" t="e">
        <f t="shared" ca="1" si="101"/>
        <v>#N/A</v>
      </c>
      <c r="K687" s="40"/>
      <c r="L687" s="40" t="e">
        <f ca="1">I687+H687+G687+#REF!+J687+K687</f>
        <v>#N/A</v>
      </c>
    </row>
    <row r="688" spans="4:12" hidden="1" x14ac:dyDescent="0.25">
      <c r="D688" s="40">
        <v>4</v>
      </c>
      <c r="E688" s="41">
        <f t="shared" ca="1" si="102"/>
        <v>44174</v>
      </c>
      <c r="F688" s="40" t="e">
        <f t="shared" ref="F688:F689" ca="1" si="104">F687-G688</f>
        <v>#N/A</v>
      </c>
      <c r="G688" s="40" t="e">
        <f t="shared" ca="1" si="99"/>
        <v>#N/A</v>
      </c>
      <c r="H688" s="40" t="e">
        <f ca="1">F687*$B$3*(E688-E687)/$B$5</f>
        <v>#N/A</v>
      </c>
      <c r="I688" s="40" t="e">
        <f t="shared" ca="1" si="100"/>
        <v>#N/A</v>
      </c>
      <c r="J688" s="40" t="e">
        <f t="shared" ca="1" si="101"/>
        <v>#N/A</v>
      </c>
      <c r="K688" s="40"/>
      <c r="L688" s="40" t="e">
        <f ca="1">I688+H688+G688+#REF!+J688+K688</f>
        <v>#N/A</v>
      </c>
    </row>
    <row r="689" spans="4:12" hidden="1" x14ac:dyDescent="0.25">
      <c r="D689" s="40">
        <v>5</v>
      </c>
      <c r="E689" s="41">
        <f t="shared" ca="1" si="102"/>
        <v>44205</v>
      </c>
      <c r="F689" s="40" t="e">
        <f t="shared" ca="1" si="104"/>
        <v>#N/A</v>
      </c>
      <c r="G689" s="40" t="e">
        <f t="shared" ca="1" si="99"/>
        <v>#N/A</v>
      </c>
      <c r="H689" s="40" t="e">
        <f ca="1">F688*$B$3*(E689-E688)/$B$5</f>
        <v>#N/A</v>
      </c>
      <c r="I689" s="40" t="e">
        <f t="shared" ca="1" si="100"/>
        <v>#N/A</v>
      </c>
      <c r="J689" s="40" t="e">
        <f t="shared" ca="1" si="101"/>
        <v>#N/A</v>
      </c>
      <c r="K689" s="40"/>
      <c r="L689" s="40" t="e">
        <f ca="1">I689+H689+G689+#REF!+J689+K689</f>
        <v>#N/A</v>
      </c>
    </row>
    <row r="690" spans="4:12" hidden="1" x14ac:dyDescent="0.25">
      <c r="D690" s="40">
        <v>6</v>
      </c>
      <c r="E690" s="41">
        <f t="shared" ca="1" si="102"/>
        <v>44236</v>
      </c>
      <c r="F690" s="40" t="e">
        <f ca="1">F689-G690</f>
        <v>#N/A</v>
      </c>
      <c r="G690" s="40" t="e">
        <f t="shared" ca="1" si="99"/>
        <v>#N/A</v>
      </c>
      <c r="H690" s="40" t="e">
        <f t="shared" ref="H690:H744" ca="1" si="105">F689*$B$3*(E690-E689)/$B$5</f>
        <v>#N/A</v>
      </c>
      <c r="I690" s="40" t="e">
        <f t="shared" ca="1" si="100"/>
        <v>#N/A</v>
      </c>
      <c r="J690" s="40" t="e">
        <f t="shared" ca="1" si="101"/>
        <v>#N/A</v>
      </c>
      <c r="K690" s="40"/>
      <c r="L690" s="40" t="e">
        <f ca="1">I690+H690+G690+#REF!+J690+K690</f>
        <v>#N/A</v>
      </c>
    </row>
    <row r="691" spans="4:12" hidden="1" x14ac:dyDescent="0.25">
      <c r="D691" s="40">
        <v>7</v>
      </c>
      <c r="E691" s="41">
        <f t="shared" ca="1" si="102"/>
        <v>44264</v>
      </c>
      <c r="F691" s="40" t="e">
        <f t="shared" ref="F691:F744" ca="1" si="106">F690-G691</f>
        <v>#N/A</v>
      </c>
      <c r="G691" s="40" t="e">
        <f t="shared" ca="1" si="99"/>
        <v>#N/A</v>
      </c>
      <c r="H691" s="40" t="e">
        <f t="shared" ca="1" si="105"/>
        <v>#N/A</v>
      </c>
      <c r="I691" s="40" t="e">
        <f t="shared" ca="1" si="100"/>
        <v>#N/A</v>
      </c>
      <c r="J691" s="40" t="e">
        <f t="shared" ca="1" si="101"/>
        <v>#N/A</v>
      </c>
      <c r="K691" s="40"/>
      <c r="L691" s="40" t="e">
        <f ca="1">I691+H691+G691+#REF!+J691+K691</f>
        <v>#N/A</v>
      </c>
    </row>
    <row r="692" spans="4:12" hidden="1" x14ac:dyDescent="0.25">
      <c r="D692" s="40">
        <v>8</v>
      </c>
      <c r="E692" s="41">
        <f t="shared" ca="1" si="102"/>
        <v>44295</v>
      </c>
      <c r="F692" s="40" t="e">
        <f t="shared" ca="1" si="106"/>
        <v>#N/A</v>
      </c>
      <c r="G692" s="40" t="e">
        <f t="shared" ca="1" si="99"/>
        <v>#N/A</v>
      </c>
      <c r="H692" s="40" t="e">
        <f t="shared" ca="1" si="105"/>
        <v>#N/A</v>
      </c>
      <c r="I692" s="40" t="e">
        <f t="shared" ca="1" si="100"/>
        <v>#N/A</v>
      </c>
      <c r="J692" s="40" t="e">
        <f t="shared" ca="1" si="101"/>
        <v>#N/A</v>
      </c>
      <c r="K692" s="40"/>
      <c r="L692" s="40" t="e">
        <f ca="1">I692+H692+G692+#REF!+J692+K692</f>
        <v>#N/A</v>
      </c>
    </row>
    <row r="693" spans="4:12" hidden="1" x14ac:dyDescent="0.25">
      <c r="D693" s="40">
        <v>9</v>
      </c>
      <c r="E693" s="41">
        <f t="shared" ca="1" si="102"/>
        <v>44325</v>
      </c>
      <c r="F693" s="40" t="e">
        <f t="shared" ca="1" si="106"/>
        <v>#N/A</v>
      </c>
      <c r="G693" s="40" t="e">
        <f t="shared" ca="1" si="99"/>
        <v>#N/A</v>
      </c>
      <c r="H693" s="40" t="e">
        <f t="shared" ca="1" si="105"/>
        <v>#N/A</v>
      </c>
      <c r="I693" s="40" t="e">
        <f t="shared" ca="1" si="100"/>
        <v>#N/A</v>
      </c>
      <c r="J693" s="40" t="e">
        <f t="shared" ca="1" si="101"/>
        <v>#N/A</v>
      </c>
      <c r="K693" s="40"/>
      <c r="L693" s="40" t="e">
        <f ca="1">I693+H693+G693+#REF!+J693+K693</f>
        <v>#N/A</v>
      </c>
    </row>
    <row r="694" spans="4:12" hidden="1" x14ac:dyDescent="0.25">
      <c r="D694" s="40">
        <v>10</v>
      </c>
      <c r="E694" s="41">
        <f t="shared" ca="1" si="102"/>
        <v>44356</v>
      </c>
      <c r="F694" s="40" t="e">
        <f t="shared" ca="1" si="106"/>
        <v>#N/A</v>
      </c>
      <c r="G694" s="40" t="e">
        <f t="shared" ca="1" si="99"/>
        <v>#N/A</v>
      </c>
      <c r="H694" s="40" t="e">
        <f t="shared" ca="1" si="105"/>
        <v>#N/A</v>
      </c>
      <c r="I694" s="40" t="e">
        <f t="shared" ca="1" si="100"/>
        <v>#N/A</v>
      </c>
      <c r="J694" s="40" t="e">
        <f t="shared" ca="1" si="101"/>
        <v>#N/A</v>
      </c>
      <c r="K694" s="40"/>
      <c r="L694" s="40" t="e">
        <f ca="1">I694+H694+G694+#REF!+J694+K694</f>
        <v>#N/A</v>
      </c>
    </row>
    <row r="695" spans="4:12" hidden="1" x14ac:dyDescent="0.25">
      <c r="D695" s="40">
        <v>11</v>
      </c>
      <c r="E695" s="41">
        <f t="shared" ca="1" si="102"/>
        <v>44386</v>
      </c>
      <c r="F695" s="40" t="e">
        <f t="shared" ca="1" si="106"/>
        <v>#N/A</v>
      </c>
      <c r="G695" s="40" t="e">
        <f t="shared" ca="1" si="99"/>
        <v>#N/A</v>
      </c>
      <c r="H695" s="40" t="e">
        <f t="shared" ca="1" si="105"/>
        <v>#N/A</v>
      </c>
      <c r="I695" s="40" t="e">
        <f t="shared" ca="1" si="100"/>
        <v>#N/A</v>
      </c>
      <c r="J695" s="40" t="e">
        <f t="shared" ca="1" si="101"/>
        <v>#N/A</v>
      </c>
      <c r="K695" s="40"/>
      <c r="L695" s="40" t="e">
        <f ca="1">I695+H695+G695+#REF!+J695+K695</f>
        <v>#N/A</v>
      </c>
    </row>
    <row r="696" spans="4:12" hidden="1" x14ac:dyDescent="0.25">
      <c r="D696" s="40">
        <v>12</v>
      </c>
      <c r="E696" s="41">
        <f t="shared" ca="1" si="102"/>
        <v>44417</v>
      </c>
      <c r="F696" s="40" t="e">
        <f t="shared" ca="1" si="106"/>
        <v>#N/A</v>
      </c>
      <c r="G696" s="40" t="e">
        <f t="shared" ca="1" si="99"/>
        <v>#N/A</v>
      </c>
      <c r="H696" s="40" t="e">
        <f t="shared" ca="1" si="105"/>
        <v>#N/A</v>
      </c>
      <c r="I696" s="40" t="e">
        <f t="shared" ca="1" si="100"/>
        <v>#N/A</v>
      </c>
      <c r="J696" s="40" t="e">
        <f t="shared" ca="1" si="101"/>
        <v>#N/A</v>
      </c>
      <c r="K696" s="40"/>
      <c r="L696" s="40" t="e">
        <f ca="1">I696+H696+G696+#REF!+J696+K696</f>
        <v>#N/A</v>
      </c>
    </row>
    <row r="697" spans="4:12" hidden="1" x14ac:dyDescent="0.25">
      <c r="D697" s="40">
        <v>13</v>
      </c>
      <c r="E697" s="41">
        <f t="shared" ca="1" si="102"/>
        <v>44448</v>
      </c>
      <c r="F697" s="40" t="e">
        <f t="shared" ca="1" si="106"/>
        <v>#N/A</v>
      </c>
      <c r="G697" s="40" t="e">
        <f t="shared" ca="1" si="99"/>
        <v>#N/A</v>
      </c>
      <c r="H697" s="40" t="e">
        <f t="shared" ca="1" si="105"/>
        <v>#N/A</v>
      </c>
      <c r="I697" s="40" t="e">
        <f t="shared" ca="1" si="100"/>
        <v>#N/A</v>
      </c>
      <c r="J697" s="40" t="e">
        <f t="shared" ca="1" si="101"/>
        <v>#N/A</v>
      </c>
      <c r="K697" s="40"/>
      <c r="L697" s="40" t="e">
        <f ca="1">I697+H697+G697+#REF!+J697+K697</f>
        <v>#N/A</v>
      </c>
    </row>
    <row r="698" spans="4:12" hidden="1" x14ac:dyDescent="0.25">
      <c r="D698" s="40">
        <v>14</v>
      </c>
      <c r="E698" s="41">
        <f t="shared" ca="1" si="102"/>
        <v>44478</v>
      </c>
      <c r="F698" s="40" t="e">
        <f t="shared" ca="1" si="106"/>
        <v>#N/A</v>
      </c>
      <c r="G698" s="40" t="e">
        <f t="shared" ca="1" si="99"/>
        <v>#N/A</v>
      </c>
      <c r="H698" s="40" t="e">
        <f t="shared" ca="1" si="105"/>
        <v>#N/A</v>
      </c>
      <c r="I698" s="40" t="e">
        <f t="shared" ca="1" si="100"/>
        <v>#N/A</v>
      </c>
      <c r="J698" s="40" t="e">
        <f t="shared" ca="1" si="101"/>
        <v>#N/A</v>
      </c>
      <c r="K698" s="40"/>
      <c r="L698" s="40" t="e">
        <f ca="1">I698+H698+G698+#REF!+J698+K698</f>
        <v>#N/A</v>
      </c>
    </row>
    <row r="699" spans="4:12" hidden="1" x14ac:dyDescent="0.25">
      <c r="D699" s="40">
        <v>15</v>
      </c>
      <c r="E699" s="41">
        <f t="shared" ca="1" si="102"/>
        <v>44509</v>
      </c>
      <c r="F699" s="40" t="e">
        <f t="shared" ca="1" si="106"/>
        <v>#N/A</v>
      </c>
      <c r="G699" s="40" t="e">
        <f t="shared" ca="1" si="99"/>
        <v>#N/A</v>
      </c>
      <c r="H699" s="40" t="e">
        <f t="shared" ca="1" si="105"/>
        <v>#N/A</v>
      </c>
      <c r="I699" s="40" t="e">
        <f t="shared" ca="1" si="100"/>
        <v>#N/A</v>
      </c>
      <c r="J699" s="40" t="e">
        <f t="shared" ca="1" si="101"/>
        <v>#N/A</v>
      </c>
      <c r="K699" s="40"/>
      <c r="L699" s="40" t="e">
        <f ca="1">I699+H699+G699+#REF!+J699+K699</f>
        <v>#N/A</v>
      </c>
    </row>
    <row r="700" spans="4:12" hidden="1" x14ac:dyDescent="0.25">
      <c r="D700" s="40">
        <v>16</v>
      </c>
      <c r="E700" s="41">
        <f t="shared" ca="1" si="102"/>
        <v>44539</v>
      </c>
      <c r="F700" s="40" t="e">
        <f t="shared" ca="1" si="106"/>
        <v>#N/A</v>
      </c>
      <c r="G700" s="40" t="e">
        <f t="shared" ca="1" si="99"/>
        <v>#N/A</v>
      </c>
      <c r="H700" s="40" t="e">
        <f t="shared" ca="1" si="105"/>
        <v>#N/A</v>
      </c>
      <c r="I700" s="40" t="e">
        <f t="shared" ca="1" si="100"/>
        <v>#N/A</v>
      </c>
      <c r="J700" s="40" t="e">
        <f t="shared" ca="1" si="101"/>
        <v>#N/A</v>
      </c>
      <c r="K700" s="40"/>
      <c r="L700" s="40" t="e">
        <f ca="1">I700+H700+G700+#REF!+J700+K700</f>
        <v>#N/A</v>
      </c>
    </row>
    <row r="701" spans="4:12" hidden="1" x14ac:dyDescent="0.25">
      <c r="D701" s="40">
        <v>17</v>
      </c>
      <c r="E701" s="41">
        <f t="shared" ca="1" si="102"/>
        <v>44570</v>
      </c>
      <c r="F701" s="40" t="e">
        <f t="shared" ca="1" si="106"/>
        <v>#N/A</v>
      </c>
      <c r="G701" s="40" t="e">
        <f t="shared" ca="1" si="99"/>
        <v>#N/A</v>
      </c>
      <c r="H701" s="40" t="e">
        <f t="shared" ca="1" si="105"/>
        <v>#N/A</v>
      </c>
      <c r="I701" s="40" t="e">
        <f t="shared" ca="1" si="100"/>
        <v>#N/A</v>
      </c>
      <c r="J701" s="40" t="e">
        <f t="shared" ca="1" si="101"/>
        <v>#N/A</v>
      </c>
      <c r="K701" s="40"/>
      <c r="L701" s="40" t="e">
        <f ca="1">I701+H701+G701+#REF!+J701+K701</f>
        <v>#N/A</v>
      </c>
    </row>
    <row r="702" spans="4:12" hidden="1" x14ac:dyDescent="0.25">
      <c r="D702" s="40">
        <v>18</v>
      </c>
      <c r="E702" s="41">
        <f t="shared" ca="1" si="102"/>
        <v>44601</v>
      </c>
      <c r="F702" s="40" t="e">
        <f t="shared" ca="1" si="106"/>
        <v>#N/A</v>
      </c>
      <c r="G702" s="40" t="e">
        <f t="shared" ca="1" si="99"/>
        <v>#N/A</v>
      </c>
      <c r="H702" s="40" t="e">
        <f t="shared" ca="1" si="105"/>
        <v>#N/A</v>
      </c>
      <c r="I702" s="40" t="e">
        <f t="shared" ca="1" si="100"/>
        <v>#N/A</v>
      </c>
      <c r="J702" s="40" t="e">
        <f t="shared" ca="1" si="101"/>
        <v>#N/A</v>
      </c>
      <c r="K702" s="40"/>
      <c r="L702" s="40" t="e">
        <f ca="1">I702+H702+G702+#REF!+J702+K702</f>
        <v>#N/A</v>
      </c>
    </row>
    <row r="703" spans="4:12" hidden="1" x14ac:dyDescent="0.25">
      <c r="D703" s="40">
        <v>19</v>
      </c>
      <c r="E703" s="41">
        <f t="shared" ca="1" si="102"/>
        <v>44629</v>
      </c>
      <c r="F703" s="40" t="e">
        <f t="shared" ca="1" si="106"/>
        <v>#N/A</v>
      </c>
      <c r="G703" s="40" t="e">
        <f t="shared" ca="1" si="99"/>
        <v>#N/A</v>
      </c>
      <c r="H703" s="40" t="e">
        <f t="shared" ca="1" si="105"/>
        <v>#N/A</v>
      </c>
      <c r="I703" s="40" t="e">
        <f t="shared" ca="1" si="100"/>
        <v>#N/A</v>
      </c>
      <c r="J703" s="40" t="e">
        <f t="shared" ca="1" si="101"/>
        <v>#N/A</v>
      </c>
      <c r="K703" s="40"/>
      <c r="L703" s="40" t="e">
        <f ca="1">I703+H703+G703+#REF!+J703+K703</f>
        <v>#N/A</v>
      </c>
    </row>
    <row r="704" spans="4:12" hidden="1" x14ac:dyDescent="0.25">
      <c r="D704" s="40">
        <v>20</v>
      </c>
      <c r="E704" s="41">
        <f t="shared" ca="1" si="102"/>
        <v>44660</v>
      </c>
      <c r="F704" s="40" t="e">
        <f t="shared" ca="1" si="106"/>
        <v>#N/A</v>
      </c>
      <c r="G704" s="40" t="e">
        <f t="shared" ca="1" si="99"/>
        <v>#N/A</v>
      </c>
      <c r="H704" s="40" t="e">
        <f t="shared" ca="1" si="105"/>
        <v>#N/A</v>
      </c>
      <c r="I704" s="40" t="e">
        <f t="shared" ca="1" si="100"/>
        <v>#N/A</v>
      </c>
      <c r="J704" s="40" t="e">
        <f t="shared" ca="1" si="101"/>
        <v>#N/A</v>
      </c>
      <c r="K704" s="40"/>
      <c r="L704" s="40" t="e">
        <f ca="1">I704+H704+G704+#REF!+J704+K704</f>
        <v>#N/A</v>
      </c>
    </row>
    <row r="705" spans="4:12" hidden="1" x14ac:dyDescent="0.25">
      <c r="D705" s="40">
        <v>21</v>
      </c>
      <c r="E705" s="41">
        <f t="shared" ca="1" si="102"/>
        <v>44690</v>
      </c>
      <c r="F705" s="40" t="e">
        <f t="shared" ca="1" si="106"/>
        <v>#N/A</v>
      </c>
      <c r="G705" s="40" t="e">
        <f t="shared" ca="1" si="99"/>
        <v>#N/A</v>
      </c>
      <c r="H705" s="40" t="e">
        <f t="shared" ca="1" si="105"/>
        <v>#N/A</v>
      </c>
      <c r="I705" s="40" t="e">
        <f t="shared" ca="1" si="100"/>
        <v>#N/A</v>
      </c>
      <c r="J705" s="40" t="e">
        <f t="shared" ca="1" si="101"/>
        <v>#N/A</v>
      </c>
      <c r="K705" s="40"/>
      <c r="L705" s="40" t="e">
        <f ca="1">I705+H705+G705+#REF!+J705+K705</f>
        <v>#N/A</v>
      </c>
    </row>
    <row r="706" spans="4:12" hidden="1" x14ac:dyDescent="0.25">
      <c r="D706" s="40">
        <v>22</v>
      </c>
      <c r="E706" s="41">
        <f t="shared" ca="1" si="102"/>
        <v>44721</v>
      </c>
      <c r="F706" s="40" t="e">
        <f t="shared" ca="1" si="106"/>
        <v>#N/A</v>
      </c>
      <c r="G706" s="40" t="e">
        <f t="shared" ca="1" si="99"/>
        <v>#N/A</v>
      </c>
      <c r="H706" s="40" t="e">
        <f t="shared" ca="1" si="105"/>
        <v>#N/A</v>
      </c>
      <c r="I706" s="40" t="e">
        <f t="shared" ca="1" si="100"/>
        <v>#N/A</v>
      </c>
      <c r="J706" s="40" t="e">
        <f t="shared" ca="1" si="101"/>
        <v>#N/A</v>
      </c>
      <c r="K706" s="40"/>
      <c r="L706" s="40" t="e">
        <f ca="1">I706+H706+G706+#REF!+J706+K706</f>
        <v>#N/A</v>
      </c>
    </row>
    <row r="707" spans="4:12" hidden="1" x14ac:dyDescent="0.25">
      <c r="D707" s="40">
        <v>23</v>
      </c>
      <c r="E707" s="41">
        <f t="shared" ca="1" si="102"/>
        <v>44751</v>
      </c>
      <c r="F707" s="40" t="e">
        <f t="shared" ca="1" si="106"/>
        <v>#N/A</v>
      </c>
      <c r="G707" s="40" t="e">
        <f t="shared" ca="1" si="99"/>
        <v>#N/A</v>
      </c>
      <c r="H707" s="40" t="e">
        <f t="shared" ca="1" si="105"/>
        <v>#N/A</v>
      </c>
      <c r="I707" s="40" t="e">
        <f t="shared" ca="1" si="100"/>
        <v>#N/A</v>
      </c>
      <c r="J707" s="40" t="e">
        <f t="shared" ca="1" si="101"/>
        <v>#N/A</v>
      </c>
      <c r="K707" s="40"/>
      <c r="L707" s="40" t="e">
        <f ca="1">I707+H707+G707+#REF!+J707+K707</f>
        <v>#N/A</v>
      </c>
    </row>
    <row r="708" spans="4:12" hidden="1" x14ac:dyDescent="0.25">
      <c r="D708" s="40">
        <v>24</v>
      </c>
      <c r="E708" s="41">
        <f t="shared" ca="1" si="102"/>
        <v>44782</v>
      </c>
      <c r="F708" s="40" t="e">
        <f t="shared" ca="1" si="106"/>
        <v>#N/A</v>
      </c>
      <c r="G708" s="40" t="e">
        <f t="shared" ca="1" si="99"/>
        <v>#N/A</v>
      </c>
      <c r="H708" s="40" t="e">
        <f t="shared" ca="1" si="105"/>
        <v>#N/A</v>
      </c>
      <c r="I708" s="40" t="e">
        <f t="shared" ca="1" si="100"/>
        <v>#N/A</v>
      </c>
      <c r="J708" s="40" t="e">
        <f t="shared" ca="1" si="101"/>
        <v>#N/A</v>
      </c>
      <c r="K708" s="40"/>
      <c r="L708" s="40" t="e">
        <f ca="1">I708+H708+G708+#REF!+J708+K708</f>
        <v>#N/A</v>
      </c>
    </row>
    <row r="709" spans="4:12" hidden="1" x14ac:dyDescent="0.25">
      <c r="D709" s="40">
        <v>25</v>
      </c>
      <c r="E709" s="41">
        <f t="shared" ca="1" si="102"/>
        <v>44813</v>
      </c>
      <c r="F709" s="40" t="e">
        <f t="shared" ca="1" si="106"/>
        <v>#N/A</v>
      </c>
      <c r="G709" s="40" t="e">
        <f t="shared" ca="1" si="99"/>
        <v>#N/A</v>
      </c>
      <c r="H709" s="40" t="e">
        <f t="shared" ca="1" si="105"/>
        <v>#N/A</v>
      </c>
      <c r="I709" s="40" t="e">
        <f t="shared" ca="1" si="100"/>
        <v>#N/A</v>
      </c>
      <c r="J709" s="40" t="e">
        <f t="shared" ca="1" si="101"/>
        <v>#N/A</v>
      </c>
      <c r="K709" s="40"/>
      <c r="L709" s="40" t="e">
        <f ca="1">I709+H709+G709+#REF!+J709+K709</f>
        <v>#N/A</v>
      </c>
    </row>
    <row r="710" spans="4:12" hidden="1" x14ac:dyDescent="0.25">
      <c r="D710" s="40">
        <v>26</v>
      </c>
      <c r="E710" s="41">
        <f t="shared" ca="1" si="102"/>
        <v>44843</v>
      </c>
      <c r="F710" s="40" t="e">
        <f t="shared" ca="1" si="106"/>
        <v>#N/A</v>
      </c>
      <c r="G710" s="40" t="e">
        <f t="shared" ca="1" si="99"/>
        <v>#N/A</v>
      </c>
      <c r="H710" s="40" t="e">
        <f t="shared" ca="1" si="105"/>
        <v>#N/A</v>
      </c>
      <c r="I710" s="40" t="e">
        <f t="shared" ca="1" si="100"/>
        <v>#N/A</v>
      </c>
      <c r="J710" s="40" t="e">
        <f t="shared" ca="1" si="101"/>
        <v>#N/A</v>
      </c>
      <c r="K710" s="40"/>
      <c r="L710" s="40" t="e">
        <f ca="1">I710+H710+G710+#REF!+J710+K710</f>
        <v>#N/A</v>
      </c>
    </row>
    <row r="711" spans="4:12" hidden="1" x14ac:dyDescent="0.25">
      <c r="D711" s="40">
        <v>27</v>
      </c>
      <c r="E711" s="41">
        <f t="shared" ca="1" si="102"/>
        <v>44874</v>
      </c>
      <c r="F711" s="40" t="e">
        <f t="shared" ca="1" si="106"/>
        <v>#N/A</v>
      </c>
      <c r="G711" s="40" t="e">
        <f t="shared" ca="1" si="99"/>
        <v>#N/A</v>
      </c>
      <c r="H711" s="40" t="e">
        <f t="shared" ca="1" si="105"/>
        <v>#N/A</v>
      </c>
      <c r="I711" s="40" t="e">
        <f t="shared" ca="1" si="100"/>
        <v>#N/A</v>
      </c>
      <c r="J711" s="40" t="e">
        <f t="shared" ca="1" si="101"/>
        <v>#N/A</v>
      </c>
      <c r="K711" s="40"/>
      <c r="L711" s="40" t="e">
        <f ca="1">I711+H711+G711+#REF!+J711+K711</f>
        <v>#N/A</v>
      </c>
    </row>
    <row r="712" spans="4:12" hidden="1" x14ac:dyDescent="0.25">
      <c r="D712" s="40">
        <v>28</v>
      </c>
      <c r="E712" s="41">
        <f t="shared" ca="1" si="102"/>
        <v>44904</v>
      </c>
      <c r="F712" s="40" t="e">
        <f t="shared" ca="1" si="106"/>
        <v>#N/A</v>
      </c>
      <c r="G712" s="40" t="e">
        <f t="shared" ca="1" si="99"/>
        <v>#N/A</v>
      </c>
      <c r="H712" s="40" t="e">
        <f t="shared" ca="1" si="105"/>
        <v>#N/A</v>
      </c>
      <c r="I712" s="40" t="e">
        <f t="shared" ca="1" si="100"/>
        <v>#N/A</v>
      </c>
      <c r="J712" s="40" t="e">
        <f t="shared" ca="1" si="101"/>
        <v>#N/A</v>
      </c>
      <c r="K712" s="40"/>
      <c r="L712" s="40" t="e">
        <f ca="1">I712+H712+G712+#REF!+J712+K712</f>
        <v>#N/A</v>
      </c>
    </row>
    <row r="713" spans="4:12" hidden="1" x14ac:dyDescent="0.25">
      <c r="D713" s="40">
        <v>29</v>
      </c>
      <c r="E713" s="41">
        <f t="shared" ca="1" si="102"/>
        <v>44935</v>
      </c>
      <c r="F713" s="40" t="e">
        <f t="shared" ca="1" si="106"/>
        <v>#N/A</v>
      </c>
      <c r="G713" s="40" t="e">
        <f t="shared" ca="1" si="99"/>
        <v>#N/A</v>
      </c>
      <c r="H713" s="40" t="e">
        <f t="shared" ca="1" si="105"/>
        <v>#N/A</v>
      </c>
      <c r="I713" s="40" t="e">
        <f t="shared" ca="1" si="100"/>
        <v>#N/A</v>
      </c>
      <c r="J713" s="40" t="e">
        <f t="shared" ca="1" si="101"/>
        <v>#N/A</v>
      </c>
      <c r="K713" s="40"/>
      <c r="L713" s="40" t="e">
        <f ca="1">I713+H713+G713+#REF!+J713+K713</f>
        <v>#N/A</v>
      </c>
    </row>
    <row r="714" spans="4:12" hidden="1" x14ac:dyDescent="0.25">
      <c r="D714" s="40">
        <v>30</v>
      </c>
      <c r="E714" s="41">
        <f t="shared" ca="1" si="102"/>
        <v>44966</v>
      </c>
      <c r="F714" s="40" t="e">
        <f t="shared" ca="1" si="106"/>
        <v>#N/A</v>
      </c>
      <c r="G714" s="40" t="e">
        <f t="shared" ca="1" si="99"/>
        <v>#N/A</v>
      </c>
      <c r="H714" s="40" t="e">
        <f t="shared" ca="1" si="105"/>
        <v>#N/A</v>
      </c>
      <c r="I714" s="40" t="e">
        <f t="shared" ca="1" si="100"/>
        <v>#N/A</v>
      </c>
      <c r="J714" s="40" t="e">
        <f t="shared" ca="1" si="101"/>
        <v>#N/A</v>
      </c>
      <c r="K714" s="40"/>
      <c r="L714" s="40" t="e">
        <f ca="1">I714+H714+G714+#REF!+J714+K714</f>
        <v>#N/A</v>
      </c>
    </row>
    <row r="715" spans="4:12" hidden="1" x14ac:dyDescent="0.25">
      <c r="D715" s="40">
        <v>31</v>
      </c>
      <c r="E715" s="41">
        <f t="shared" ca="1" si="102"/>
        <v>44994</v>
      </c>
      <c r="F715" s="40" t="e">
        <f t="shared" ca="1" si="106"/>
        <v>#N/A</v>
      </c>
      <c r="G715" s="40" t="e">
        <f t="shared" ca="1" si="99"/>
        <v>#N/A</v>
      </c>
      <c r="H715" s="40" t="e">
        <f t="shared" ca="1" si="105"/>
        <v>#N/A</v>
      </c>
      <c r="I715" s="40" t="e">
        <f t="shared" ca="1" si="100"/>
        <v>#N/A</v>
      </c>
      <c r="J715" s="40" t="e">
        <f t="shared" ca="1" si="101"/>
        <v>#N/A</v>
      </c>
      <c r="K715" s="40"/>
      <c r="L715" s="40" t="e">
        <f ca="1">I715+H715+G715+#REF!+J715+K715</f>
        <v>#N/A</v>
      </c>
    </row>
    <row r="716" spans="4:12" hidden="1" x14ac:dyDescent="0.25">
      <c r="D716" s="40">
        <v>32</v>
      </c>
      <c r="E716" s="41">
        <f t="shared" ca="1" si="102"/>
        <v>45025</v>
      </c>
      <c r="F716" s="40" t="e">
        <f t="shared" ca="1" si="106"/>
        <v>#N/A</v>
      </c>
      <c r="G716" s="40" t="e">
        <f t="shared" ca="1" si="99"/>
        <v>#N/A</v>
      </c>
      <c r="H716" s="40" t="e">
        <f t="shared" ca="1" si="105"/>
        <v>#N/A</v>
      </c>
      <c r="I716" s="40" t="e">
        <f t="shared" ca="1" si="100"/>
        <v>#N/A</v>
      </c>
      <c r="J716" s="40" t="e">
        <f t="shared" ca="1" si="101"/>
        <v>#N/A</v>
      </c>
      <c r="K716" s="40"/>
      <c r="L716" s="40" t="e">
        <f ca="1">I716+H716+G716+#REF!+J716+K716</f>
        <v>#N/A</v>
      </c>
    </row>
    <row r="717" spans="4:12" hidden="1" x14ac:dyDescent="0.25">
      <c r="D717" s="40">
        <v>33</v>
      </c>
      <c r="E717" s="41">
        <f t="shared" ca="1" si="102"/>
        <v>45055</v>
      </c>
      <c r="F717" s="40" t="e">
        <f t="shared" ca="1" si="106"/>
        <v>#N/A</v>
      </c>
      <c r="G717" s="40" t="e">
        <f t="shared" ca="1" si="99"/>
        <v>#N/A</v>
      </c>
      <c r="H717" s="40" t="e">
        <f t="shared" ca="1" si="105"/>
        <v>#N/A</v>
      </c>
      <c r="I717" s="40" t="e">
        <f t="shared" ca="1" si="100"/>
        <v>#N/A</v>
      </c>
      <c r="J717" s="40" t="e">
        <f t="shared" ref="J717:J744" ca="1" si="107">IF(F716&gt;0.000001,$B$12,0)*E$682</f>
        <v>#N/A</v>
      </c>
      <c r="K717" s="40"/>
      <c r="L717" s="40" t="e">
        <f ca="1">I717+H717+G717+#REF!+J717+K717</f>
        <v>#N/A</v>
      </c>
    </row>
    <row r="718" spans="4:12" hidden="1" x14ac:dyDescent="0.25">
      <c r="D718" s="40">
        <v>34</v>
      </c>
      <c r="E718" s="41">
        <f t="shared" ca="1" si="102"/>
        <v>45086</v>
      </c>
      <c r="F718" s="40" t="e">
        <f t="shared" ca="1" si="106"/>
        <v>#N/A</v>
      </c>
      <c r="G718" s="40" t="e">
        <f t="shared" ca="1" si="99"/>
        <v>#N/A</v>
      </c>
      <c r="H718" s="40" t="e">
        <f t="shared" ca="1" si="105"/>
        <v>#N/A</v>
      </c>
      <c r="I718" s="40" t="e">
        <f t="shared" ca="1" si="100"/>
        <v>#N/A</v>
      </c>
      <c r="J718" s="40" t="e">
        <f t="shared" ca="1" si="107"/>
        <v>#N/A</v>
      </c>
      <c r="K718" s="40"/>
      <c r="L718" s="40" t="e">
        <f ca="1">I718+H718+G718+#REF!+J718+K718</f>
        <v>#N/A</v>
      </c>
    </row>
    <row r="719" spans="4:12" hidden="1" x14ac:dyDescent="0.25">
      <c r="D719" s="40">
        <v>35</v>
      </c>
      <c r="E719" s="41">
        <f t="shared" ca="1" si="102"/>
        <v>45116</v>
      </c>
      <c r="F719" s="40" t="e">
        <f t="shared" ca="1" si="106"/>
        <v>#N/A</v>
      </c>
      <c r="G719" s="40" t="e">
        <f t="shared" ca="1" si="99"/>
        <v>#N/A</v>
      </c>
      <c r="H719" s="40" t="e">
        <f t="shared" ca="1" si="105"/>
        <v>#N/A</v>
      </c>
      <c r="I719" s="40" t="e">
        <f t="shared" ca="1" si="100"/>
        <v>#N/A</v>
      </c>
      <c r="J719" s="40" t="e">
        <f t="shared" ca="1" si="107"/>
        <v>#N/A</v>
      </c>
      <c r="K719" s="40"/>
      <c r="L719" s="40" t="e">
        <f ca="1">I719+H719+G719+#REF!+J719+K719</f>
        <v>#N/A</v>
      </c>
    </row>
    <row r="720" spans="4:12" hidden="1" x14ac:dyDescent="0.25">
      <c r="D720" s="40">
        <v>36</v>
      </c>
      <c r="E720" s="41">
        <f t="shared" ca="1" si="102"/>
        <v>45147</v>
      </c>
      <c r="F720" s="40" t="e">
        <f t="shared" ca="1" si="106"/>
        <v>#N/A</v>
      </c>
      <c r="G720" s="40" t="e">
        <f t="shared" ca="1" si="99"/>
        <v>#N/A</v>
      </c>
      <c r="H720" s="40" t="e">
        <f t="shared" ca="1" si="105"/>
        <v>#N/A</v>
      </c>
      <c r="I720" s="40" t="e">
        <f t="shared" ca="1" si="100"/>
        <v>#N/A</v>
      </c>
      <c r="J720" s="40" t="e">
        <f t="shared" ca="1" si="107"/>
        <v>#N/A</v>
      </c>
      <c r="K720" s="40"/>
      <c r="L720" s="40" t="e">
        <f ca="1">I720+H720+G720+#REF!+J720+K720</f>
        <v>#N/A</v>
      </c>
    </row>
    <row r="721" spans="4:12" hidden="1" x14ac:dyDescent="0.25">
      <c r="D721" s="40">
        <v>37</v>
      </c>
      <c r="E721" s="41">
        <f t="shared" ca="1" si="102"/>
        <v>45178</v>
      </c>
      <c r="F721" s="40" t="e">
        <f t="shared" ca="1" si="106"/>
        <v>#N/A</v>
      </c>
      <c r="G721" s="40" t="e">
        <f t="shared" ca="1" si="99"/>
        <v>#N/A</v>
      </c>
      <c r="H721" s="40" t="e">
        <f t="shared" ca="1" si="105"/>
        <v>#N/A</v>
      </c>
      <c r="I721" s="40" t="e">
        <f t="shared" ca="1" si="100"/>
        <v>#N/A</v>
      </c>
      <c r="J721" s="40" t="e">
        <f t="shared" ca="1" si="107"/>
        <v>#N/A</v>
      </c>
      <c r="K721" s="40"/>
      <c r="L721" s="40" t="e">
        <f ca="1">I721+H721+G721+#REF!+J721+K721</f>
        <v>#N/A</v>
      </c>
    </row>
    <row r="722" spans="4:12" hidden="1" x14ac:dyDescent="0.25">
      <c r="D722" s="40">
        <v>38</v>
      </c>
      <c r="E722" s="41">
        <f t="shared" ca="1" si="102"/>
        <v>45208</v>
      </c>
      <c r="F722" s="40" t="e">
        <f t="shared" ca="1" si="106"/>
        <v>#N/A</v>
      </c>
      <c r="G722" s="40" t="e">
        <f t="shared" ca="1" si="99"/>
        <v>#N/A</v>
      </c>
      <c r="H722" s="40" t="e">
        <f t="shared" ca="1" si="105"/>
        <v>#N/A</v>
      </c>
      <c r="I722" s="40" t="e">
        <f t="shared" ca="1" si="100"/>
        <v>#N/A</v>
      </c>
      <c r="J722" s="40" t="e">
        <f t="shared" ca="1" si="107"/>
        <v>#N/A</v>
      </c>
      <c r="K722" s="40"/>
      <c r="L722" s="40" t="e">
        <f ca="1">I722+H722+G722+#REF!+J722+K722</f>
        <v>#N/A</v>
      </c>
    </row>
    <row r="723" spans="4:12" hidden="1" x14ac:dyDescent="0.25">
      <c r="D723" s="40">
        <v>39</v>
      </c>
      <c r="E723" s="41">
        <f t="shared" ca="1" si="102"/>
        <v>45239</v>
      </c>
      <c r="F723" s="40" t="e">
        <f t="shared" ca="1" si="106"/>
        <v>#N/A</v>
      </c>
      <c r="G723" s="40" t="e">
        <f t="shared" ca="1" si="99"/>
        <v>#N/A</v>
      </c>
      <c r="H723" s="40" t="e">
        <f t="shared" ca="1" si="105"/>
        <v>#N/A</v>
      </c>
      <c r="I723" s="40" t="e">
        <f t="shared" ca="1" si="100"/>
        <v>#N/A</v>
      </c>
      <c r="J723" s="40" t="e">
        <f t="shared" ca="1" si="107"/>
        <v>#N/A</v>
      </c>
      <c r="K723" s="40"/>
      <c r="L723" s="40" t="e">
        <f ca="1">I723+H723+G723+#REF!+J723+K723</f>
        <v>#N/A</v>
      </c>
    </row>
    <row r="724" spans="4:12" hidden="1" x14ac:dyDescent="0.25">
      <c r="D724" s="40">
        <v>40</v>
      </c>
      <c r="E724" s="41">
        <f t="shared" ca="1" si="102"/>
        <v>45269</v>
      </c>
      <c r="F724" s="40" t="e">
        <f t="shared" ca="1" si="106"/>
        <v>#N/A</v>
      </c>
      <c r="G724" s="40" t="e">
        <f t="shared" ca="1" si="99"/>
        <v>#N/A</v>
      </c>
      <c r="H724" s="40" t="e">
        <f t="shared" ca="1" si="105"/>
        <v>#N/A</v>
      </c>
      <c r="I724" s="40" t="e">
        <f t="shared" ca="1" si="100"/>
        <v>#N/A</v>
      </c>
      <c r="J724" s="40" t="e">
        <f t="shared" ca="1" si="107"/>
        <v>#N/A</v>
      </c>
      <c r="K724" s="40"/>
      <c r="L724" s="40" t="e">
        <f ca="1">I724+H724+G724+#REF!+J724+K724</f>
        <v>#N/A</v>
      </c>
    </row>
    <row r="725" spans="4:12" hidden="1" x14ac:dyDescent="0.25">
      <c r="D725" s="40">
        <v>41</v>
      </c>
      <c r="E725" s="41">
        <f t="shared" ca="1" si="102"/>
        <v>45300</v>
      </c>
      <c r="F725" s="40" t="e">
        <f t="shared" ca="1" si="106"/>
        <v>#N/A</v>
      </c>
      <c r="G725" s="40" t="e">
        <f t="shared" ca="1" si="99"/>
        <v>#N/A</v>
      </c>
      <c r="H725" s="40" t="e">
        <f t="shared" ca="1" si="105"/>
        <v>#N/A</v>
      </c>
      <c r="I725" s="40" t="e">
        <f t="shared" ca="1" si="100"/>
        <v>#N/A</v>
      </c>
      <c r="J725" s="40" t="e">
        <f t="shared" ca="1" si="107"/>
        <v>#N/A</v>
      </c>
      <c r="K725" s="40"/>
      <c r="L725" s="40" t="e">
        <f ca="1">I725+H725+G725+#REF!+J725+K725</f>
        <v>#N/A</v>
      </c>
    </row>
    <row r="726" spans="4:12" hidden="1" x14ac:dyDescent="0.25">
      <c r="D726" s="40">
        <v>42</v>
      </c>
      <c r="E726" s="41">
        <f t="shared" ca="1" si="102"/>
        <v>45331</v>
      </c>
      <c r="F726" s="40" t="e">
        <f t="shared" ca="1" si="106"/>
        <v>#N/A</v>
      </c>
      <c r="G726" s="40" t="e">
        <f t="shared" ca="1" si="99"/>
        <v>#N/A</v>
      </c>
      <c r="H726" s="40" t="e">
        <f t="shared" ca="1" si="105"/>
        <v>#N/A</v>
      </c>
      <c r="I726" s="40" t="e">
        <f t="shared" ca="1" si="100"/>
        <v>#N/A</v>
      </c>
      <c r="J726" s="40" t="e">
        <f t="shared" ca="1" si="107"/>
        <v>#N/A</v>
      </c>
      <c r="K726" s="40"/>
      <c r="L726" s="40" t="e">
        <f ca="1">I726+H726+G726+#REF!+J726+K726</f>
        <v>#N/A</v>
      </c>
    </row>
    <row r="727" spans="4:12" hidden="1" x14ac:dyDescent="0.25">
      <c r="D727" s="40">
        <v>43</v>
      </c>
      <c r="E727" s="41">
        <f t="shared" ca="1" si="102"/>
        <v>45360</v>
      </c>
      <c r="F727" s="40" t="e">
        <f t="shared" ca="1" si="106"/>
        <v>#N/A</v>
      </c>
      <c r="G727" s="40" t="e">
        <f t="shared" ca="1" si="99"/>
        <v>#N/A</v>
      </c>
      <c r="H727" s="40" t="e">
        <f t="shared" ca="1" si="105"/>
        <v>#N/A</v>
      </c>
      <c r="I727" s="40" t="e">
        <f t="shared" ca="1" si="100"/>
        <v>#N/A</v>
      </c>
      <c r="J727" s="40" t="e">
        <f t="shared" ca="1" si="107"/>
        <v>#N/A</v>
      </c>
      <c r="K727" s="40"/>
      <c r="L727" s="40" t="e">
        <f ca="1">I727+H727+G727+#REF!+J727+K727</f>
        <v>#N/A</v>
      </c>
    </row>
    <row r="728" spans="4:12" hidden="1" x14ac:dyDescent="0.25">
      <c r="D728" s="40">
        <v>44</v>
      </c>
      <c r="E728" s="41">
        <f t="shared" ca="1" si="102"/>
        <v>45391</v>
      </c>
      <c r="F728" s="40" t="e">
        <f t="shared" ca="1" si="106"/>
        <v>#N/A</v>
      </c>
      <c r="G728" s="40" t="e">
        <f t="shared" ca="1" si="99"/>
        <v>#N/A</v>
      </c>
      <c r="H728" s="40" t="e">
        <f t="shared" ca="1" si="105"/>
        <v>#N/A</v>
      </c>
      <c r="I728" s="40" t="e">
        <f t="shared" ca="1" si="100"/>
        <v>#N/A</v>
      </c>
      <c r="J728" s="40" t="e">
        <f t="shared" ca="1" si="107"/>
        <v>#N/A</v>
      </c>
      <c r="K728" s="40"/>
      <c r="L728" s="40" t="e">
        <f ca="1">I728+H728+G728+#REF!+J728+K728</f>
        <v>#N/A</v>
      </c>
    </row>
    <row r="729" spans="4:12" hidden="1" x14ac:dyDescent="0.25">
      <c r="D729" s="40">
        <v>45</v>
      </c>
      <c r="E729" s="41">
        <f t="shared" ca="1" si="102"/>
        <v>45421</v>
      </c>
      <c r="F729" s="40" t="e">
        <f t="shared" ca="1" si="106"/>
        <v>#N/A</v>
      </c>
      <c r="G729" s="40" t="e">
        <f t="shared" ca="1" si="99"/>
        <v>#N/A</v>
      </c>
      <c r="H729" s="40" t="e">
        <f t="shared" ca="1" si="105"/>
        <v>#N/A</v>
      </c>
      <c r="I729" s="40" t="e">
        <f t="shared" ca="1" si="100"/>
        <v>#N/A</v>
      </c>
      <c r="J729" s="40" t="e">
        <f t="shared" ca="1" si="107"/>
        <v>#N/A</v>
      </c>
      <c r="K729" s="40"/>
      <c r="L729" s="40" t="e">
        <f ca="1">I729+H729+G729+#REF!+J729+K729</f>
        <v>#N/A</v>
      </c>
    </row>
    <row r="730" spans="4:12" hidden="1" x14ac:dyDescent="0.25">
      <c r="D730" s="40">
        <v>46</v>
      </c>
      <c r="E730" s="41">
        <f t="shared" ca="1" si="102"/>
        <v>45452</v>
      </c>
      <c r="F730" s="40" t="e">
        <f t="shared" ca="1" si="106"/>
        <v>#N/A</v>
      </c>
      <c r="G730" s="40" t="e">
        <f t="shared" ca="1" si="99"/>
        <v>#N/A</v>
      </c>
      <c r="H730" s="40" t="e">
        <f t="shared" ca="1" si="105"/>
        <v>#N/A</v>
      </c>
      <c r="I730" s="40" t="e">
        <f t="shared" ca="1" si="100"/>
        <v>#N/A</v>
      </c>
      <c r="J730" s="40" t="e">
        <f t="shared" ca="1" si="107"/>
        <v>#N/A</v>
      </c>
      <c r="K730" s="40"/>
      <c r="L730" s="40" t="e">
        <f ca="1">I730+H730+G730+#REF!+J730+K730</f>
        <v>#N/A</v>
      </c>
    </row>
    <row r="731" spans="4:12" hidden="1" x14ac:dyDescent="0.25">
      <c r="D731" s="40">
        <v>47</v>
      </c>
      <c r="E731" s="41">
        <f t="shared" ca="1" si="102"/>
        <v>45482</v>
      </c>
      <c r="F731" s="40" t="e">
        <f t="shared" ca="1" si="106"/>
        <v>#N/A</v>
      </c>
      <c r="G731" s="40" t="e">
        <f t="shared" ca="1" si="99"/>
        <v>#N/A</v>
      </c>
      <c r="H731" s="40" t="e">
        <f t="shared" ca="1" si="105"/>
        <v>#N/A</v>
      </c>
      <c r="I731" s="40" t="e">
        <f t="shared" ca="1" si="100"/>
        <v>#N/A</v>
      </c>
      <c r="J731" s="40" t="e">
        <f t="shared" ca="1" si="107"/>
        <v>#N/A</v>
      </c>
      <c r="K731" s="40"/>
      <c r="L731" s="40" t="e">
        <f ca="1">I731+H731+G731+#REF!+J731+K731</f>
        <v>#N/A</v>
      </c>
    </row>
    <row r="732" spans="4:12" hidden="1" x14ac:dyDescent="0.25">
      <c r="D732" s="40">
        <v>48</v>
      </c>
      <c r="E732" s="41">
        <f t="shared" ca="1" si="102"/>
        <v>45513</v>
      </c>
      <c r="F732" s="40" t="e">
        <f t="shared" ca="1" si="106"/>
        <v>#N/A</v>
      </c>
      <c r="G732" s="40" t="e">
        <f t="shared" ca="1" si="99"/>
        <v>#N/A</v>
      </c>
      <c r="H732" s="40" t="e">
        <f t="shared" ca="1" si="105"/>
        <v>#N/A</v>
      </c>
      <c r="I732" s="40" t="e">
        <f t="shared" ca="1" si="100"/>
        <v>#N/A</v>
      </c>
      <c r="J732" s="40" t="e">
        <f t="shared" ca="1" si="107"/>
        <v>#N/A</v>
      </c>
      <c r="K732" s="40"/>
      <c r="L732" s="40" t="e">
        <f ca="1">I732+H732+G732+#REF!+J732+K732</f>
        <v>#N/A</v>
      </c>
    </row>
    <row r="733" spans="4:12" hidden="1" x14ac:dyDescent="0.25">
      <c r="D733" s="40">
        <v>49</v>
      </c>
      <c r="E733" s="41">
        <f t="shared" ca="1" si="102"/>
        <v>45544</v>
      </c>
      <c r="F733" s="40" t="e">
        <f t="shared" ca="1" si="106"/>
        <v>#N/A</v>
      </c>
      <c r="G733" s="40" t="e">
        <f t="shared" ca="1" si="99"/>
        <v>#N/A</v>
      </c>
      <c r="H733" s="40" t="e">
        <f t="shared" ca="1" si="105"/>
        <v>#N/A</v>
      </c>
      <c r="I733" s="40" t="e">
        <f t="shared" ca="1" si="100"/>
        <v>#N/A</v>
      </c>
      <c r="J733" s="40" t="e">
        <f t="shared" ca="1" si="107"/>
        <v>#N/A</v>
      </c>
      <c r="K733" s="40"/>
      <c r="L733" s="40" t="e">
        <f ca="1">I733+H733+G733+#REF!+J733+K733</f>
        <v>#N/A</v>
      </c>
    </row>
    <row r="734" spans="4:12" hidden="1" x14ac:dyDescent="0.25">
      <c r="D734" s="40">
        <v>50</v>
      </c>
      <c r="E734" s="41">
        <f t="shared" ca="1" si="102"/>
        <v>45574</v>
      </c>
      <c r="F734" s="40" t="e">
        <f t="shared" ca="1" si="106"/>
        <v>#N/A</v>
      </c>
      <c r="G734" s="40" t="e">
        <f t="shared" ca="1" si="99"/>
        <v>#N/A</v>
      </c>
      <c r="H734" s="40" t="e">
        <f t="shared" ca="1" si="105"/>
        <v>#N/A</v>
      </c>
      <c r="I734" s="40" t="e">
        <f t="shared" ca="1" si="100"/>
        <v>#N/A</v>
      </c>
      <c r="J734" s="40" t="e">
        <f t="shared" ca="1" si="107"/>
        <v>#N/A</v>
      </c>
      <c r="K734" s="40"/>
      <c r="L734" s="40" t="e">
        <f ca="1">I734+H734+G734+#REF!+J734+K734</f>
        <v>#N/A</v>
      </c>
    </row>
    <row r="735" spans="4:12" hidden="1" x14ac:dyDescent="0.25">
      <c r="D735" s="40">
        <v>51</v>
      </c>
      <c r="E735" s="41">
        <f t="shared" ca="1" si="102"/>
        <v>45605</v>
      </c>
      <c r="F735" s="40" t="e">
        <f t="shared" ca="1" si="106"/>
        <v>#N/A</v>
      </c>
      <c r="G735" s="40" t="e">
        <f t="shared" ca="1" si="99"/>
        <v>#N/A</v>
      </c>
      <c r="H735" s="40" t="e">
        <f t="shared" ca="1" si="105"/>
        <v>#N/A</v>
      </c>
      <c r="I735" s="40" t="e">
        <f t="shared" ca="1" si="100"/>
        <v>#N/A</v>
      </c>
      <c r="J735" s="40" t="e">
        <f t="shared" ca="1" si="107"/>
        <v>#N/A</v>
      </c>
      <c r="K735" s="40"/>
      <c r="L735" s="40" t="e">
        <f ca="1">I735+H735+G735+#REF!+J735+K735</f>
        <v>#N/A</v>
      </c>
    </row>
    <row r="736" spans="4:12" hidden="1" x14ac:dyDescent="0.25">
      <c r="D736" s="40">
        <v>52</v>
      </c>
      <c r="E736" s="41">
        <f t="shared" ca="1" si="102"/>
        <v>45635</v>
      </c>
      <c r="F736" s="40" t="e">
        <f t="shared" ca="1" si="106"/>
        <v>#N/A</v>
      </c>
      <c r="G736" s="40" t="e">
        <f t="shared" ca="1" si="99"/>
        <v>#N/A</v>
      </c>
      <c r="H736" s="40" t="e">
        <f t="shared" ca="1" si="105"/>
        <v>#N/A</v>
      </c>
      <c r="I736" s="40" t="e">
        <f t="shared" ca="1" si="100"/>
        <v>#N/A</v>
      </c>
      <c r="J736" s="40" t="e">
        <f t="shared" ca="1" si="107"/>
        <v>#N/A</v>
      </c>
      <c r="K736" s="40"/>
      <c r="L736" s="40" t="e">
        <f ca="1">I736+H736+G736+#REF!+J736+K736</f>
        <v>#N/A</v>
      </c>
    </row>
    <row r="737" spans="4:12" hidden="1" x14ac:dyDescent="0.25">
      <c r="D737" s="40">
        <v>53</v>
      </c>
      <c r="E737" s="41">
        <f t="shared" ca="1" si="102"/>
        <v>45666</v>
      </c>
      <c r="F737" s="40" t="e">
        <f t="shared" ca="1" si="106"/>
        <v>#N/A</v>
      </c>
      <c r="G737" s="40" t="e">
        <f t="shared" ca="1" si="99"/>
        <v>#N/A</v>
      </c>
      <c r="H737" s="40" t="e">
        <f t="shared" ca="1" si="105"/>
        <v>#N/A</v>
      </c>
      <c r="I737" s="40" t="e">
        <f t="shared" ca="1" si="100"/>
        <v>#N/A</v>
      </c>
      <c r="J737" s="40" t="e">
        <f t="shared" ca="1" si="107"/>
        <v>#N/A</v>
      </c>
      <c r="K737" s="40"/>
      <c r="L737" s="40" t="e">
        <f ca="1">I737+H737+G737+#REF!+J737+K737</f>
        <v>#N/A</v>
      </c>
    </row>
    <row r="738" spans="4:12" hidden="1" x14ac:dyDescent="0.25">
      <c r="D738" s="40">
        <v>54</v>
      </c>
      <c r="E738" s="41">
        <f t="shared" ca="1" si="102"/>
        <v>45697</v>
      </c>
      <c r="F738" s="40" t="e">
        <f t="shared" ca="1" si="106"/>
        <v>#N/A</v>
      </c>
      <c r="G738" s="40" t="e">
        <f t="shared" ca="1" si="99"/>
        <v>#N/A</v>
      </c>
      <c r="H738" s="40" t="e">
        <f t="shared" ca="1" si="105"/>
        <v>#N/A</v>
      </c>
      <c r="I738" s="40" t="e">
        <f t="shared" ca="1" si="100"/>
        <v>#N/A</v>
      </c>
      <c r="J738" s="40" t="e">
        <f t="shared" ca="1" si="107"/>
        <v>#N/A</v>
      </c>
      <c r="K738" s="40"/>
      <c r="L738" s="40" t="e">
        <f ca="1">I738+H738+G738+#REF!+J738+K738</f>
        <v>#N/A</v>
      </c>
    </row>
    <row r="739" spans="4:12" hidden="1" x14ac:dyDescent="0.25">
      <c r="D739" s="40">
        <v>55</v>
      </c>
      <c r="E739" s="41">
        <f t="shared" ca="1" si="102"/>
        <v>45725</v>
      </c>
      <c r="F739" s="40" t="e">
        <f t="shared" ca="1" si="106"/>
        <v>#N/A</v>
      </c>
      <c r="G739" s="40" t="e">
        <f t="shared" ca="1" si="99"/>
        <v>#N/A</v>
      </c>
      <c r="H739" s="40" t="e">
        <f t="shared" ca="1" si="105"/>
        <v>#N/A</v>
      </c>
      <c r="I739" s="40" t="e">
        <f t="shared" ca="1" si="100"/>
        <v>#N/A</v>
      </c>
      <c r="J739" s="40" t="e">
        <f t="shared" ca="1" si="107"/>
        <v>#N/A</v>
      </c>
      <c r="K739" s="40"/>
      <c r="L739" s="40" t="e">
        <f ca="1">I739+H739+G739+#REF!+J739+K739</f>
        <v>#N/A</v>
      </c>
    </row>
    <row r="740" spans="4:12" hidden="1" x14ac:dyDescent="0.25">
      <c r="D740" s="40">
        <v>56</v>
      </c>
      <c r="E740" s="41">
        <f t="shared" ca="1" si="102"/>
        <v>45756</v>
      </c>
      <c r="F740" s="40" t="e">
        <f t="shared" ca="1" si="106"/>
        <v>#N/A</v>
      </c>
      <c r="G740" s="40" t="e">
        <f t="shared" ca="1" si="99"/>
        <v>#N/A</v>
      </c>
      <c r="H740" s="40" t="e">
        <f t="shared" ca="1" si="105"/>
        <v>#N/A</v>
      </c>
      <c r="I740" s="40" t="e">
        <f t="shared" ca="1" si="100"/>
        <v>#N/A</v>
      </c>
      <c r="J740" s="40" t="e">
        <f t="shared" ca="1" si="107"/>
        <v>#N/A</v>
      </c>
      <c r="K740" s="40"/>
      <c r="L740" s="40" t="e">
        <f ca="1">I740+H740+G740+#REF!+J740+K740</f>
        <v>#N/A</v>
      </c>
    </row>
    <row r="741" spans="4:12" hidden="1" x14ac:dyDescent="0.25">
      <c r="D741" s="40">
        <v>57</v>
      </c>
      <c r="E741" s="41">
        <f t="shared" ca="1" si="102"/>
        <v>45786</v>
      </c>
      <c r="F741" s="40" t="e">
        <f t="shared" ca="1" si="106"/>
        <v>#N/A</v>
      </c>
      <c r="G741" s="40" t="e">
        <f t="shared" ca="1" si="99"/>
        <v>#N/A</v>
      </c>
      <c r="H741" s="40" t="e">
        <f t="shared" ca="1" si="105"/>
        <v>#N/A</v>
      </c>
      <c r="I741" s="40" t="e">
        <f t="shared" ca="1" si="100"/>
        <v>#N/A</v>
      </c>
      <c r="J741" s="40" t="e">
        <f t="shared" ca="1" si="107"/>
        <v>#N/A</v>
      </c>
      <c r="K741" s="40"/>
      <c r="L741" s="40" t="e">
        <f ca="1">I741+H741+G741+#REF!+J741+K741</f>
        <v>#N/A</v>
      </c>
    </row>
    <row r="742" spans="4:12" hidden="1" x14ac:dyDescent="0.25">
      <c r="D742" s="40">
        <v>58</v>
      </c>
      <c r="E742" s="41">
        <f t="shared" ca="1" si="102"/>
        <v>45817</v>
      </c>
      <c r="F742" s="40" t="e">
        <f t="shared" ca="1" si="106"/>
        <v>#N/A</v>
      </c>
      <c r="G742" s="40" t="e">
        <f t="shared" ca="1" si="99"/>
        <v>#N/A</v>
      </c>
      <c r="H742" s="40" t="e">
        <f t="shared" ca="1" si="105"/>
        <v>#N/A</v>
      </c>
      <c r="I742" s="40" t="e">
        <f t="shared" ca="1" si="100"/>
        <v>#N/A</v>
      </c>
      <c r="J742" s="40" t="e">
        <f t="shared" ca="1" si="107"/>
        <v>#N/A</v>
      </c>
      <c r="K742" s="40"/>
      <c r="L742" s="40" t="e">
        <f ca="1">I742+H742+G742+#REF!+J742+K742</f>
        <v>#N/A</v>
      </c>
    </row>
    <row r="743" spans="4:12" hidden="1" x14ac:dyDescent="0.25">
      <c r="D743" s="40">
        <v>59</v>
      </c>
      <c r="E743" s="41">
        <f t="shared" ca="1" si="102"/>
        <v>45847</v>
      </c>
      <c r="F743" s="40" t="e">
        <f t="shared" ca="1" si="106"/>
        <v>#N/A</v>
      </c>
      <c r="G743" s="40" t="e">
        <f t="shared" ca="1" si="99"/>
        <v>#N/A</v>
      </c>
      <c r="H743" s="40" t="e">
        <f t="shared" ca="1" si="105"/>
        <v>#N/A</v>
      </c>
      <c r="I743" s="40" t="e">
        <f t="shared" ca="1" si="100"/>
        <v>#N/A</v>
      </c>
      <c r="J743" s="40" t="e">
        <f t="shared" ca="1" si="107"/>
        <v>#N/A</v>
      </c>
      <c r="K743" s="40"/>
      <c r="L743" s="40" t="e">
        <f ca="1">I743+H743+G743+#REF!+J743+K743</f>
        <v>#N/A</v>
      </c>
    </row>
    <row r="744" spans="4:12" hidden="1" x14ac:dyDescent="0.25">
      <c r="D744" s="40">
        <v>60</v>
      </c>
      <c r="E744" s="41">
        <f t="shared" ca="1" si="102"/>
        <v>45878</v>
      </c>
      <c r="F744" s="40" t="e">
        <f t="shared" ca="1" si="106"/>
        <v>#N/A</v>
      </c>
      <c r="G744" s="40" t="e">
        <f t="shared" ca="1" si="99"/>
        <v>#N/A</v>
      </c>
      <c r="H744" s="40" t="e">
        <f t="shared" ca="1" si="105"/>
        <v>#N/A</v>
      </c>
      <c r="I744" s="40" t="e">
        <f t="shared" ca="1" si="100"/>
        <v>#N/A</v>
      </c>
      <c r="J744" s="40" t="e">
        <f t="shared" ca="1" si="107"/>
        <v>#N/A</v>
      </c>
      <c r="K744" s="40"/>
      <c r="L744" s="40" t="e">
        <f ca="1">I744+H744+G744+#REF!+J744+K744</f>
        <v>#N/A</v>
      </c>
    </row>
    <row r="745" spans="4:12" hidden="1" x14ac:dyDescent="0.25"/>
    <row r="746" spans="4:12" hidden="1" x14ac:dyDescent="0.25">
      <c r="D746" s="36">
        <f ca="1">D682+1</f>
        <v>21</v>
      </c>
      <c r="E746" s="37" t="e">
        <f ca="1">VLOOKUP($D746,$A$20:$B$39,2,0)</f>
        <v>#N/A</v>
      </c>
    </row>
    <row r="747" spans="4:12" ht="45" hidden="1" x14ac:dyDescent="0.25">
      <c r="D747" s="38" t="s">
        <v>41</v>
      </c>
      <c r="E747" s="39" t="s">
        <v>42</v>
      </c>
      <c r="F747" s="38" t="s">
        <v>43</v>
      </c>
      <c r="G747" s="38" t="s">
        <v>44</v>
      </c>
      <c r="H747" s="38" t="s">
        <v>45</v>
      </c>
      <c r="I747" s="38" t="s">
        <v>46</v>
      </c>
      <c r="J747" s="38" t="s">
        <v>47</v>
      </c>
      <c r="K747" s="38" t="s">
        <v>48</v>
      </c>
      <c r="L747" s="38" t="s">
        <v>49</v>
      </c>
    </row>
    <row r="748" spans="4:12" hidden="1" x14ac:dyDescent="0.25">
      <c r="D748" s="40">
        <v>0</v>
      </c>
      <c r="E748" s="41">
        <f ca="1">DATE(2019,D746,$F$1)</f>
        <v>44083</v>
      </c>
      <c r="F748" s="40" t="e">
        <f ca="1">$B$2*E$746+$B$7*$B$2*E$746</f>
        <v>#N/A</v>
      </c>
      <c r="G748" s="40">
        <v>0</v>
      </c>
      <c r="H748" s="40">
        <v>0</v>
      </c>
      <c r="I748" s="40">
        <v>0</v>
      </c>
      <c r="J748" s="40">
        <v>0</v>
      </c>
      <c r="K748" s="40" t="e">
        <f ca="1">$B$2*$B$9*E$746</f>
        <v>#N/A</v>
      </c>
      <c r="L748" s="40" t="e">
        <f ca="1">-($F748-$B$7*$B$2*E$746-K748)</f>
        <v>#N/A</v>
      </c>
    </row>
    <row r="749" spans="4:12" hidden="1" x14ac:dyDescent="0.25">
      <c r="D749" s="40">
        <v>1</v>
      </c>
      <c r="E749" s="41">
        <f ca="1">DATE(YEAR(E748),MONTH(E748)+1,DAY(E748))</f>
        <v>44113</v>
      </c>
      <c r="F749" s="40" t="e">
        <f ca="1">F748-G749</f>
        <v>#N/A</v>
      </c>
      <c r="G749" s="40" t="e">
        <f t="shared" ref="G749:G808" ca="1" si="108">IF(D749&lt;=$B$10,0,IF(AND(F748&gt;-0.000001,F748&lt;0.000001),0,F$748/($B$4-$B$10)))</f>
        <v>#N/A</v>
      </c>
      <c r="H749" s="40" t="e">
        <f ca="1">F748*$B$3*(E749-E748)/$B$5</f>
        <v>#N/A</v>
      </c>
      <c r="I749" s="40">
        <f t="shared" ref="I749:I808" ca="1" si="109">IF(D749&lt;=$B$11,0,IF(F748&gt;0.000001,$B$6*$B$2*E$746,0))</f>
        <v>0</v>
      </c>
      <c r="J749" s="40" t="e">
        <f t="shared" ref="J749:J780" ca="1" si="110">IF(F748&gt;0.000001,$B$12,0)*E$746</f>
        <v>#N/A</v>
      </c>
      <c r="K749" s="40"/>
      <c r="L749" s="40" t="e">
        <f ca="1">I749+H749+G749+#REF!+J749+K749</f>
        <v>#N/A</v>
      </c>
    </row>
    <row r="750" spans="4:12" hidden="1" x14ac:dyDescent="0.25">
      <c r="D750" s="40">
        <v>2</v>
      </c>
      <c r="E750" s="41">
        <f t="shared" ref="E750:E808" ca="1" si="111">DATE(YEAR(E749),MONTH(E749)+1,DAY(E749))</f>
        <v>44144</v>
      </c>
      <c r="F750" s="40" t="e">
        <f ca="1">F749-G750</f>
        <v>#N/A</v>
      </c>
      <c r="G750" s="40" t="e">
        <f t="shared" ca="1" si="108"/>
        <v>#N/A</v>
      </c>
      <c r="H750" s="40" t="e">
        <f t="shared" ref="H750:H751" ca="1" si="112">F749*$B$3*(E750-E749)/$B$5</f>
        <v>#N/A</v>
      </c>
      <c r="I750" s="40" t="e">
        <f t="shared" ca="1" si="109"/>
        <v>#N/A</v>
      </c>
      <c r="J750" s="40" t="e">
        <f t="shared" ca="1" si="110"/>
        <v>#N/A</v>
      </c>
      <c r="K750" s="40"/>
      <c r="L750" s="40" t="e">
        <f ca="1">I750+H750+G750+#REF!+J750+K750</f>
        <v>#N/A</v>
      </c>
    </row>
    <row r="751" spans="4:12" hidden="1" x14ac:dyDescent="0.25">
      <c r="D751" s="40">
        <v>3</v>
      </c>
      <c r="E751" s="41">
        <f t="shared" ca="1" si="111"/>
        <v>44174</v>
      </c>
      <c r="F751" s="40" t="e">
        <f ca="1">F750-G751</f>
        <v>#N/A</v>
      </c>
      <c r="G751" s="40" t="e">
        <f t="shared" ca="1" si="108"/>
        <v>#N/A</v>
      </c>
      <c r="H751" s="40" t="e">
        <f t="shared" ca="1" si="112"/>
        <v>#N/A</v>
      </c>
      <c r="I751" s="40" t="e">
        <f t="shared" ca="1" si="109"/>
        <v>#N/A</v>
      </c>
      <c r="J751" s="40" t="e">
        <f t="shared" ca="1" si="110"/>
        <v>#N/A</v>
      </c>
      <c r="K751" s="40"/>
      <c r="L751" s="40" t="e">
        <f ca="1">I751+H751+G751+#REF!+J751+K751</f>
        <v>#N/A</v>
      </c>
    </row>
    <row r="752" spans="4:12" hidden="1" x14ac:dyDescent="0.25">
      <c r="D752" s="40">
        <v>4</v>
      </c>
      <c r="E752" s="41">
        <f t="shared" ca="1" si="111"/>
        <v>44205</v>
      </c>
      <c r="F752" s="40" t="e">
        <f t="shared" ref="F752:F753" ca="1" si="113">F751-G752</f>
        <v>#N/A</v>
      </c>
      <c r="G752" s="40" t="e">
        <f t="shared" ca="1" si="108"/>
        <v>#N/A</v>
      </c>
      <c r="H752" s="40" t="e">
        <f ca="1">F751*$B$3*(E752-E751)/$B$5</f>
        <v>#N/A</v>
      </c>
      <c r="I752" s="40" t="e">
        <f t="shared" ca="1" si="109"/>
        <v>#N/A</v>
      </c>
      <c r="J752" s="40" t="e">
        <f t="shared" ca="1" si="110"/>
        <v>#N/A</v>
      </c>
      <c r="K752" s="40"/>
      <c r="L752" s="40" t="e">
        <f ca="1">I752+H752+G752+#REF!+J752+K752</f>
        <v>#N/A</v>
      </c>
    </row>
    <row r="753" spans="4:12" hidden="1" x14ac:dyDescent="0.25">
      <c r="D753" s="40">
        <v>5</v>
      </c>
      <c r="E753" s="41">
        <f t="shared" ca="1" si="111"/>
        <v>44236</v>
      </c>
      <c r="F753" s="40" t="e">
        <f t="shared" ca="1" si="113"/>
        <v>#N/A</v>
      </c>
      <c r="G753" s="40" t="e">
        <f t="shared" ca="1" si="108"/>
        <v>#N/A</v>
      </c>
      <c r="H753" s="40" t="e">
        <f ca="1">F752*$B$3*(E753-E752)/$B$5</f>
        <v>#N/A</v>
      </c>
      <c r="I753" s="40" t="e">
        <f t="shared" ca="1" si="109"/>
        <v>#N/A</v>
      </c>
      <c r="J753" s="40" t="e">
        <f t="shared" ca="1" si="110"/>
        <v>#N/A</v>
      </c>
      <c r="K753" s="40"/>
      <c r="L753" s="40" t="e">
        <f ca="1">I753+H753+G753+#REF!+J753+K753</f>
        <v>#N/A</v>
      </c>
    </row>
    <row r="754" spans="4:12" hidden="1" x14ac:dyDescent="0.25">
      <c r="D754" s="40">
        <v>6</v>
      </c>
      <c r="E754" s="41">
        <f t="shared" ca="1" si="111"/>
        <v>44264</v>
      </c>
      <c r="F754" s="40" t="e">
        <f ca="1">F753-G754</f>
        <v>#N/A</v>
      </c>
      <c r="G754" s="40" t="e">
        <f t="shared" ca="1" si="108"/>
        <v>#N/A</v>
      </c>
      <c r="H754" s="40" t="e">
        <f t="shared" ref="H754:H808" ca="1" si="114">F753*$B$3*(E754-E753)/$B$5</f>
        <v>#N/A</v>
      </c>
      <c r="I754" s="40" t="e">
        <f t="shared" ca="1" si="109"/>
        <v>#N/A</v>
      </c>
      <c r="J754" s="40" t="e">
        <f t="shared" ca="1" si="110"/>
        <v>#N/A</v>
      </c>
      <c r="K754" s="40"/>
      <c r="L754" s="40" t="e">
        <f ca="1">I754+H754+G754+#REF!+J754+K754</f>
        <v>#N/A</v>
      </c>
    </row>
    <row r="755" spans="4:12" hidden="1" x14ac:dyDescent="0.25">
      <c r="D755" s="40">
        <v>7</v>
      </c>
      <c r="E755" s="41">
        <f t="shared" ca="1" si="111"/>
        <v>44295</v>
      </c>
      <c r="F755" s="40" t="e">
        <f t="shared" ref="F755:F808" ca="1" si="115">F754-G755</f>
        <v>#N/A</v>
      </c>
      <c r="G755" s="40" t="e">
        <f t="shared" ca="1" si="108"/>
        <v>#N/A</v>
      </c>
      <c r="H755" s="40" t="e">
        <f t="shared" ca="1" si="114"/>
        <v>#N/A</v>
      </c>
      <c r="I755" s="40" t="e">
        <f t="shared" ca="1" si="109"/>
        <v>#N/A</v>
      </c>
      <c r="J755" s="40" t="e">
        <f t="shared" ca="1" si="110"/>
        <v>#N/A</v>
      </c>
      <c r="K755" s="40"/>
      <c r="L755" s="40" t="e">
        <f ca="1">I755+H755+G755+#REF!+J755+K755</f>
        <v>#N/A</v>
      </c>
    </row>
    <row r="756" spans="4:12" hidden="1" x14ac:dyDescent="0.25">
      <c r="D756" s="40">
        <v>8</v>
      </c>
      <c r="E756" s="41">
        <f t="shared" ca="1" si="111"/>
        <v>44325</v>
      </c>
      <c r="F756" s="40" t="e">
        <f t="shared" ca="1" si="115"/>
        <v>#N/A</v>
      </c>
      <c r="G756" s="40" t="e">
        <f t="shared" ca="1" si="108"/>
        <v>#N/A</v>
      </c>
      <c r="H756" s="40" t="e">
        <f t="shared" ca="1" si="114"/>
        <v>#N/A</v>
      </c>
      <c r="I756" s="40" t="e">
        <f t="shared" ca="1" si="109"/>
        <v>#N/A</v>
      </c>
      <c r="J756" s="40" t="e">
        <f t="shared" ca="1" si="110"/>
        <v>#N/A</v>
      </c>
      <c r="K756" s="40"/>
      <c r="L756" s="40" t="e">
        <f ca="1">I756+H756+G756+#REF!+J756+K756</f>
        <v>#N/A</v>
      </c>
    </row>
    <row r="757" spans="4:12" hidden="1" x14ac:dyDescent="0.25">
      <c r="D757" s="40">
        <v>9</v>
      </c>
      <c r="E757" s="41">
        <f t="shared" ca="1" si="111"/>
        <v>44356</v>
      </c>
      <c r="F757" s="40" t="e">
        <f t="shared" ca="1" si="115"/>
        <v>#N/A</v>
      </c>
      <c r="G757" s="40" t="e">
        <f t="shared" ca="1" si="108"/>
        <v>#N/A</v>
      </c>
      <c r="H757" s="40" t="e">
        <f t="shared" ca="1" si="114"/>
        <v>#N/A</v>
      </c>
      <c r="I757" s="40" t="e">
        <f t="shared" ca="1" si="109"/>
        <v>#N/A</v>
      </c>
      <c r="J757" s="40" t="e">
        <f t="shared" ca="1" si="110"/>
        <v>#N/A</v>
      </c>
      <c r="K757" s="40"/>
      <c r="L757" s="40" t="e">
        <f ca="1">I757+H757+G757+#REF!+J757+K757</f>
        <v>#N/A</v>
      </c>
    </row>
    <row r="758" spans="4:12" hidden="1" x14ac:dyDescent="0.25">
      <c r="D758" s="40">
        <v>10</v>
      </c>
      <c r="E758" s="41">
        <f t="shared" ca="1" si="111"/>
        <v>44386</v>
      </c>
      <c r="F758" s="40" t="e">
        <f t="shared" ca="1" si="115"/>
        <v>#N/A</v>
      </c>
      <c r="G758" s="40" t="e">
        <f t="shared" ca="1" si="108"/>
        <v>#N/A</v>
      </c>
      <c r="H758" s="40" t="e">
        <f t="shared" ca="1" si="114"/>
        <v>#N/A</v>
      </c>
      <c r="I758" s="40" t="e">
        <f t="shared" ca="1" si="109"/>
        <v>#N/A</v>
      </c>
      <c r="J758" s="40" t="e">
        <f t="shared" ca="1" si="110"/>
        <v>#N/A</v>
      </c>
      <c r="K758" s="40"/>
      <c r="L758" s="40" t="e">
        <f ca="1">I758+H758+G758+#REF!+J758+K758</f>
        <v>#N/A</v>
      </c>
    </row>
    <row r="759" spans="4:12" hidden="1" x14ac:dyDescent="0.25">
      <c r="D759" s="40">
        <v>11</v>
      </c>
      <c r="E759" s="41">
        <f t="shared" ca="1" si="111"/>
        <v>44417</v>
      </c>
      <c r="F759" s="40" t="e">
        <f t="shared" ca="1" si="115"/>
        <v>#N/A</v>
      </c>
      <c r="G759" s="40" t="e">
        <f t="shared" ca="1" si="108"/>
        <v>#N/A</v>
      </c>
      <c r="H759" s="40" t="e">
        <f t="shared" ca="1" si="114"/>
        <v>#N/A</v>
      </c>
      <c r="I759" s="40" t="e">
        <f t="shared" ca="1" si="109"/>
        <v>#N/A</v>
      </c>
      <c r="J759" s="40" t="e">
        <f t="shared" ca="1" si="110"/>
        <v>#N/A</v>
      </c>
      <c r="K759" s="40"/>
      <c r="L759" s="40" t="e">
        <f ca="1">I759+H759+G759+#REF!+J759+K759</f>
        <v>#N/A</v>
      </c>
    </row>
    <row r="760" spans="4:12" hidden="1" x14ac:dyDescent="0.25">
      <c r="D760" s="40">
        <v>12</v>
      </c>
      <c r="E760" s="41">
        <f t="shared" ca="1" si="111"/>
        <v>44448</v>
      </c>
      <c r="F760" s="40" t="e">
        <f t="shared" ca="1" si="115"/>
        <v>#N/A</v>
      </c>
      <c r="G760" s="40" t="e">
        <f t="shared" ca="1" si="108"/>
        <v>#N/A</v>
      </c>
      <c r="H760" s="40" t="e">
        <f t="shared" ca="1" si="114"/>
        <v>#N/A</v>
      </c>
      <c r="I760" s="40" t="e">
        <f t="shared" ca="1" si="109"/>
        <v>#N/A</v>
      </c>
      <c r="J760" s="40" t="e">
        <f t="shared" ca="1" si="110"/>
        <v>#N/A</v>
      </c>
      <c r="K760" s="40"/>
      <c r="L760" s="40" t="e">
        <f ca="1">I760+H760+G760+#REF!+J760+K760</f>
        <v>#N/A</v>
      </c>
    </row>
    <row r="761" spans="4:12" hidden="1" x14ac:dyDescent="0.25">
      <c r="D761" s="40">
        <v>13</v>
      </c>
      <c r="E761" s="41">
        <f t="shared" ca="1" si="111"/>
        <v>44478</v>
      </c>
      <c r="F761" s="40" t="e">
        <f t="shared" ca="1" si="115"/>
        <v>#N/A</v>
      </c>
      <c r="G761" s="40" t="e">
        <f t="shared" ca="1" si="108"/>
        <v>#N/A</v>
      </c>
      <c r="H761" s="40" t="e">
        <f t="shared" ca="1" si="114"/>
        <v>#N/A</v>
      </c>
      <c r="I761" s="40" t="e">
        <f t="shared" ca="1" si="109"/>
        <v>#N/A</v>
      </c>
      <c r="J761" s="40" t="e">
        <f t="shared" ca="1" si="110"/>
        <v>#N/A</v>
      </c>
      <c r="K761" s="40"/>
      <c r="L761" s="40" t="e">
        <f ca="1">I761+H761+G761+#REF!+J761+K761</f>
        <v>#N/A</v>
      </c>
    </row>
    <row r="762" spans="4:12" hidden="1" x14ac:dyDescent="0.25">
      <c r="D762" s="40">
        <v>14</v>
      </c>
      <c r="E762" s="41">
        <f t="shared" ca="1" si="111"/>
        <v>44509</v>
      </c>
      <c r="F762" s="40" t="e">
        <f t="shared" ca="1" si="115"/>
        <v>#N/A</v>
      </c>
      <c r="G762" s="40" t="e">
        <f t="shared" ca="1" si="108"/>
        <v>#N/A</v>
      </c>
      <c r="H762" s="40" t="e">
        <f t="shared" ca="1" si="114"/>
        <v>#N/A</v>
      </c>
      <c r="I762" s="40" t="e">
        <f t="shared" ca="1" si="109"/>
        <v>#N/A</v>
      </c>
      <c r="J762" s="40" t="e">
        <f t="shared" ca="1" si="110"/>
        <v>#N/A</v>
      </c>
      <c r="K762" s="40"/>
      <c r="L762" s="40" t="e">
        <f ca="1">I762+H762+G762+#REF!+J762+K762</f>
        <v>#N/A</v>
      </c>
    </row>
    <row r="763" spans="4:12" hidden="1" x14ac:dyDescent="0.25">
      <c r="D763" s="40">
        <v>15</v>
      </c>
      <c r="E763" s="41">
        <f t="shared" ca="1" si="111"/>
        <v>44539</v>
      </c>
      <c r="F763" s="40" t="e">
        <f t="shared" ca="1" si="115"/>
        <v>#N/A</v>
      </c>
      <c r="G763" s="40" t="e">
        <f t="shared" ca="1" si="108"/>
        <v>#N/A</v>
      </c>
      <c r="H763" s="40" t="e">
        <f t="shared" ca="1" si="114"/>
        <v>#N/A</v>
      </c>
      <c r="I763" s="40" t="e">
        <f t="shared" ca="1" si="109"/>
        <v>#N/A</v>
      </c>
      <c r="J763" s="40" t="e">
        <f t="shared" ca="1" si="110"/>
        <v>#N/A</v>
      </c>
      <c r="K763" s="40"/>
      <c r="L763" s="40" t="e">
        <f ca="1">I763+H763+G763+#REF!+J763+K763</f>
        <v>#N/A</v>
      </c>
    </row>
    <row r="764" spans="4:12" hidden="1" x14ac:dyDescent="0.25">
      <c r="D764" s="40">
        <v>16</v>
      </c>
      <c r="E764" s="41">
        <f t="shared" ca="1" si="111"/>
        <v>44570</v>
      </c>
      <c r="F764" s="40" t="e">
        <f t="shared" ca="1" si="115"/>
        <v>#N/A</v>
      </c>
      <c r="G764" s="40" t="e">
        <f t="shared" ca="1" si="108"/>
        <v>#N/A</v>
      </c>
      <c r="H764" s="40" t="e">
        <f t="shared" ca="1" si="114"/>
        <v>#N/A</v>
      </c>
      <c r="I764" s="40" t="e">
        <f t="shared" ca="1" si="109"/>
        <v>#N/A</v>
      </c>
      <c r="J764" s="40" t="e">
        <f t="shared" ca="1" si="110"/>
        <v>#N/A</v>
      </c>
      <c r="K764" s="40"/>
      <c r="L764" s="40" t="e">
        <f ca="1">I764+H764+G764+#REF!+J764+K764</f>
        <v>#N/A</v>
      </c>
    </row>
    <row r="765" spans="4:12" hidden="1" x14ac:dyDescent="0.25">
      <c r="D765" s="40">
        <v>17</v>
      </c>
      <c r="E765" s="41">
        <f t="shared" ca="1" si="111"/>
        <v>44601</v>
      </c>
      <c r="F765" s="40" t="e">
        <f t="shared" ca="1" si="115"/>
        <v>#N/A</v>
      </c>
      <c r="G765" s="40" t="e">
        <f t="shared" ca="1" si="108"/>
        <v>#N/A</v>
      </c>
      <c r="H765" s="40" t="e">
        <f t="shared" ca="1" si="114"/>
        <v>#N/A</v>
      </c>
      <c r="I765" s="40" t="e">
        <f t="shared" ca="1" si="109"/>
        <v>#N/A</v>
      </c>
      <c r="J765" s="40" t="e">
        <f t="shared" ca="1" si="110"/>
        <v>#N/A</v>
      </c>
      <c r="K765" s="40"/>
      <c r="L765" s="40" t="e">
        <f ca="1">I765+H765+G765+#REF!+J765+K765</f>
        <v>#N/A</v>
      </c>
    </row>
    <row r="766" spans="4:12" hidden="1" x14ac:dyDescent="0.25">
      <c r="D766" s="40">
        <v>18</v>
      </c>
      <c r="E766" s="41">
        <f t="shared" ca="1" si="111"/>
        <v>44629</v>
      </c>
      <c r="F766" s="40" t="e">
        <f t="shared" ca="1" si="115"/>
        <v>#N/A</v>
      </c>
      <c r="G766" s="40" t="e">
        <f t="shared" ca="1" si="108"/>
        <v>#N/A</v>
      </c>
      <c r="H766" s="40" t="e">
        <f t="shared" ca="1" si="114"/>
        <v>#N/A</v>
      </c>
      <c r="I766" s="40" t="e">
        <f t="shared" ca="1" si="109"/>
        <v>#N/A</v>
      </c>
      <c r="J766" s="40" t="e">
        <f t="shared" ca="1" si="110"/>
        <v>#N/A</v>
      </c>
      <c r="K766" s="40"/>
      <c r="L766" s="40" t="e">
        <f ca="1">I766+H766+G766+#REF!+J766+K766</f>
        <v>#N/A</v>
      </c>
    </row>
    <row r="767" spans="4:12" hidden="1" x14ac:dyDescent="0.25">
      <c r="D767" s="40">
        <v>19</v>
      </c>
      <c r="E767" s="41">
        <f t="shared" ca="1" si="111"/>
        <v>44660</v>
      </c>
      <c r="F767" s="40" t="e">
        <f t="shared" ca="1" si="115"/>
        <v>#N/A</v>
      </c>
      <c r="G767" s="40" t="e">
        <f t="shared" ca="1" si="108"/>
        <v>#N/A</v>
      </c>
      <c r="H767" s="40" t="e">
        <f t="shared" ca="1" si="114"/>
        <v>#N/A</v>
      </c>
      <c r="I767" s="40" t="e">
        <f t="shared" ca="1" si="109"/>
        <v>#N/A</v>
      </c>
      <c r="J767" s="40" t="e">
        <f t="shared" ca="1" si="110"/>
        <v>#N/A</v>
      </c>
      <c r="K767" s="40"/>
      <c r="L767" s="40" t="e">
        <f ca="1">I767+H767+G767+#REF!+J767+K767</f>
        <v>#N/A</v>
      </c>
    </row>
    <row r="768" spans="4:12" hidden="1" x14ac:dyDescent="0.25">
      <c r="D768" s="40">
        <v>20</v>
      </c>
      <c r="E768" s="41">
        <f t="shared" ca="1" si="111"/>
        <v>44690</v>
      </c>
      <c r="F768" s="40" t="e">
        <f t="shared" ca="1" si="115"/>
        <v>#N/A</v>
      </c>
      <c r="G768" s="40" t="e">
        <f t="shared" ca="1" si="108"/>
        <v>#N/A</v>
      </c>
      <c r="H768" s="40" t="e">
        <f t="shared" ca="1" si="114"/>
        <v>#N/A</v>
      </c>
      <c r="I768" s="40" t="e">
        <f t="shared" ca="1" si="109"/>
        <v>#N/A</v>
      </c>
      <c r="J768" s="40" t="e">
        <f t="shared" ca="1" si="110"/>
        <v>#N/A</v>
      </c>
      <c r="K768" s="40"/>
      <c r="L768" s="40" t="e">
        <f ca="1">I768+H768+G768+#REF!+J768+K768</f>
        <v>#N/A</v>
      </c>
    </row>
    <row r="769" spans="4:12" hidden="1" x14ac:dyDescent="0.25">
      <c r="D769" s="40">
        <v>21</v>
      </c>
      <c r="E769" s="41">
        <f t="shared" ca="1" si="111"/>
        <v>44721</v>
      </c>
      <c r="F769" s="40" t="e">
        <f t="shared" ca="1" si="115"/>
        <v>#N/A</v>
      </c>
      <c r="G769" s="40" t="e">
        <f t="shared" ca="1" si="108"/>
        <v>#N/A</v>
      </c>
      <c r="H769" s="40" t="e">
        <f t="shared" ca="1" si="114"/>
        <v>#N/A</v>
      </c>
      <c r="I769" s="40" t="e">
        <f t="shared" ca="1" si="109"/>
        <v>#N/A</v>
      </c>
      <c r="J769" s="40" t="e">
        <f t="shared" ca="1" si="110"/>
        <v>#N/A</v>
      </c>
      <c r="K769" s="40"/>
      <c r="L769" s="40" t="e">
        <f ca="1">I769+H769+G769+#REF!+J769+K769</f>
        <v>#N/A</v>
      </c>
    </row>
    <row r="770" spans="4:12" hidden="1" x14ac:dyDescent="0.25">
      <c r="D770" s="40">
        <v>22</v>
      </c>
      <c r="E770" s="41">
        <f t="shared" ca="1" si="111"/>
        <v>44751</v>
      </c>
      <c r="F770" s="40" t="e">
        <f t="shared" ca="1" si="115"/>
        <v>#N/A</v>
      </c>
      <c r="G770" s="40" t="e">
        <f t="shared" ca="1" si="108"/>
        <v>#N/A</v>
      </c>
      <c r="H770" s="40" t="e">
        <f t="shared" ca="1" si="114"/>
        <v>#N/A</v>
      </c>
      <c r="I770" s="40" t="e">
        <f t="shared" ca="1" si="109"/>
        <v>#N/A</v>
      </c>
      <c r="J770" s="40" t="e">
        <f t="shared" ca="1" si="110"/>
        <v>#N/A</v>
      </c>
      <c r="K770" s="40"/>
      <c r="L770" s="40" t="e">
        <f ca="1">I770+H770+G770+#REF!+J770+K770</f>
        <v>#N/A</v>
      </c>
    </row>
    <row r="771" spans="4:12" hidden="1" x14ac:dyDescent="0.25">
      <c r="D771" s="40">
        <v>23</v>
      </c>
      <c r="E771" s="41">
        <f t="shared" ca="1" si="111"/>
        <v>44782</v>
      </c>
      <c r="F771" s="40" t="e">
        <f t="shared" ca="1" si="115"/>
        <v>#N/A</v>
      </c>
      <c r="G771" s="40" t="e">
        <f t="shared" ca="1" si="108"/>
        <v>#N/A</v>
      </c>
      <c r="H771" s="40" t="e">
        <f t="shared" ca="1" si="114"/>
        <v>#N/A</v>
      </c>
      <c r="I771" s="40" t="e">
        <f t="shared" ca="1" si="109"/>
        <v>#N/A</v>
      </c>
      <c r="J771" s="40" t="e">
        <f t="shared" ca="1" si="110"/>
        <v>#N/A</v>
      </c>
      <c r="K771" s="40"/>
      <c r="L771" s="40" t="e">
        <f ca="1">I771+H771+G771+#REF!+J771+K771</f>
        <v>#N/A</v>
      </c>
    </row>
    <row r="772" spans="4:12" hidden="1" x14ac:dyDescent="0.25">
      <c r="D772" s="40">
        <v>24</v>
      </c>
      <c r="E772" s="41">
        <f t="shared" ca="1" si="111"/>
        <v>44813</v>
      </c>
      <c r="F772" s="40" t="e">
        <f t="shared" ca="1" si="115"/>
        <v>#N/A</v>
      </c>
      <c r="G772" s="40" t="e">
        <f t="shared" ca="1" si="108"/>
        <v>#N/A</v>
      </c>
      <c r="H772" s="40" t="e">
        <f t="shared" ca="1" si="114"/>
        <v>#N/A</v>
      </c>
      <c r="I772" s="40" t="e">
        <f t="shared" ca="1" si="109"/>
        <v>#N/A</v>
      </c>
      <c r="J772" s="40" t="e">
        <f t="shared" ca="1" si="110"/>
        <v>#N/A</v>
      </c>
      <c r="K772" s="40"/>
      <c r="L772" s="40" t="e">
        <f ca="1">I772+H772+G772+#REF!+J772+K772</f>
        <v>#N/A</v>
      </c>
    </row>
    <row r="773" spans="4:12" hidden="1" x14ac:dyDescent="0.25">
      <c r="D773" s="40">
        <v>25</v>
      </c>
      <c r="E773" s="41">
        <f t="shared" ca="1" si="111"/>
        <v>44843</v>
      </c>
      <c r="F773" s="40" t="e">
        <f t="shared" ca="1" si="115"/>
        <v>#N/A</v>
      </c>
      <c r="G773" s="40" t="e">
        <f t="shared" ca="1" si="108"/>
        <v>#N/A</v>
      </c>
      <c r="H773" s="40" t="e">
        <f t="shared" ca="1" si="114"/>
        <v>#N/A</v>
      </c>
      <c r="I773" s="40" t="e">
        <f t="shared" ca="1" si="109"/>
        <v>#N/A</v>
      </c>
      <c r="J773" s="40" t="e">
        <f t="shared" ca="1" si="110"/>
        <v>#N/A</v>
      </c>
      <c r="K773" s="40"/>
      <c r="L773" s="40" t="e">
        <f ca="1">I773+H773+G773+#REF!+J773+K773</f>
        <v>#N/A</v>
      </c>
    </row>
    <row r="774" spans="4:12" hidden="1" x14ac:dyDescent="0.25">
      <c r="D774" s="40">
        <v>26</v>
      </c>
      <c r="E774" s="41">
        <f t="shared" ca="1" si="111"/>
        <v>44874</v>
      </c>
      <c r="F774" s="40" t="e">
        <f t="shared" ca="1" si="115"/>
        <v>#N/A</v>
      </c>
      <c r="G774" s="40" t="e">
        <f t="shared" ca="1" si="108"/>
        <v>#N/A</v>
      </c>
      <c r="H774" s="40" t="e">
        <f t="shared" ca="1" si="114"/>
        <v>#N/A</v>
      </c>
      <c r="I774" s="40" t="e">
        <f t="shared" ca="1" si="109"/>
        <v>#N/A</v>
      </c>
      <c r="J774" s="40" t="e">
        <f t="shared" ca="1" si="110"/>
        <v>#N/A</v>
      </c>
      <c r="K774" s="40"/>
      <c r="L774" s="40" t="e">
        <f ca="1">I774+H774+G774+#REF!+J774+K774</f>
        <v>#N/A</v>
      </c>
    </row>
    <row r="775" spans="4:12" hidden="1" x14ac:dyDescent="0.25">
      <c r="D775" s="40">
        <v>27</v>
      </c>
      <c r="E775" s="41">
        <f t="shared" ca="1" si="111"/>
        <v>44904</v>
      </c>
      <c r="F775" s="40" t="e">
        <f t="shared" ca="1" si="115"/>
        <v>#N/A</v>
      </c>
      <c r="G775" s="40" t="e">
        <f t="shared" ca="1" si="108"/>
        <v>#N/A</v>
      </c>
      <c r="H775" s="40" t="e">
        <f t="shared" ca="1" si="114"/>
        <v>#N/A</v>
      </c>
      <c r="I775" s="40" t="e">
        <f t="shared" ca="1" si="109"/>
        <v>#N/A</v>
      </c>
      <c r="J775" s="40" t="e">
        <f t="shared" ca="1" si="110"/>
        <v>#N/A</v>
      </c>
      <c r="K775" s="40"/>
      <c r="L775" s="40" t="e">
        <f ca="1">I775+H775+G775+#REF!+J775+K775</f>
        <v>#N/A</v>
      </c>
    </row>
    <row r="776" spans="4:12" hidden="1" x14ac:dyDescent="0.25">
      <c r="D776" s="40">
        <v>28</v>
      </c>
      <c r="E776" s="41">
        <f t="shared" ca="1" si="111"/>
        <v>44935</v>
      </c>
      <c r="F776" s="40" t="e">
        <f t="shared" ca="1" si="115"/>
        <v>#N/A</v>
      </c>
      <c r="G776" s="40" t="e">
        <f t="shared" ca="1" si="108"/>
        <v>#N/A</v>
      </c>
      <c r="H776" s="40" t="e">
        <f t="shared" ca="1" si="114"/>
        <v>#N/A</v>
      </c>
      <c r="I776" s="40" t="e">
        <f t="shared" ca="1" si="109"/>
        <v>#N/A</v>
      </c>
      <c r="J776" s="40" t="e">
        <f t="shared" ca="1" si="110"/>
        <v>#N/A</v>
      </c>
      <c r="K776" s="40"/>
      <c r="L776" s="40" t="e">
        <f ca="1">I776+H776+G776+#REF!+J776+K776</f>
        <v>#N/A</v>
      </c>
    </row>
    <row r="777" spans="4:12" hidden="1" x14ac:dyDescent="0.25">
      <c r="D777" s="40">
        <v>29</v>
      </c>
      <c r="E777" s="41">
        <f t="shared" ca="1" si="111"/>
        <v>44966</v>
      </c>
      <c r="F777" s="40" t="e">
        <f t="shared" ca="1" si="115"/>
        <v>#N/A</v>
      </c>
      <c r="G777" s="40" t="e">
        <f t="shared" ca="1" si="108"/>
        <v>#N/A</v>
      </c>
      <c r="H777" s="40" t="e">
        <f t="shared" ca="1" si="114"/>
        <v>#N/A</v>
      </c>
      <c r="I777" s="40" t="e">
        <f t="shared" ca="1" si="109"/>
        <v>#N/A</v>
      </c>
      <c r="J777" s="40" t="e">
        <f t="shared" ca="1" si="110"/>
        <v>#N/A</v>
      </c>
      <c r="K777" s="40"/>
      <c r="L777" s="40" t="e">
        <f ca="1">I777+H777+G777+#REF!+J777+K777</f>
        <v>#N/A</v>
      </c>
    </row>
    <row r="778" spans="4:12" hidden="1" x14ac:dyDescent="0.25">
      <c r="D778" s="40">
        <v>30</v>
      </c>
      <c r="E778" s="41">
        <f t="shared" ca="1" si="111"/>
        <v>44994</v>
      </c>
      <c r="F778" s="40" t="e">
        <f t="shared" ca="1" si="115"/>
        <v>#N/A</v>
      </c>
      <c r="G778" s="40" t="e">
        <f t="shared" ca="1" si="108"/>
        <v>#N/A</v>
      </c>
      <c r="H778" s="40" t="e">
        <f t="shared" ca="1" si="114"/>
        <v>#N/A</v>
      </c>
      <c r="I778" s="40" t="e">
        <f t="shared" ca="1" si="109"/>
        <v>#N/A</v>
      </c>
      <c r="J778" s="40" t="e">
        <f t="shared" ca="1" si="110"/>
        <v>#N/A</v>
      </c>
      <c r="K778" s="40"/>
      <c r="L778" s="40" t="e">
        <f ca="1">I778+H778+G778+#REF!+J778+K778</f>
        <v>#N/A</v>
      </c>
    </row>
    <row r="779" spans="4:12" hidden="1" x14ac:dyDescent="0.25">
      <c r="D779" s="40">
        <v>31</v>
      </c>
      <c r="E779" s="41">
        <f t="shared" ca="1" si="111"/>
        <v>45025</v>
      </c>
      <c r="F779" s="40" t="e">
        <f t="shared" ca="1" si="115"/>
        <v>#N/A</v>
      </c>
      <c r="G779" s="40" t="e">
        <f t="shared" ca="1" si="108"/>
        <v>#N/A</v>
      </c>
      <c r="H779" s="40" t="e">
        <f t="shared" ca="1" si="114"/>
        <v>#N/A</v>
      </c>
      <c r="I779" s="40" t="e">
        <f t="shared" ca="1" si="109"/>
        <v>#N/A</v>
      </c>
      <c r="J779" s="40" t="e">
        <f t="shared" ca="1" si="110"/>
        <v>#N/A</v>
      </c>
      <c r="K779" s="40"/>
      <c r="L779" s="40" t="e">
        <f ca="1">I779+H779+G779+#REF!+J779+K779</f>
        <v>#N/A</v>
      </c>
    </row>
    <row r="780" spans="4:12" hidden="1" x14ac:dyDescent="0.25">
      <c r="D780" s="40">
        <v>32</v>
      </c>
      <c r="E780" s="41">
        <f t="shared" ca="1" si="111"/>
        <v>45055</v>
      </c>
      <c r="F780" s="40" t="e">
        <f t="shared" ca="1" si="115"/>
        <v>#N/A</v>
      </c>
      <c r="G780" s="40" t="e">
        <f t="shared" ca="1" si="108"/>
        <v>#N/A</v>
      </c>
      <c r="H780" s="40" t="e">
        <f t="shared" ca="1" si="114"/>
        <v>#N/A</v>
      </c>
      <c r="I780" s="40" t="e">
        <f t="shared" ca="1" si="109"/>
        <v>#N/A</v>
      </c>
      <c r="J780" s="40" t="e">
        <f t="shared" ca="1" si="110"/>
        <v>#N/A</v>
      </c>
      <c r="K780" s="40"/>
      <c r="L780" s="40" t="e">
        <f ca="1">I780+H780+G780+#REF!+J780+K780</f>
        <v>#N/A</v>
      </c>
    </row>
    <row r="781" spans="4:12" hidden="1" x14ac:dyDescent="0.25">
      <c r="D781" s="40">
        <v>33</v>
      </c>
      <c r="E781" s="41">
        <f t="shared" ca="1" si="111"/>
        <v>45086</v>
      </c>
      <c r="F781" s="40" t="e">
        <f t="shared" ca="1" si="115"/>
        <v>#N/A</v>
      </c>
      <c r="G781" s="40" t="e">
        <f t="shared" ca="1" si="108"/>
        <v>#N/A</v>
      </c>
      <c r="H781" s="40" t="e">
        <f t="shared" ca="1" si="114"/>
        <v>#N/A</v>
      </c>
      <c r="I781" s="40" t="e">
        <f t="shared" ca="1" si="109"/>
        <v>#N/A</v>
      </c>
      <c r="J781" s="40" t="e">
        <f t="shared" ref="J781:J808" ca="1" si="116">IF(F780&gt;0.000001,$B$12,0)*E$746</f>
        <v>#N/A</v>
      </c>
      <c r="K781" s="40"/>
      <c r="L781" s="40" t="e">
        <f ca="1">I781+H781+G781+#REF!+J781+K781</f>
        <v>#N/A</v>
      </c>
    </row>
    <row r="782" spans="4:12" hidden="1" x14ac:dyDescent="0.25">
      <c r="D782" s="40">
        <v>34</v>
      </c>
      <c r="E782" s="41">
        <f t="shared" ca="1" si="111"/>
        <v>45116</v>
      </c>
      <c r="F782" s="40" t="e">
        <f t="shared" ca="1" si="115"/>
        <v>#N/A</v>
      </c>
      <c r="G782" s="40" t="e">
        <f t="shared" ca="1" si="108"/>
        <v>#N/A</v>
      </c>
      <c r="H782" s="40" t="e">
        <f t="shared" ca="1" si="114"/>
        <v>#N/A</v>
      </c>
      <c r="I782" s="40" t="e">
        <f t="shared" ca="1" si="109"/>
        <v>#N/A</v>
      </c>
      <c r="J782" s="40" t="e">
        <f t="shared" ca="1" si="116"/>
        <v>#N/A</v>
      </c>
      <c r="K782" s="40"/>
      <c r="L782" s="40" t="e">
        <f ca="1">I782+H782+G782+#REF!+J782+K782</f>
        <v>#N/A</v>
      </c>
    </row>
    <row r="783" spans="4:12" hidden="1" x14ac:dyDescent="0.25">
      <c r="D783" s="40">
        <v>35</v>
      </c>
      <c r="E783" s="41">
        <f t="shared" ca="1" si="111"/>
        <v>45147</v>
      </c>
      <c r="F783" s="40" t="e">
        <f t="shared" ca="1" si="115"/>
        <v>#N/A</v>
      </c>
      <c r="G783" s="40" t="e">
        <f t="shared" ca="1" si="108"/>
        <v>#N/A</v>
      </c>
      <c r="H783" s="40" t="e">
        <f t="shared" ca="1" si="114"/>
        <v>#N/A</v>
      </c>
      <c r="I783" s="40" t="e">
        <f t="shared" ca="1" si="109"/>
        <v>#N/A</v>
      </c>
      <c r="J783" s="40" t="e">
        <f t="shared" ca="1" si="116"/>
        <v>#N/A</v>
      </c>
      <c r="K783" s="40"/>
      <c r="L783" s="40" t="e">
        <f ca="1">I783+H783+G783+#REF!+J783+K783</f>
        <v>#N/A</v>
      </c>
    </row>
    <row r="784" spans="4:12" hidden="1" x14ac:dyDescent="0.25">
      <c r="D784" s="40">
        <v>36</v>
      </c>
      <c r="E784" s="41">
        <f t="shared" ca="1" si="111"/>
        <v>45178</v>
      </c>
      <c r="F784" s="40" t="e">
        <f t="shared" ca="1" si="115"/>
        <v>#N/A</v>
      </c>
      <c r="G784" s="40" t="e">
        <f t="shared" ca="1" si="108"/>
        <v>#N/A</v>
      </c>
      <c r="H784" s="40" t="e">
        <f t="shared" ca="1" si="114"/>
        <v>#N/A</v>
      </c>
      <c r="I784" s="40" t="e">
        <f t="shared" ca="1" si="109"/>
        <v>#N/A</v>
      </c>
      <c r="J784" s="40" t="e">
        <f t="shared" ca="1" si="116"/>
        <v>#N/A</v>
      </c>
      <c r="K784" s="40"/>
      <c r="L784" s="40" t="e">
        <f ca="1">I784+H784+G784+#REF!+J784+K784</f>
        <v>#N/A</v>
      </c>
    </row>
    <row r="785" spans="4:12" hidden="1" x14ac:dyDescent="0.25">
      <c r="D785" s="40">
        <v>37</v>
      </c>
      <c r="E785" s="41">
        <f t="shared" ca="1" si="111"/>
        <v>45208</v>
      </c>
      <c r="F785" s="40" t="e">
        <f t="shared" ca="1" si="115"/>
        <v>#N/A</v>
      </c>
      <c r="G785" s="40" t="e">
        <f t="shared" ca="1" si="108"/>
        <v>#N/A</v>
      </c>
      <c r="H785" s="40" t="e">
        <f t="shared" ca="1" si="114"/>
        <v>#N/A</v>
      </c>
      <c r="I785" s="40" t="e">
        <f t="shared" ca="1" si="109"/>
        <v>#N/A</v>
      </c>
      <c r="J785" s="40" t="e">
        <f t="shared" ca="1" si="116"/>
        <v>#N/A</v>
      </c>
      <c r="K785" s="40"/>
      <c r="L785" s="40" t="e">
        <f ca="1">I785+H785+G785+#REF!+J785+K785</f>
        <v>#N/A</v>
      </c>
    </row>
    <row r="786" spans="4:12" hidden="1" x14ac:dyDescent="0.25">
      <c r="D786" s="40">
        <v>38</v>
      </c>
      <c r="E786" s="41">
        <f t="shared" ca="1" si="111"/>
        <v>45239</v>
      </c>
      <c r="F786" s="40" t="e">
        <f t="shared" ca="1" si="115"/>
        <v>#N/A</v>
      </c>
      <c r="G786" s="40" t="e">
        <f t="shared" ca="1" si="108"/>
        <v>#N/A</v>
      </c>
      <c r="H786" s="40" t="e">
        <f t="shared" ca="1" si="114"/>
        <v>#N/A</v>
      </c>
      <c r="I786" s="40" t="e">
        <f t="shared" ca="1" si="109"/>
        <v>#N/A</v>
      </c>
      <c r="J786" s="40" t="e">
        <f t="shared" ca="1" si="116"/>
        <v>#N/A</v>
      </c>
      <c r="K786" s="40"/>
      <c r="L786" s="40" t="e">
        <f ca="1">I786+H786+G786+#REF!+J786+K786</f>
        <v>#N/A</v>
      </c>
    </row>
    <row r="787" spans="4:12" hidden="1" x14ac:dyDescent="0.25">
      <c r="D787" s="40">
        <v>39</v>
      </c>
      <c r="E787" s="41">
        <f t="shared" ca="1" si="111"/>
        <v>45269</v>
      </c>
      <c r="F787" s="40" t="e">
        <f t="shared" ca="1" si="115"/>
        <v>#N/A</v>
      </c>
      <c r="G787" s="40" t="e">
        <f t="shared" ca="1" si="108"/>
        <v>#N/A</v>
      </c>
      <c r="H787" s="40" t="e">
        <f t="shared" ca="1" si="114"/>
        <v>#N/A</v>
      </c>
      <c r="I787" s="40" t="e">
        <f t="shared" ca="1" si="109"/>
        <v>#N/A</v>
      </c>
      <c r="J787" s="40" t="e">
        <f t="shared" ca="1" si="116"/>
        <v>#N/A</v>
      </c>
      <c r="K787" s="40"/>
      <c r="L787" s="40" t="e">
        <f ca="1">I787+H787+G787+#REF!+J787+K787</f>
        <v>#N/A</v>
      </c>
    </row>
    <row r="788" spans="4:12" hidden="1" x14ac:dyDescent="0.25">
      <c r="D788" s="40">
        <v>40</v>
      </c>
      <c r="E788" s="41">
        <f t="shared" ca="1" si="111"/>
        <v>45300</v>
      </c>
      <c r="F788" s="40" t="e">
        <f t="shared" ca="1" si="115"/>
        <v>#N/A</v>
      </c>
      <c r="G788" s="40" t="e">
        <f t="shared" ca="1" si="108"/>
        <v>#N/A</v>
      </c>
      <c r="H788" s="40" t="e">
        <f t="shared" ca="1" si="114"/>
        <v>#N/A</v>
      </c>
      <c r="I788" s="40" t="e">
        <f t="shared" ca="1" si="109"/>
        <v>#N/A</v>
      </c>
      <c r="J788" s="40" t="e">
        <f t="shared" ca="1" si="116"/>
        <v>#N/A</v>
      </c>
      <c r="K788" s="40"/>
      <c r="L788" s="40" t="e">
        <f ca="1">I788+H788+G788+#REF!+J788+K788</f>
        <v>#N/A</v>
      </c>
    </row>
    <row r="789" spans="4:12" hidden="1" x14ac:dyDescent="0.25">
      <c r="D789" s="40">
        <v>41</v>
      </c>
      <c r="E789" s="41">
        <f t="shared" ca="1" si="111"/>
        <v>45331</v>
      </c>
      <c r="F789" s="40" t="e">
        <f t="shared" ca="1" si="115"/>
        <v>#N/A</v>
      </c>
      <c r="G789" s="40" t="e">
        <f t="shared" ca="1" si="108"/>
        <v>#N/A</v>
      </c>
      <c r="H789" s="40" t="e">
        <f t="shared" ca="1" si="114"/>
        <v>#N/A</v>
      </c>
      <c r="I789" s="40" t="e">
        <f t="shared" ca="1" si="109"/>
        <v>#N/A</v>
      </c>
      <c r="J789" s="40" t="e">
        <f t="shared" ca="1" si="116"/>
        <v>#N/A</v>
      </c>
      <c r="K789" s="40"/>
      <c r="L789" s="40" t="e">
        <f ca="1">I789+H789+G789+#REF!+J789+K789</f>
        <v>#N/A</v>
      </c>
    </row>
    <row r="790" spans="4:12" hidden="1" x14ac:dyDescent="0.25">
      <c r="D790" s="40">
        <v>42</v>
      </c>
      <c r="E790" s="41">
        <f t="shared" ca="1" si="111"/>
        <v>45360</v>
      </c>
      <c r="F790" s="40" t="e">
        <f t="shared" ca="1" si="115"/>
        <v>#N/A</v>
      </c>
      <c r="G790" s="40" t="e">
        <f t="shared" ca="1" si="108"/>
        <v>#N/A</v>
      </c>
      <c r="H790" s="40" t="e">
        <f t="shared" ca="1" si="114"/>
        <v>#N/A</v>
      </c>
      <c r="I790" s="40" t="e">
        <f t="shared" ca="1" si="109"/>
        <v>#N/A</v>
      </c>
      <c r="J790" s="40" t="e">
        <f t="shared" ca="1" si="116"/>
        <v>#N/A</v>
      </c>
      <c r="K790" s="40"/>
      <c r="L790" s="40" t="e">
        <f ca="1">I790+H790+G790+#REF!+J790+K790</f>
        <v>#N/A</v>
      </c>
    </row>
    <row r="791" spans="4:12" hidden="1" x14ac:dyDescent="0.25">
      <c r="D791" s="40">
        <v>43</v>
      </c>
      <c r="E791" s="41">
        <f t="shared" ca="1" si="111"/>
        <v>45391</v>
      </c>
      <c r="F791" s="40" t="e">
        <f t="shared" ca="1" si="115"/>
        <v>#N/A</v>
      </c>
      <c r="G791" s="40" t="e">
        <f t="shared" ca="1" si="108"/>
        <v>#N/A</v>
      </c>
      <c r="H791" s="40" t="e">
        <f t="shared" ca="1" si="114"/>
        <v>#N/A</v>
      </c>
      <c r="I791" s="40" t="e">
        <f t="shared" ca="1" si="109"/>
        <v>#N/A</v>
      </c>
      <c r="J791" s="40" t="e">
        <f t="shared" ca="1" si="116"/>
        <v>#N/A</v>
      </c>
      <c r="K791" s="40"/>
      <c r="L791" s="40" t="e">
        <f ca="1">I791+H791+G791+#REF!+J791+K791</f>
        <v>#N/A</v>
      </c>
    </row>
    <row r="792" spans="4:12" hidden="1" x14ac:dyDescent="0.25">
      <c r="D792" s="40">
        <v>44</v>
      </c>
      <c r="E792" s="41">
        <f t="shared" ca="1" si="111"/>
        <v>45421</v>
      </c>
      <c r="F792" s="40" t="e">
        <f t="shared" ca="1" si="115"/>
        <v>#N/A</v>
      </c>
      <c r="G792" s="40" t="e">
        <f t="shared" ca="1" si="108"/>
        <v>#N/A</v>
      </c>
      <c r="H792" s="40" t="e">
        <f t="shared" ca="1" si="114"/>
        <v>#N/A</v>
      </c>
      <c r="I792" s="40" t="e">
        <f t="shared" ca="1" si="109"/>
        <v>#N/A</v>
      </c>
      <c r="J792" s="40" t="e">
        <f t="shared" ca="1" si="116"/>
        <v>#N/A</v>
      </c>
      <c r="K792" s="40"/>
      <c r="L792" s="40" t="e">
        <f ca="1">I792+H792+G792+#REF!+J792+K792</f>
        <v>#N/A</v>
      </c>
    </row>
    <row r="793" spans="4:12" hidden="1" x14ac:dyDescent="0.25">
      <c r="D793" s="40">
        <v>45</v>
      </c>
      <c r="E793" s="41">
        <f t="shared" ca="1" si="111"/>
        <v>45452</v>
      </c>
      <c r="F793" s="40" t="e">
        <f t="shared" ca="1" si="115"/>
        <v>#N/A</v>
      </c>
      <c r="G793" s="40" t="e">
        <f t="shared" ca="1" si="108"/>
        <v>#N/A</v>
      </c>
      <c r="H793" s="40" t="e">
        <f t="shared" ca="1" si="114"/>
        <v>#N/A</v>
      </c>
      <c r="I793" s="40" t="e">
        <f t="shared" ca="1" si="109"/>
        <v>#N/A</v>
      </c>
      <c r="J793" s="40" t="e">
        <f t="shared" ca="1" si="116"/>
        <v>#N/A</v>
      </c>
      <c r="K793" s="40"/>
      <c r="L793" s="40" t="e">
        <f ca="1">I793+H793+G793+#REF!+J793+K793</f>
        <v>#N/A</v>
      </c>
    </row>
    <row r="794" spans="4:12" hidden="1" x14ac:dyDescent="0.25">
      <c r="D794" s="40">
        <v>46</v>
      </c>
      <c r="E794" s="41">
        <f t="shared" ca="1" si="111"/>
        <v>45482</v>
      </c>
      <c r="F794" s="40" t="e">
        <f t="shared" ca="1" si="115"/>
        <v>#N/A</v>
      </c>
      <c r="G794" s="40" t="e">
        <f t="shared" ca="1" si="108"/>
        <v>#N/A</v>
      </c>
      <c r="H794" s="40" t="e">
        <f t="shared" ca="1" si="114"/>
        <v>#N/A</v>
      </c>
      <c r="I794" s="40" t="e">
        <f t="shared" ca="1" si="109"/>
        <v>#N/A</v>
      </c>
      <c r="J794" s="40" t="e">
        <f t="shared" ca="1" si="116"/>
        <v>#N/A</v>
      </c>
      <c r="K794" s="40"/>
      <c r="L794" s="40" t="e">
        <f ca="1">I794+H794+G794+#REF!+J794+K794</f>
        <v>#N/A</v>
      </c>
    </row>
    <row r="795" spans="4:12" hidden="1" x14ac:dyDescent="0.25">
      <c r="D795" s="40">
        <v>47</v>
      </c>
      <c r="E795" s="41">
        <f t="shared" ca="1" si="111"/>
        <v>45513</v>
      </c>
      <c r="F795" s="40" t="e">
        <f t="shared" ca="1" si="115"/>
        <v>#N/A</v>
      </c>
      <c r="G795" s="40" t="e">
        <f t="shared" ca="1" si="108"/>
        <v>#N/A</v>
      </c>
      <c r="H795" s="40" t="e">
        <f t="shared" ca="1" si="114"/>
        <v>#N/A</v>
      </c>
      <c r="I795" s="40" t="e">
        <f t="shared" ca="1" si="109"/>
        <v>#N/A</v>
      </c>
      <c r="J795" s="40" t="e">
        <f t="shared" ca="1" si="116"/>
        <v>#N/A</v>
      </c>
      <c r="K795" s="40"/>
      <c r="L795" s="40" t="e">
        <f ca="1">I795+H795+G795+#REF!+J795+K795</f>
        <v>#N/A</v>
      </c>
    </row>
    <row r="796" spans="4:12" hidden="1" x14ac:dyDescent="0.25">
      <c r="D796" s="40">
        <v>48</v>
      </c>
      <c r="E796" s="41">
        <f t="shared" ca="1" si="111"/>
        <v>45544</v>
      </c>
      <c r="F796" s="40" t="e">
        <f t="shared" ca="1" si="115"/>
        <v>#N/A</v>
      </c>
      <c r="G796" s="40" t="e">
        <f t="shared" ca="1" si="108"/>
        <v>#N/A</v>
      </c>
      <c r="H796" s="40" t="e">
        <f t="shared" ca="1" si="114"/>
        <v>#N/A</v>
      </c>
      <c r="I796" s="40" t="e">
        <f t="shared" ca="1" si="109"/>
        <v>#N/A</v>
      </c>
      <c r="J796" s="40" t="e">
        <f t="shared" ca="1" si="116"/>
        <v>#N/A</v>
      </c>
      <c r="K796" s="40"/>
      <c r="L796" s="40" t="e">
        <f ca="1">I796+H796+G796+#REF!+J796+K796</f>
        <v>#N/A</v>
      </c>
    </row>
    <row r="797" spans="4:12" hidden="1" x14ac:dyDescent="0.25">
      <c r="D797" s="40">
        <v>49</v>
      </c>
      <c r="E797" s="41">
        <f t="shared" ca="1" si="111"/>
        <v>45574</v>
      </c>
      <c r="F797" s="40" t="e">
        <f t="shared" ca="1" si="115"/>
        <v>#N/A</v>
      </c>
      <c r="G797" s="40" t="e">
        <f t="shared" ca="1" si="108"/>
        <v>#N/A</v>
      </c>
      <c r="H797" s="40" t="e">
        <f t="shared" ca="1" si="114"/>
        <v>#N/A</v>
      </c>
      <c r="I797" s="40" t="e">
        <f t="shared" ca="1" si="109"/>
        <v>#N/A</v>
      </c>
      <c r="J797" s="40" t="e">
        <f t="shared" ca="1" si="116"/>
        <v>#N/A</v>
      </c>
      <c r="K797" s="40"/>
      <c r="L797" s="40" t="e">
        <f ca="1">I797+H797+G797+#REF!+J797+K797</f>
        <v>#N/A</v>
      </c>
    </row>
    <row r="798" spans="4:12" hidden="1" x14ac:dyDescent="0.25">
      <c r="D798" s="40">
        <v>50</v>
      </c>
      <c r="E798" s="41">
        <f t="shared" ca="1" si="111"/>
        <v>45605</v>
      </c>
      <c r="F798" s="40" t="e">
        <f t="shared" ca="1" si="115"/>
        <v>#N/A</v>
      </c>
      <c r="G798" s="40" t="e">
        <f t="shared" ca="1" si="108"/>
        <v>#N/A</v>
      </c>
      <c r="H798" s="40" t="e">
        <f t="shared" ca="1" si="114"/>
        <v>#N/A</v>
      </c>
      <c r="I798" s="40" t="e">
        <f t="shared" ca="1" si="109"/>
        <v>#N/A</v>
      </c>
      <c r="J798" s="40" t="e">
        <f t="shared" ca="1" si="116"/>
        <v>#N/A</v>
      </c>
      <c r="K798" s="40"/>
      <c r="L798" s="40" t="e">
        <f ca="1">I798+H798+G798+#REF!+J798+K798</f>
        <v>#N/A</v>
      </c>
    </row>
    <row r="799" spans="4:12" hidden="1" x14ac:dyDescent="0.25">
      <c r="D799" s="40">
        <v>51</v>
      </c>
      <c r="E799" s="41">
        <f t="shared" ca="1" si="111"/>
        <v>45635</v>
      </c>
      <c r="F799" s="40" t="e">
        <f t="shared" ca="1" si="115"/>
        <v>#N/A</v>
      </c>
      <c r="G799" s="40" t="e">
        <f t="shared" ca="1" si="108"/>
        <v>#N/A</v>
      </c>
      <c r="H799" s="40" t="e">
        <f t="shared" ca="1" si="114"/>
        <v>#N/A</v>
      </c>
      <c r="I799" s="40" t="e">
        <f t="shared" ca="1" si="109"/>
        <v>#N/A</v>
      </c>
      <c r="J799" s="40" t="e">
        <f t="shared" ca="1" si="116"/>
        <v>#N/A</v>
      </c>
      <c r="K799" s="40"/>
      <c r="L799" s="40" t="e">
        <f ca="1">I799+H799+G799+#REF!+J799+K799</f>
        <v>#N/A</v>
      </c>
    </row>
    <row r="800" spans="4:12" hidden="1" x14ac:dyDescent="0.25">
      <c r="D800" s="40">
        <v>52</v>
      </c>
      <c r="E800" s="41">
        <f t="shared" ca="1" si="111"/>
        <v>45666</v>
      </c>
      <c r="F800" s="40" t="e">
        <f t="shared" ca="1" si="115"/>
        <v>#N/A</v>
      </c>
      <c r="G800" s="40" t="e">
        <f t="shared" ca="1" si="108"/>
        <v>#N/A</v>
      </c>
      <c r="H800" s="40" t="e">
        <f t="shared" ca="1" si="114"/>
        <v>#N/A</v>
      </c>
      <c r="I800" s="40" t="e">
        <f t="shared" ca="1" si="109"/>
        <v>#N/A</v>
      </c>
      <c r="J800" s="40" t="e">
        <f t="shared" ca="1" si="116"/>
        <v>#N/A</v>
      </c>
      <c r="K800" s="40"/>
      <c r="L800" s="40" t="e">
        <f ca="1">I800+H800+G800+#REF!+J800+K800</f>
        <v>#N/A</v>
      </c>
    </row>
    <row r="801" spans="4:12" hidden="1" x14ac:dyDescent="0.25">
      <c r="D801" s="40">
        <v>53</v>
      </c>
      <c r="E801" s="41">
        <f t="shared" ca="1" si="111"/>
        <v>45697</v>
      </c>
      <c r="F801" s="40" t="e">
        <f t="shared" ca="1" si="115"/>
        <v>#N/A</v>
      </c>
      <c r="G801" s="40" t="e">
        <f t="shared" ca="1" si="108"/>
        <v>#N/A</v>
      </c>
      <c r="H801" s="40" t="e">
        <f t="shared" ca="1" si="114"/>
        <v>#N/A</v>
      </c>
      <c r="I801" s="40" t="e">
        <f t="shared" ca="1" si="109"/>
        <v>#N/A</v>
      </c>
      <c r="J801" s="40" t="e">
        <f t="shared" ca="1" si="116"/>
        <v>#N/A</v>
      </c>
      <c r="K801" s="40"/>
      <c r="L801" s="40" t="e">
        <f ca="1">I801+H801+G801+#REF!+J801+K801</f>
        <v>#N/A</v>
      </c>
    </row>
    <row r="802" spans="4:12" hidden="1" x14ac:dyDescent="0.25">
      <c r="D802" s="40">
        <v>54</v>
      </c>
      <c r="E802" s="41">
        <f t="shared" ca="1" si="111"/>
        <v>45725</v>
      </c>
      <c r="F802" s="40" t="e">
        <f t="shared" ca="1" si="115"/>
        <v>#N/A</v>
      </c>
      <c r="G802" s="40" t="e">
        <f t="shared" ca="1" si="108"/>
        <v>#N/A</v>
      </c>
      <c r="H802" s="40" t="e">
        <f t="shared" ca="1" si="114"/>
        <v>#N/A</v>
      </c>
      <c r="I802" s="40" t="e">
        <f t="shared" ca="1" si="109"/>
        <v>#N/A</v>
      </c>
      <c r="J802" s="40" t="e">
        <f t="shared" ca="1" si="116"/>
        <v>#N/A</v>
      </c>
      <c r="K802" s="40"/>
      <c r="L802" s="40" t="e">
        <f ca="1">I802+H802+G802+#REF!+J802+K802</f>
        <v>#N/A</v>
      </c>
    </row>
    <row r="803" spans="4:12" hidden="1" x14ac:dyDescent="0.25">
      <c r="D803" s="40">
        <v>55</v>
      </c>
      <c r="E803" s="41">
        <f t="shared" ca="1" si="111"/>
        <v>45756</v>
      </c>
      <c r="F803" s="40" t="e">
        <f t="shared" ca="1" si="115"/>
        <v>#N/A</v>
      </c>
      <c r="G803" s="40" t="e">
        <f t="shared" ca="1" si="108"/>
        <v>#N/A</v>
      </c>
      <c r="H803" s="40" t="e">
        <f t="shared" ca="1" si="114"/>
        <v>#N/A</v>
      </c>
      <c r="I803" s="40" t="e">
        <f t="shared" ca="1" si="109"/>
        <v>#N/A</v>
      </c>
      <c r="J803" s="40" t="e">
        <f t="shared" ca="1" si="116"/>
        <v>#N/A</v>
      </c>
      <c r="K803" s="40"/>
      <c r="L803" s="40" t="e">
        <f ca="1">I803+H803+G803+#REF!+J803+K803</f>
        <v>#N/A</v>
      </c>
    </row>
    <row r="804" spans="4:12" hidden="1" x14ac:dyDescent="0.25">
      <c r="D804" s="40">
        <v>56</v>
      </c>
      <c r="E804" s="41">
        <f t="shared" ca="1" si="111"/>
        <v>45786</v>
      </c>
      <c r="F804" s="40" t="e">
        <f t="shared" ca="1" si="115"/>
        <v>#N/A</v>
      </c>
      <c r="G804" s="40" t="e">
        <f t="shared" ca="1" si="108"/>
        <v>#N/A</v>
      </c>
      <c r="H804" s="40" t="e">
        <f t="shared" ca="1" si="114"/>
        <v>#N/A</v>
      </c>
      <c r="I804" s="40" t="e">
        <f t="shared" ca="1" si="109"/>
        <v>#N/A</v>
      </c>
      <c r="J804" s="40" t="e">
        <f t="shared" ca="1" si="116"/>
        <v>#N/A</v>
      </c>
      <c r="K804" s="40"/>
      <c r="L804" s="40" t="e">
        <f ca="1">I804+H804+G804+#REF!+J804+K804</f>
        <v>#N/A</v>
      </c>
    </row>
    <row r="805" spans="4:12" hidden="1" x14ac:dyDescent="0.25">
      <c r="D805" s="40">
        <v>57</v>
      </c>
      <c r="E805" s="41">
        <f t="shared" ca="1" si="111"/>
        <v>45817</v>
      </c>
      <c r="F805" s="40" t="e">
        <f t="shared" ca="1" si="115"/>
        <v>#N/A</v>
      </c>
      <c r="G805" s="40" t="e">
        <f t="shared" ca="1" si="108"/>
        <v>#N/A</v>
      </c>
      <c r="H805" s="40" t="e">
        <f t="shared" ca="1" si="114"/>
        <v>#N/A</v>
      </c>
      <c r="I805" s="40" t="e">
        <f t="shared" ca="1" si="109"/>
        <v>#N/A</v>
      </c>
      <c r="J805" s="40" t="e">
        <f t="shared" ca="1" si="116"/>
        <v>#N/A</v>
      </c>
      <c r="K805" s="40"/>
      <c r="L805" s="40" t="e">
        <f ca="1">I805+H805+G805+#REF!+J805+K805</f>
        <v>#N/A</v>
      </c>
    </row>
    <row r="806" spans="4:12" hidden="1" x14ac:dyDescent="0.25">
      <c r="D806" s="40">
        <v>58</v>
      </c>
      <c r="E806" s="41">
        <f t="shared" ca="1" si="111"/>
        <v>45847</v>
      </c>
      <c r="F806" s="40" t="e">
        <f t="shared" ca="1" si="115"/>
        <v>#N/A</v>
      </c>
      <c r="G806" s="40" t="e">
        <f t="shared" ca="1" si="108"/>
        <v>#N/A</v>
      </c>
      <c r="H806" s="40" t="e">
        <f t="shared" ca="1" si="114"/>
        <v>#N/A</v>
      </c>
      <c r="I806" s="40" t="e">
        <f t="shared" ca="1" si="109"/>
        <v>#N/A</v>
      </c>
      <c r="J806" s="40" t="e">
        <f t="shared" ca="1" si="116"/>
        <v>#N/A</v>
      </c>
      <c r="K806" s="40"/>
      <c r="L806" s="40" t="e">
        <f ca="1">I806+H806+G806+#REF!+J806+K806</f>
        <v>#N/A</v>
      </c>
    </row>
    <row r="807" spans="4:12" hidden="1" x14ac:dyDescent="0.25">
      <c r="D807" s="40">
        <v>59</v>
      </c>
      <c r="E807" s="41">
        <f t="shared" ca="1" si="111"/>
        <v>45878</v>
      </c>
      <c r="F807" s="40" t="e">
        <f t="shared" ca="1" si="115"/>
        <v>#N/A</v>
      </c>
      <c r="G807" s="40" t="e">
        <f t="shared" ca="1" si="108"/>
        <v>#N/A</v>
      </c>
      <c r="H807" s="40" t="e">
        <f t="shared" ca="1" si="114"/>
        <v>#N/A</v>
      </c>
      <c r="I807" s="40" t="e">
        <f t="shared" ca="1" si="109"/>
        <v>#N/A</v>
      </c>
      <c r="J807" s="40" t="e">
        <f t="shared" ca="1" si="116"/>
        <v>#N/A</v>
      </c>
      <c r="K807" s="40"/>
      <c r="L807" s="40" t="e">
        <f ca="1">I807+H807+G807+#REF!+J807+K807</f>
        <v>#N/A</v>
      </c>
    </row>
    <row r="808" spans="4:12" hidden="1" x14ac:dyDescent="0.25">
      <c r="D808" s="40">
        <v>60</v>
      </c>
      <c r="E808" s="41">
        <f t="shared" ca="1" si="111"/>
        <v>45909</v>
      </c>
      <c r="F808" s="40" t="e">
        <f t="shared" ca="1" si="115"/>
        <v>#N/A</v>
      </c>
      <c r="G808" s="40" t="e">
        <f t="shared" ca="1" si="108"/>
        <v>#N/A</v>
      </c>
      <c r="H808" s="40" t="e">
        <f t="shared" ca="1" si="114"/>
        <v>#N/A</v>
      </c>
      <c r="I808" s="40" t="e">
        <f t="shared" ca="1" si="109"/>
        <v>#N/A</v>
      </c>
      <c r="J808" s="40" t="e">
        <f t="shared" ca="1" si="116"/>
        <v>#N/A</v>
      </c>
      <c r="K808" s="40"/>
      <c r="L808" s="40" t="e">
        <f ca="1">I808+H808+G808+#REF!+J808+K808</f>
        <v>#N/A</v>
      </c>
    </row>
    <row r="809" spans="4:12" hidden="1" x14ac:dyDescent="0.25"/>
    <row r="810" spans="4:12" hidden="1" x14ac:dyDescent="0.25">
      <c r="D810" s="36">
        <f ca="1">D746+1</f>
        <v>22</v>
      </c>
      <c r="E810" s="37" t="e">
        <f ca="1">VLOOKUP($D810,$A$20:$B$39,2,0)</f>
        <v>#N/A</v>
      </c>
    </row>
    <row r="811" spans="4:12" ht="45" hidden="1" x14ac:dyDescent="0.25">
      <c r="D811" s="38" t="s">
        <v>41</v>
      </c>
      <c r="E811" s="39" t="s">
        <v>42</v>
      </c>
      <c r="F811" s="38" t="s">
        <v>43</v>
      </c>
      <c r="G811" s="38" t="s">
        <v>44</v>
      </c>
      <c r="H811" s="38" t="s">
        <v>45</v>
      </c>
      <c r="I811" s="38" t="s">
        <v>46</v>
      </c>
      <c r="J811" s="38" t="s">
        <v>47</v>
      </c>
      <c r="K811" s="38" t="s">
        <v>48</v>
      </c>
      <c r="L811" s="38" t="s">
        <v>49</v>
      </c>
    </row>
    <row r="812" spans="4:12" hidden="1" x14ac:dyDescent="0.25">
      <c r="D812" s="40">
        <v>0</v>
      </c>
      <c r="E812" s="41">
        <f ca="1">DATE(2019,D810,$F$1)</f>
        <v>44113</v>
      </c>
      <c r="F812" s="40" t="e">
        <f ca="1">$B$2*E$810+$B$7*$B$2*E$810</f>
        <v>#N/A</v>
      </c>
      <c r="G812" s="40">
        <v>0</v>
      </c>
      <c r="H812" s="40">
        <v>0</v>
      </c>
      <c r="I812" s="40">
        <v>0</v>
      </c>
      <c r="J812" s="40">
        <v>0</v>
      </c>
      <c r="K812" s="40" t="e">
        <f ca="1">$B$2*$B$9*E$810</f>
        <v>#N/A</v>
      </c>
      <c r="L812" s="40" t="e">
        <f ca="1">-($F812-$B$7*$B$2*E$810-K812)</f>
        <v>#N/A</v>
      </c>
    </row>
    <row r="813" spans="4:12" hidden="1" x14ac:dyDescent="0.25">
      <c r="D813" s="40">
        <v>1</v>
      </c>
      <c r="E813" s="41">
        <f ca="1">DATE(YEAR(E812),MONTH(E812)+1,DAY(E812))</f>
        <v>44144</v>
      </c>
      <c r="F813" s="40" t="e">
        <f ca="1">F812-G813</f>
        <v>#N/A</v>
      </c>
      <c r="G813" s="40" t="e">
        <f t="shared" ref="G813:G872" ca="1" si="117">IF(D813&lt;=$B$10,0,IF(AND(F812&gt;-0.000001,F812&lt;0.000001),0,F$812/($B$4-$B$10)))</f>
        <v>#N/A</v>
      </c>
      <c r="H813" s="40" t="e">
        <f ca="1">F812*$B$3*(E813-E812)/$B$5</f>
        <v>#N/A</v>
      </c>
      <c r="I813" s="40">
        <f t="shared" ref="I813:I872" ca="1" si="118">IF(D813&lt;=$B$11,0,IF(F812&gt;0.000001,$B$6*$B$2*E$810,0))</f>
        <v>0</v>
      </c>
      <c r="J813" s="40" t="e">
        <f t="shared" ref="J813:J844" ca="1" si="119">IF(F812&gt;0.000001,$B$12,0)*E$810</f>
        <v>#N/A</v>
      </c>
      <c r="K813" s="40"/>
      <c r="L813" s="40" t="e">
        <f ca="1">I813+H813+G813+#REF!+J813+K813</f>
        <v>#N/A</v>
      </c>
    </row>
    <row r="814" spans="4:12" hidden="1" x14ac:dyDescent="0.25">
      <c r="D814" s="40">
        <v>2</v>
      </c>
      <c r="E814" s="41">
        <f t="shared" ref="E814:E872" ca="1" si="120">DATE(YEAR(E813),MONTH(E813)+1,DAY(E813))</f>
        <v>44174</v>
      </c>
      <c r="F814" s="40" t="e">
        <f ca="1">F813-G814</f>
        <v>#N/A</v>
      </c>
      <c r="G814" s="40" t="e">
        <f t="shared" ca="1" si="117"/>
        <v>#N/A</v>
      </c>
      <c r="H814" s="40" t="e">
        <f t="shared" ref="H814:H815" ca="1" si="121">F813*$B$3*(E814-E813)/$B$5</f>
        <v>#N/A</v>
      </c>
      <c r="I814" s="40" t="e">
        <f t="shared" ca="1" si="118"/>
        <v>#N/A</v>
      </c>
      <c r="J814" s="40" t="e">
        <f t="shared" ca="1" si="119"/>
        <v>#N/A</v>
      </c>
      <c r="K814" s="40"/>
      <c r="L814" s="40" t="e">
        <f ca="1">I814+H814+G814+#REF!+J814+K814</f>
        <v>#N/A</v>
      </c>
    </row>
    <row r="815" spans="4:12" hidden="1" x14ac:dyDescent="0.25">
      <c r="D815" s="40">
        <v>3</v>
      </c>
      <c r="E815" s="41">
        <f t="shared" ca="1" si="120"/>
        <v>44205</v>
      </c>
      <c r="F815" s="40" t="e">
        <f ca="1">F814-G815</f>
        <v>#N/A</v>
      </c>
      <c r="G815" s="40" t="e">
        <f t="shared" ca="1" si="117"/>
        <v>#N/A</v>
      </c>
      <c r="H815" s="40" t="e">
        <f t="shared" ca="1" si="121"/>
        <v>#N/A</v>
      </c>
      <c r="I815" s="40" t="e">
        <f t="shared" ca="1" si="118"/>
        <v>#N/A</v>
      </c>
      <c r="J815" s="40" t="e">
        <f t="shared" ca="1" si="119"/>
        <v>#N/A</v>
      </c>
      <c r="K815" s="40"/>
      <c r="L815" s="40" t="e">
        <f ca="1">I815+H815+G815+#REF!+J815+K815</f>
        <v>#N/A</v>
      </c>
    </row>
    <row r="816" spans="4:12" hidden="1" x14ac:dyDescent="0.25">
      <c r="D816" s="40">
        <v>4</v>
      </c>
      <c r="E816" s="41">
        <f t="shared" ca="1" si="120"/>
        <v>44236</v>
      </c>
      <c r="F816" s="40" t="e">
        <f t="shared" ref="F816:F817" ca="1" si="122">F815-G816</f>
        <v>#N/A</v>
      </c>
      <c r="G816" s="40" t="e">
        <f t="shared" ca="1" si="117"/>
        <v>#N/A</v>
      </c>
      <c r="H816" s="40" t="e">
        <f ca="1">F815*$B$3*(E816-E815)/$B$5</f>
        <v>#N/A</v>
      </c>
      <c r="I816" s="40" t="e">
        <f t="shared" ca="1" si="118"/>
        <v>#N/A</v>
      </c>
      <c r="J816" s="40" t="e">
        <f t="shared" ca="1" si="119"/>
        <v>#N/A</v>
      </c>
      <c r="K816" s="40"/>
      <c r="L816" s="40" t="e">
        <f ca="1">I816+H816+G816+#REF!+J816+K816</f>
        <v>#N/A</v>
      </c>
    </row>
    <row r="817" spans="4:12" hidden="1" x14ac:dyDescent="0.25">
      <c r="D817" s="40">
        <v>5</v>
      </c>
      <c r="E817" s="41">
        <f t="shared" ca="1" si="120"/>
        <v>44264</v>
      </c>
      <c r="F817" s="40" t="e">
        <f t="shared" ca="1" si="122"/>
        <v>#N/A</v>
      </c>
      <c r="G817" s="40" t="e">
        <f t="shared" ca="1" si="117"/>
        <v>#N/A</v>
      </c>
      <c r="H817" s="40" t="e">
        <f ca="1">F816*$B$3*(E817-E816)/$B$5</f>
        <v>#N/A</v>
      </c>
      <c r="I817" s="40" t="e">
        <f t="shared" ca="1" si="118"/>
        <v>#N/A</v>
      </c>
      <c r="J817" s="40" t="e">
        <f t="shared" ca="1" si="119"/>
        <v>#N/A</v>
      </c>
      <c r="K817" s="40"/>
      <c r="L817" s="40" t="e">
        <f ca="1">I817+H817+G817+#REF!+J817+K817</f>
        <v>#N/A</v>
      </c>
    </row>
    <row r="818" spans="4:12" hidden="1" x14ac:dyDescent="0.25">
      <c r="D818" s="40">
        <v>6</v>
      </c>
      <c r="E818" s="41">
        <f t="shared" ca="1" si="120"/>
        <v>44295</v>
      </c>
      <c r="F818" s="40" t="e">
        <f ca="1">F817-G818</f>
        <v>#N/A</v>
      </c>
      <c r="G818" s="40" t="e">
        <f t="shared" ca="1" si="117"/>
        <v>#N/A</v>
      </c>
      <c r="H818" s="40" t="e">
        <f t="shared" ref="H818:H872" ca="1" si="123">F817*$B$3*(E818-E817)/$B$5</f>
        <v>#N/A</v>
      </c>
      <c r="I818" s="40" t="e">
        <f t="shared" ca="1" si="118"/>
        <v>#N/A</v>
      </c>
      <c r="J818" s="40" t="e">
        <f t="shared" ca="1" si="119"/>
        <v>#N/A</v>
      </c>
      <c r="K818" s="40"/>
      <c r="L818" s="40" t="e">
        <f ca="1">I818+H818+G818+#REF!+J818+K818</f>
        <v>#N/A</v>
      </c>
    </row>
    <row r="819" spans="4:12" hidden="1" x14ac:dyDescent="0.25">
      <c r="D819" s="40">
        <v>7</v>
      </c>
      <c r="E819" s="41">
        <f t="shared" ca="1" si="120"/>
        <v>44325</v>
      </c>
      <c r="F819" s="40" t="e">
        <f t="shared" ref="F819:F872" ca="1" si="124">F818-G819</f>
        <v>#N/A</v>
      </c>
      <c r="G819" s="40" t="e">
        <f t="shared" ca="1" si="117"/>
        <v>#N/A</v>
      </c>
      <c r="H819" s="40" t="e">
        <f t="shared" ca="1" si="123"/>
        <v>#N/A</v>
      </c>
      <c r="I819" s="40" t="e">
        <f t="shared" ca="1" si="118"/>
        <v>#N/A</v>
      </c>
      <c r="J819" s="40" t="e">
        <f t="shared" ca="1" si="119"/>
        <v>#N/A</v>
      </c>
      <c r="K819" s="40"/>
      <c r="L819" s="40" t="e">
        <f ca="1">I819+H819+G819+#REF!+J819+K819</f>
        <v>#N/A</v>
      </c>
    </row>
    <row r="820" spans="4:12" hidden="1" x14ac:dyDescent="0.25">
      <c r="D820" s="40">
        <v>8</v>
      </c>
      <c r="E820" s="41">
        <f t="shared" ca="1" si="120"/>
        <v>44356</v>
      </c>
      <c r="F820" s="40" t="e">
        <f t="shared" ca="1" si="124"/>
        <v>#N/A</v>
      </c>
      <c r="G820" s="40" t="e">
        <f t="shared" ca="1" si="117"/>
        <v>#N/A</v>
      </c>
      <c r="H820" s="40" t="e">
        <f t="shared" ca="1" si="123"/>
        <v>#N/A</v>
      </c>
      <c r="I820" s="40" t="e">
        <f t="shared" ca="1" si="118"/>
        <v>#N/A</v>
      </c>
      <c r="J820" s="40" t="e">
        <f t="shared" ca="1" si="119"/>
        <v>#N/A</v>
      </c>
      <c r="K820" s="40"/>
      <c r="L820" s="40" t="e">
        <f ca="1">I820+H820+G820+#REF!+J820+K820</f>
        <v>#N/A</v>
      </c>
    </row>
    <row r="821" spans="4:12" hidden="1" x14ac:dyDescent="0.25">
      <c r="D821" s="40">
        <v>9</v>
      </c>
      <c r="E821" s="41">
        <f t="shared" ca="1" si="120"/>
        <v>44386</v>
      </c>
      <c r="F821" s="40" t="e">
        <f t="shared" ca="1" si="124"/>
        <v>#N/A</v>
      </c>
      <c r="G821" s="40" t="e">
        <f t="shared" ca="1" si="117"/>
        <v>#N/A</v>
      </c>
      <c r="H821" s="40" t="e">
        <f t="shared" ca="1" si="123"/>
        <v>#N/A</v>
      </c>
      <c r="I821" s="40" t="e">
        <f t="shared" ca="1" si="118"/>
        <v>#N/A</v>
      </c>
      <c r="J821" s="40" t="e">
        <f t="shared" ca="1" si="119"/>
        <v>#N/A</v>
      </c>
      <c r="K821" s="40"/>
      <c r="L821" s="40" t="e">
        <f ca="1">I821+H821+G821+#REF!+J821+K821</f>
        <v>#N/A</v>
      </c>
    </row>
    <row r="822" spans="4:12" hidden="1" x14ac:dyDescent="0.25">
      <c r="D822" s="40">
        <v>10</v>
      </c>
      <c r="E822" s="41">
        <f t="shared" ca="1" si="120"/>
        <v>44417</v>
      </c>
      <c r="F822" s="40" t="e">
        <f t="shared" ca="1" si="124"/>
        <v>#N/A</v>
      </c>
      <c r="G822" s="40" t="e">
        <f t="shared" ca="1" si="117"/>
        <v>#N/A</v>
      </c>
      <c r="H822" s="40" t="e">
        <f t="shared" ca="1" si="123"/>
        <v>#N/A</v>
      </c>
      <c r="I822" s="40" t="e">
        <f t="shared" ca="1" si="118"/>
        <v>#N/A</v>
      </c>
      <c r="J822" s="40" t="e">
        <f t="shared" ca="1" si="119"/>
        <v>#N/A</v>
      </c>
      <c r="K822" s="40"/>
      <c r="L822" s="40" t="e">
        <f ca="1">I822+H822+G822+#REF!+J822+K822</f>
        <v>#N/A</v>
      </c>
    </row>
    <row r="823" spans="4:12" hidden="1" x14ac:dyDescent="0.25">
      <c r="D823" s="40">
        <v>11</v>
      </c>
      <c r="E823" s="41">
        <f t="shared" ca="1" si="120"/>
        <v>44448</v>
      </c>
      <c r="F823" s="40" t="e">
        <f t="shared" ca="1" si="124"/>
        <v>#N/A</v>
      </c>
      <c r="G823" s="40" t="e">
        <f t="shared" ca="1" si="117"/>
        <v>#N/A</v>
      </c>
      <c r="H823" s="40" t="e">
        <f t="shared" ca="1" si="123"/>
        <v>#N/A</v>
      </c>
      <c r="I823" s="40" t="e">
        <f t="shared" ca="1" si="118"/>
        <v>#N/A</v>
      </c>
      <c r="J823" s="40" t="e">
        <f t="shared" ca="1" si="119"/>
        <v>#N/A</v>
      </c>
      <c r="K823" s="40"/>
      <c r="L823" s="40" t="e">
        <f ca="1">I823+H823+G823+#REF!+J823+K823</f>
        <v>#N/A</v>
      </c>
    </row>
    <row r="824" spans="4:12" hidden="1" x14ac:dyDescent="0.25">
      <c r="D824" s="40">
        <v>12</v>
      </c>
      <c r="E824" s="41">
        <f t="shared" ca="1" si="120"/>
        <v>44478</v>
      </c>
      <c r="F824" s="40" t="e">
        <f t="shared" ca="1" si="124"/>
        <v>#N/A</v>
      </c>
      <c r="G824" s="40" t="e">
        <f t="shared" ca="1" si="117"/>
        <v>#N/A</v>
      </c>
      <c r="H824" s="40" t="e">
        <f t="shared" ca="1" si="123"/>
        <v>#N/A</v>
      </c>
      <c r="I824" s="40" t="e">
        <f t="shared" ca="1" si="118"/>
        <v>#N/A</v>
      </c>
      <c r="J824" s="40" t="e">
        <f t="shared" ca="1" si="119"/>
        <v>#N/A</v>
      </c>
      <c r="K824" s="40"/>
      <c r="L824" s="40" t="e">
        <f ca="1">I824+H824+G824+#REF!+J824+K824</f>
        <v>#N/A</v>
      </c>
    </row>
    <row r="825" spans="4:12" hidden="1" x14ac:dyDescent="0.25">
      <c r="D825" s="40">
        <v>13</v>
      </c>
      <c r="E825" s="41">
        <f t="shared" ca="1" si="120"/>
        <v>44509</v>
      </c>
      <c r="F825" s="40" t="e">
        <f t="shared" ca="1" si="124"/>
        <v>#N/A</v>
      </c>
      <c r="G825" s="40" t="e">
        <f t="shared" ca="1" si="117"/>
        <v>#N/A</v>
      </c>
      <c r="H825" s="40" t="e">
        <f t="shared" ca="1" si="123"/>
        <v>#N/A</v>
      </c>
      <c r="I825" s="40" t="e">
        <f t="shared" ca="1" si="118"/>
        <v>#N/A</v>
      </c>
      <c r="J825" s="40" t="e">
        <f t="shared" ca="1" si="119"/>
        <v>#N/A</v>
      </c>
      <c r="K825" s="40"/>
      <c r="L825" s="40" t="e">
        <f ca="1">I825+H825+G825+#REF!+J825+K825</f>
        <v>#N/A</v>
      </c>
    </row>
    <row r="826" spans="4:12" hidden="1" x14ac:dyDescent="0.25">
      <c r="D826" s="40">
        <v>14</v>
      </c>
      <c r="E826" s="41">
        <f t="shared" ca="1" si="120"/>
        <v>44539</v>
      </c>
      <c r="F826" s="40" t="e">
        <f t="shared" ca="1" si="124"/>
        <v>#N/A</v>
      </c>
      <c r="G826" s="40" t="e">
        <f t="shared" ca="1" si="117"/>
        <v>#N/A</v>
      </c>
      <c r="H826" s="40" t="e">
        <f t="shared" ca="1" si="123"/>
        <v>#N/A</v>
      </c>
      <c r="I826" s="40" t="e">
        <f t="shared" ca="1" si="118"/>
        <v>#N/A</v>
      </c>
      <c r="J826" s="40" t="e">
        <f t="shared" ca="1" si="119"/>
        <v>#N/A</v>
      </c>
      <c r="K826" s="40"/>
      <c r="L826" s="40" t="e">
        <f ca="1">I826+H826+G826+#REF!+J826+K826</f>
        <v>#N/A</v>
      </c>
    </row>
    <row r="827" spans="4:12" hidden="1" x14ac:dyDescent="0.25">
      <c r="D827" s="40">
        <v>15</v>
      </c>
      <c r="E827" s="41">
        <f t="shared" ca="1" si="120"/>
        <v>44570</v>
      </c>
      <c r="F827" s="40" t="e">
        <f t="shared" ca="1" si="124"/>
        <v>#N/A</v>
      </c>
      <c r="G827" s="40" t="e">
        <f t="shared" ca="1" si="117"/>
        <v>#N/A</v>
      </c>
      <c r="H827" s="40" t="e">
        <f t="shared" ca="1" si="123"/>
        <v>#N/A</v>
      </c>
      <c r="I827" s="40" t="e">
        <f t="shared" ca="1" si="118"/>
        <v>#N/A</v>
      </c>
      <c r="J827" s="40" t="e">
        <f t="shared" ca="1" si="119"/>
        <v>#N/A</v>
      </c>
      <c r="K827" s="40"/>
      <c r="L827" s="40" t="e">
        <f ca="1">I827+H827+G827+#REF!+J827+K827</f>
        <v>#N/A</v>
      </c>
    </row>
    <row r="828" spans="4:12" hidden="1" x14ac:dyDescent="0.25">
      <c r="D828" s="40">
        <v>16</v>
      </c>
      <c r="E828" s="41">
        <f t="shared" ca="1" si="120"/>
        <v>44601</v>
      </c>
      <c r="F828" s="40" t="e">
        <f t="shared" ca="1" si="124"/>
        <v>#N/A</v>
      </c>
      <c r="G828" s="40" t="e">
        <f t="shared" ca="1" si="117"/>
        <v>#N/A</v>
      </c>
      <c r="H828" s="40" t="e">
        <f t="shared" ca="1" si="123"/>
        <v>#N/A</v>
      </c>
      <c r="I828" s="40" t="e">
        <f t="shared" ca="1" si="118"/>
        <v>#N/A</v>
      </c>
      <c r="J828" s="40" t="e">
        <f t="shared" ca="1" si="119"/>
        <v>#N/A</v>
      </c>
      <c r="K828" s="40"/>
      <c r="L828" s="40" t="e">
        <f ca="1">I828+H828+G828+#REF!+J828+K828</f>
        <v>#N/A</v>
      </c>
    </row>
    <row r="829" spans="4:12" hidden="1" x14ac:dyDescent="0.25">
      <c r="D829" s="40">
        <v>17</v>
      </c>
      <c r="E829" s="41">
        <f t="shared" ca="1" si="120"/>
        <v>44629</v>
      </c>
      <c r="F829" s="40" t="e">
        <f t="shared" ca="1" si="124"/>
        <v>#N/A</v>
      </c>
      <c r="G829" s="40" t="e">
        <f t="shared" ca="1" si="117"/>
        <v>#N/A</v>
      </c>
      <c r="H829" s="40" t="e">
        <f t="shared" ca="1" si="123"/>
        <v>#N/A</v>
      </c>
      <c r="I829" s="40" t="e">
        <f t="shared" ca="1" si="118"/>
        <v>#N/A</v>
      </c>
      <c r="J829" s="40" t="e">
        <f t="shared" ca="1" si="119"/>
        <v>#N/A</v>
      </c>
      <c r="K829" s="40"/>
      <c r="L829" s="40" t="e">
        <f ca="1">I829+H829+G829+#REF!+J829+K829</f>
        <v>#N/A</v>
      </c>
    </row>
    <row r="830" spans="4:12" hidden="1" x14ac:dyDescent="0.25">
      <c r="D830" s="40">
        <v>18</v>
      </c>
      <c r="E830" s="41">
        <f t="shared" ca="1" si="120"/>
        <v>44660</v>
      </c>
      <c r="F830" s="40" t="e">
        <f t="shared" ca="1" si="124"/>
        <v>#N/A</v>
      </c>
      <c r="G830" s="40" t="e">
        <f t="shared" ca="1" si="117"/>
        <v>#N/A</v>
      </c>
      <c r="H830" s="40" t="e">
        <f t="shared" ca="1" si="123"/>
        <v>#N/A</v>
      </c>
      <c r="I830" s="40" t="e">
        <f t="shared" ca="1" si="118"/>
        <v>#N/A</v>
      </c>
      <c r="J830" s="40" t="e">
        <f t="shared" ca="1" si="119"/>
        <v>#N/A</v>
      </c>
      <c r="K830" s="40"/>
      <c r="L830" s="40" t="e">
        <f ca="1">I830+H830+G830+#REF!+J830+K830</f>
        <v>#N/A</v>
      </c>
    </row>
    <row r="831" spans="4:12" hidden="1" x14ac:dyDescent="0.25">
      <c r="D831" s="40">
        <v>19</v>
      </c>
      <c r="E831" s="41">
        <f t="shared" ca="1" si="120"/>
        <v>44690</v>
      </c>
      <c r="F831" s="40" t="e">
        <f t="shared" ca="1" si="124"/>
        <v>#N/A</v>
      </c>
      <c r="G831" s="40" t="e">
        <f t="shared" ca="1" si="117"/>
        <v>#N/A</v>
      </c>
      <c r="H831" s="40" t="e">
        <f t="shared" ca="1" si="123"/>
        <v>#N/A</v>
      </c>
      <c r="I831" s="40" t="e">
        <f t="shared" ca="1" si="118"/>
        <v>#N/A</v>
      </c>
      <c r="J831" s="40" t="e">
        <f t="shared" ca="1" si="119"/>
        <v>#N/A</v>
      </c>
      <c r="K831" s="40"/>
      <c r="L831" s="40" t="e">
        <f ca="1">I831+H831+G831+#REF!+J831+K831</f>
        <v>#N/A</v>
      </c>
    </row>
    <row r="832" spans="4:12" hidden="1" x14ac:dyDescent="0.25">
      <c r="D832" s="40">
        <v>20</v>
      </c>
      <c r="E832" s="41">
        <f t="shared" ca="1" si="120"/>
        <v>44721</v>
      </c>
      <c r="F832" s="40" t="e">
        <f t="shared" ca="1" si="124"/>
        <v>#N/A</v>
      </c>
      <c r="G832" s="40" t="e">
        <f t="shared" ca="1" si="117"/>
        <v>#N/A</v>
      </c>
      <c r="H832" s="40" t="e">
        <f t="shared" ca="1" si="123"/>
        <v>#N/A</v>
      </c>
      <c r="I832" s="40" t="e">
        <f t="shared" ca="1" si="118"/>
        <v>#N/A</v>
      </c>
      <c r="J832" s="40" t="e">
        <f t="shared" ca="1" si="119"/>
        <v>#N/A</v>
      </c>
      <c r="K832" s="40"/>
      <c r="L832" s="40" t="e">
        <f ca="1">I832+H832+G832+#REF!+J832+K832</f>
        <v>#N/A</v>
      </c>
    </row>
    <row r="833" spans="4:12" hidden="1" x14ac:dyDescent="0.25">
      <c r="D833" s="40">
        <v>21</v>
      </c>
      <c r="E833" s="41">
        <f t="shared" ca="1" si="120"/>
        <v>44751</v>
      </c>
      <c r="F833" s="40" t="e">
        <f t="shared" ca="1" si="124"/>
        <v>#N/A</v>
      </c>
      <c r="G833" s="40" t="e">
        <f t="shared" ca="1" si="117"/>
        <v>#N/A</v>
      </c>
      <c r="H833" s="40" t="e">
        <f t="shared" ca="1" si="123"/>
        <v>#N/A</v>
      </c>
      <c r="I833" s="40" t="e">
        <f t="shared" ca="1" si="118"/>
        <v>#N/A</v>
      </c>
      <c r="J833" s="40" t="e">
        <f t="shared" ca="1" si="119"/>
        <v>#N/A</v>
      </c>
      <c r="K833" s="40"/>
      <c r="L833" s="40" t="e">
        <f ca="1">I833+H833+G833+#REF!+J833+K833</f>
        <v>#N/A</v>
      </c>
    </row>
    <row r="834" spans="4:12" hidden="1" x14ac:dyDescent="0.25">
      <c r="D834" s="40">
        <v>22</v>
      </c>
      <c r="E834" s="41">
        <f t="shared" ca="1" si="120"/>
        <v>44782</v>
      </c>
      <c r="F834" s="40" t="e">
        <f t="shared" ca="1" si="124"/>
        <v>#N/A</v>
      </c>
      <c r="G834" s="40" t="e">
        <f t="shared" ca="1" si="117"/>
        <v>#N/A</v>
      </c>
      <c r="H834" s="40" t="e">
        <f t="shared" ca="1" si="123"/>
        <v>#N/A</v>
      </c>
      <c r="I834" s="40" t="e">
        <f t="shared" ca="1" si="118"/>
        <v>#N/A</v>
      </c>
      <c r="J834" s="40" t="e">
        <f t="shared" ca="1" si="119"/>
        <v>#N/A</v>
      </c>
      <c r="K834" s="40"/>
      <c r="L834" s="40" t="e">
        <f ca="1">I834+H834+G834+#REF!+J834+K834</f>
        <v>#N/A</v>
      </c>
    </row>
    <row r="835" spans="4:12" hidden="1" x14ac:dyDescent="0.25">
      <c r="D835" s="40">
        <v>23</v>
      </c>
      <c r="E835" s="41">
        <f t="shared" ca="1" si="120"/>
        <v>44813</v>
      </c>
      <c r="F835" s="40" t="e">
        <f t="shared" ca="1" si="124"/>
        <v>#N/A</v>
      </c>
      <c r="G835" s="40" t="e">
        <f t="shared" ca="1" si="117"/>
        <v>#N/A</v>
      </c>
      <c r="H835" s="40" t="e">
        <f t="shared" ca="1" si="123"/>
        <v>#N/A</v>
      </c>
      <c r="I835" s="40" t="e">
        <f t="shared" ca="1" si="118"/>
        <v>#N/A</v>
      </c>
      <c r="J835" s="40" t="e">
        <f t="shared" ca="1" si="119"/>
        <v>#N/A</v>
      </c>
      <c r="K835" s="40"/>
      <c r="L835" s="40" t="e">
        <f ca="1">I835+H835+G835+#REF!+J835+K835</f>
        <v>#N/A</v>
      </c>
    </row>
    <row r="836" spans="4:12" hidden="1" x14ac:dyDescent="0.25">
      <c r="D836" s="40">
        <v>24</v>
      </c>
      <c r="E836" s="41">
        <f t="shared" ca="1" si="120"/>
        <v>44843</v>
      </c>
      <c r="F836" s="40" t="e">
        <f t="shared" ca="1" si="124"/>
        <v>#N/A</v>
      </c>
      <c r="G836" s="40" t="e">
        <f t="shared" ca="1" si="117"/>
        <v>#N/A</v>
      </c>
      <c r="H836" s="40" t="e">
        <f t="shared" ca="1" si="123"/>
        <v>#N/A</v>
      </c>
      <c r="I836" s="40" t="e">
        <f t="shared" ca="1" si="118"/>
        <v>#N/A</v>
      </c>
      <c r="J836" s="40" t="e">
        <f t="shared" ca="1" si="119"/>
        <v>#N/A</v>
      </c>
      <c r="K836" s="40"/>
      <c r="L836" s="40" t="e">
        <f ca="1">I836+H836+G836+#REF!+J836+K836</f>
        <v>#N/A</v>
      </c>
    </row>
    <row r="837" spans="4:12" hidden="1" x14ac:dyDescent="0.25">
      <c r="D837" s="40">
        <v>25</v>
      </c>
      <c r="E837" s="41">
        <f t="shared" ca="1" si="120"/>
        <v>44874</v>
      </c>
      <c r="F837" s="40" t="e">
        <f t="shared" ca="1" si="124"/>
        <v>#N/A</v>
      </c>
      <c r="G837" s="40" t="e">
        <f t="shared" ca="1" si="117"/>
        <v>#N/A</v>
      </c>
      <c r="H837" s="40" t="e">
        <f t="shared" ca="1" si="123"/>
        <v>#N/A</v>
      </c>
      <c r="I837" s="40" t="e">
        <f t="shared" ca="1" si="118"/>
        <v>#N/A</v>
      </c>
      <c r="J837" s="40" t="e">
        <f t="shared" ca="1" si="119"/>
        <v>#N/A</v>
      </c>
      <c r="K837" s="40"/>
      <c r="L837" s="40" t="e">
        <f ca="1">I837+H837+G837+#REF!+J837+K837</f>
        <v>#N/A</v>
      </c>
    </row>
    <row r="838" spans="4:12" hidden="1" x14ac:dyDescent="0.25">
      <c r="D838" s="40">
        <v>26</v>
      </c>
      <c r="E838" s="41">
        <f t="shared" ca="1" si="120"/>
        <v>44904</v>
      </c>
      <c r="F838" s="40" t="e">
        <f t="shared" ca="1" si="124"/>
        <v>#N/A</v>
      </c>
      <c r="G838" s="40" t="e">
        <f t="shared" ca="1" si="117"/>
        <v>#N/A</v>
      </c>
      <c r="H838" s="40" t="e">
        <f t="shared" ca="1" si="123"/>
        <v>#N/A</v>
      </c>
      <c r="I838" s="40" t="e">
        <f t="shared" ca="1" si="118"/>
        <v>#N/A</v>
      </c>
      <c r="J838" s="40" t="e">
        <f t="shared" ca="1" si="119"/>
        <v>#N/A</v>
      </c>
      <c r="K838" s="40"/>
      <c r="L838" s="40" t="e">
        <f ca="1">I838+H838+G838+#REF!+J838+K838</f>
        <v>#N/A</v>
      </c>
    </row>
    <row r="839" spans="4:12" hidden="1" x14ac:dyDescent="0.25">
      <c r="D839" s="40">
        <v>27</v>
      </c>
      <c r="E839" s="41">
        <f t="shared" ca="1" si="120"/>
        <v>44935</v>
      </c>
      <c r="F839" s="40" t="e">
        <f t="shared" ca="1" si="124"/>
        <v>#N/A</v>
      </c>
      <c r="G839" s="40" t="e">
        <f t="shared" ca="1" si="117"/>
        <v>#N/A</v>
      </c>
      <c r="H839" s="40" t="e">
        <f t="shared" ca="1" si="123"/>
        <v>#N/A</v>
      </c>
      <c r="I839" s="40" t="e">
        <f t="shared" ca="1" si="118"/>
        <v>#N/A</v>
      </c>
      <c r="J839" s="40" t="e">
        <f t="shared" ca="1" si="119"/>
        <v>#N/A</v>
      </c>
      <c r="K839" s="40"/>
      <c r="L839" s="40" t="e">
        <f ca="1">I839+H839+G839+#REF!+J839+K839</f>
        <v>#N/A</v>
      </c>
    </row>
    <row r="840" spans="4:12" hidden="1" x14ac:dyDescent="0.25">
      <c r="D840" s="40">
        <v>28</v>
      </c>
      <c r="E840" s="41">
        <f t="shared" ca="1" si="120"/>
        <v>44966</v>
      </c>
      <c r="F840" s="40" t="e">
        <f t="shared" ca="1" si="124"/>
        <v>#N/A</v>
      </c>
      <c r="G840" s="40" t="e">
        <f t="shared" ca="1" si="117"/>
        <v>#N/A</v>
      </c>
      <c r="H840" s="40" t="e">
        <f t="shared" ca="1" si="123"/>
        <v>#N/A</v>
      </c>
      <c r="I840" s="40" t="e">
        <f t="shared" ca="1" si="118"/>
        <v>#N/A</v>
      </c>
      <c r="J840" s="40" t="e">
        <f t="shared" ca="1" si="119"/>
        <v>#N/A</v>
      </c>
      <c r="K840" s="40"/>
      <c r="L840" s="40" t="e">
        <f ca="1">I840+H840+G840+#REF!+J840+K840</f>
        <v>#N/A</v>
      </c>
    </row>
    <row r="841" spans="4:12" hidden="1" x14ac:dyDescent="0.25">
      <c r="D841" s="40">
        <v>29</v>
      </c>
      <c r="E841" s="41">
        <f t="shared" ca="1" si="120"/>
        <v>44994</v>
      </c>
      <c r="F841" s="40" t="e">
        <f t="shared" ca="1" si="124"/>
        <v>#N/A</v>
      </c>
      <c r="G841" s="40" t="e">
        <f t="shared" ca="1" si="117"/>
        <v>#N/A</v>
      </c>
      <c r="H841" s="40" t="e">
        <f t="shared" ca="1" si="123"/>
        <v>#N/A</v>
      </c>
      <c r="I841" s="40" t="e">
        <f t="shared" ca="1" si="118"/>
        <v>#N/A</v>
      </c>
      <c r="J841" s="40" t="e">
        <f t="shared" ca="1" si="119"/>
        <v>#N/A</v>
      </c>
      <c r="K841" s="40"/>
      <c r="L841" s="40" t="e">
        <f ca="1">I841+H841+G841+#REF!+J841+K841</f>
        <v>#N/A</v>
      </c>
    </row>
    <row r="842" spans="4:12" hidden="1" x14ac:dyDescent="0.25">
      <c r="D842" s="40">
        <v>30</v>
      </c>
      <c r="E842" s="41">
        <f t="shared" ca="1" si="120"/>
        <v>45025</v>
      </c>
      <c r="F842" s="40" t="e">
        <f t="shared" ca="1" si="124"/>
        <v>#N/A</v>
      </c>
      <c r="G842" s="40" t="e">
        <f t="shared" ca="1" si="117"/>
        <v>#N/A</v>
      </c>
      <c r="H842" s="40" t="e">
        <f t="shared" ca="1" si="123"/>
        <v>#N/A</v>
      </c>
      <c r="I842" s="40" t="e">
        <f t="shared" ca="1" si="118"/>
        <v>#N/A</v>
      </c>
      <c r="J842" s="40" t="e">
        <f t="shared" ca="1" si="119"/>
        <v>#N/A</v>
      </c>
      <c r="K842" s="40"/>
      <c r="L842" s="40" t="e">
        <f ca="1">I842+H842+G842+#REF!+J842+K842</f>
        <v>#N/A</v>
      </c>
    </row>
    <row r="843" spans="4:12" hidden="1" x14ac:dyDescent="0.25">
      <c r="D843" s="40">
        <v>31</v>
      </c>
      <c r="E843" s="41">
        <f t="shared" ca="1" si="120"/>
        <v>45055</v>
      </c>
      <c r="F843" s="40" t="e">
        <f t="shared" ca="1" si="124"/>
        <v>#N/A</v>
      </c>
      <c r="G843" s="40" t="e">
        <f t="shared" ca="1" si="117"/>
        <v>#N/A</v>
      </c>
      <c r="H843" s="40" t="e">
        <f t="shared" ca="1" si="123"/>
        <v>#N/A</v>
      </c>
      <c r="I843" s="40" t="e">
        <f t="shared" ca="1" si="118"/>
        <v>#N/A</v>
      </c>
      <c r="J843" s="40" t="e">
        <f t="shared" ca="1" si="119"/>
        <v>#N/A</v>
      </c>
      <c r="K843" s="40"/>
      <c r="L843" s="40" t="e">
        <f ca="1">I843+H843+G843+#REF!+J843+K843</f>
        <v>#N/A</v>
      </c>
    </row>
    <row r="844" spans="4:12" hidden="1" x14ac:dyDescent="0.25">
      <c r="D844" s="40">
        <v>32</v>
      </c>
      <c r="E844" s="41">
        <f t="shared" ca="1" si="120"/>
        <v>45086</v>
      </c>
      <c r="F844" s="40" t="e">
        <f t="shared" ca="1" si="124"/>
        <v>#N/A</v>
      </c>
      <c r="G844" s="40" t="e">
        <f t="shared" ca="1" si="117"/>
        <v>#N/A</v>
      </c>
      <c r="H844" s="40" t="e">
        <f t="shared" ca="1" si="123"/>
        <v>#N/A</v>
      </c>
      <c r="I844" s="40" t="e">
        <f t="shared" ca="1" si="118"/>
        <v>#N/A</v>
      </c>
      <c r="J844" s="40" t="e">
        <f t="shared" ca="1" si="119"/>
        <v>#N/A</v>
      </c>
      <c r="K844" s="40"/>
      <c r="L844" s="40" t="e">
        <f ca="1">I844+H844+G844+#REF!+J844+K844</f>
        <v>#N/A</v>
      </c>
    </row>
    <row r="845" spans="4:12" hidden="1" x14ac:dyDescent="0.25">
      <c r="D845" s="40">
        <v>33</v>
      </c>
      <c r="E845" s="41">
        <f t="shared" ca="1" si="120"/>
        <v>45116</v>
      </c>
      <c r="F845" s="40" t="e">
        <f t="shared" ca="1" si="124"/>
        <v>#N/A</v>
      </c>
      <c r="G845" s="40" t="e">
        <f t="shared" ca="1" si="117"/>
        <v>#N/A</v>
      </c>
      <c r="H845" s="40" t="e">
        <f t="shared" ca="1" si="123"/>
        <v>#N/A</v>
      </c>
      <c r="I845" s="40" t="e">
        <f t="shared" ca="1" si="118"/>
        <v>#N/A</v>
      </c>
      <c r="J845" s="40" t="e">
        <f t="shared" ref="J845:J872" ca="1" si="125">IF(F844&gt;0.000001,$B$12,0)*E$810</f>
        <v>#N/A</v>
      </c>
      <c r="K845" s="40"/>
      <c r="L845" s="40" t="e">
        <f ca="1">I845+H845+G845+#REF!+J845+K845</f>
        <v>#N/A</v>
      </c>
    </row>
    <row r="846" spans="4:12" hidden="1" x14ac:dyDescent="0.25">
      <c r="D846" s="40">
        <v>34</v>
      </c>
      <c r="E846" s="41">
        <f t="shared" ca="1" si="120"/>
        <v>45147</v>
      </c>
      <c r="F846" s="40" t="e">
        <f t="shared" ca="1" si="124"/>
        <v>#N/A</v>
      </c>
      <c r="G846" s="40" t="e">
        <f t="shared" ca="1" si="117"/>
        <v>#N/A</v>
      </c>
      <c r="H846" s="40" t="e">
        <f t="shared" ca="1" si="123"/>
        <v>#N/A</v>
      </c>
      <c r="I846" s="40" t="e">
        <f t="shared" ca="1" si="118"/>
        <v>#N/A</v>
      </c>
      <c r="J846" s="40" t="e">
        <f t="shared" ca="1" si="125"/>
        <v>#N/A</v>
      </c>
      <c r="K846" s="40"/>
      <c r="L846" s="40" t="e">
        <f ca="1">I846+H846+G846+#REF!+J846+K846</f>
        <v>#N/A</v>
      </c>
    </row>
    <row r="847" spans="4:12" hidden="1" x14ac:dyDescent="0.25">
      <c r="D847" s="40">
        <v>35</v>
      </c>
      <c r="E847" s="41">
        <f t="shared" ca="1" si="120"/>
        <v>45178</v>
      </c>
      <c r="F847" s="40" t="e">
        <f t="shared" ca="1" si="124"/>
        <v>#N/A</v>
      </c>
      <c r="G847" s="40" t="e">
        <f t="shared" ca="1" si="117"/>
        <v>#N/A</v>
      </c>
      <c r="H847" s="40" t="e">
        <f t="shared" ca="1" si="123"/>
        <v>#N/A</v>
      </c>
      <c r="I847" s="40" t="e">
        <f t="shared" ca="1" si="118"/>
        <v>#N/A</v>
      </c>
      <c r="J847" s="40" t="e">
        <f t="shared" ca="1" si="125"/>
        <v>#N/A</v>
      </c>
      <c r="K847" s="40"/>
      <c r="L847" s="40" t="e">
        <f ca="1">I847+H847+G847+#REF!+J847+K847</f>
        <v>#N/A</v>
      </c>
    </row>
    <row r="848" spans="4:12" hidden="1" x14ac:dyDescent="0.25">
      <c r="D848" s="40">
        <v>36</v>
      </c>
      <c r="E848" s="41">
        <f t="shared" ca="1" si="120"/>
        <v>45208</v>
      </c>
      <c r="F848" s="40" t="e">
        <f t="shared" ca="1" si="124"/>
        <v>#N/A</v>
      </c>
      <c r="G848" s="40" t="e">
        <f t="shared" ca="1" si="117"/>
        <v>#N/A</v>
      </c>
      <c r="H848" s="40" t="e">
        <f t="shared" ca="1" si="123"/>
        <v>#N/A</v>
      </c>
      <c r="I848" s="40" t="e">
        <f t="shared" ca="1" si="118"/>
        <v>#N/A</v>
      </c>
      <c r="J848" s="40" t="e">
        <f t="shared" ca="1" si="125"/>
        <v>#N/A</v>
      </c>
      <c r="K848" s="40"/>
      <c r="L848" s="40" t="e">
        <f ca="1">I848+H848+G848+#REF!+J848+K848</f>
        <v>#N/A</v>
      </c>
    </row>
    <row r="849" spans="4:12" hidden="1" x14ac:dyDescent="0.25">
      <c r="D849" s="40">
        <v>37</v>
      </c>
      <c r="E849" s="41">
        <f t="shared" ca="1" si="120"/>
        <v>45239</v>
      </c>
      <c r="F849" s="40" t="e">
        <f t="shared" ca="1" si="124"/>
        <v>#N/A</v>
      </c>
      <c r="G849" s="40" t="e">
        <f t="shared" ca="1" si="117"/>
        <v>#N/A</v>
      </c>
      <c r="H849" s="40" t="e">
        <f t="shared" ca="1" si="123"/>
        <v>#N/A</v>
      </c>
      <c r="I849" s="40" t="e">
        <f t="shared" ca="1" si="118"/>
        <v>#N/A</v>
      </c>
      <c r="J849" s="40" t="e">
        <f t="shared" ca="1" si="125"/>
        <v>#N/A</v>
      </c>
      <c r="K849" s="40"/>
      <c r="L849" s="40" t="e">
        <f ca="1">I849+H849+G849+#REF!+J849+K849</f>
        <v>#N/A</v>
      </c>
    </row>
    <row r="850" spans="4:12" hidden="1" x14ac:dyDescent="0.25">
      <c r="D850" s="40">
        <v>38</v>
      </c>
      <c r="E850" s="41">
        <f t="shared" ca="1" si="120"/>
        <v>45269</v>
      </c>
      <c r="F850" s="40" t="e">
        <f t="shared" ca="1" si="124"/>
        <v>#N/A</v>
      </c>
      <c r="G850" s="40" t="e">
        <f t="shared" ca="1" si="117"/>
        <v>#N/A</v>
      </c>
      <c r="H850" s="40" t="e">
        <f t="shared" ca="1" si="123"/>
        <v>#N/A</v>
      </c>
      <c r="I850" s="40" t="e">
        <f t="shared" ca="1" si="118"/>
        <v>#N/A</v>
      </c>
      <c r="J850" s="40" t="e">
        <f t="shared" ca="1" si="125"/>
        <v>#N/A</v>
      </c>
      <c r="K850" s="40"/>
      <c r="L850" s="40" t="e">
        <f ca="1">I850+H850+G850+#REF!+J850+K850</f>
        <v>#N/A</v>
      </c>
    </row>
    <row r="851" spans="4:12" hidden="1" x14ac:dyDescent="0.25">
      <c r="D851" s="40">
        <v>39</v>
      </c>
      <c r="E851" s="41">
        <f t="shared" ca="1" si="120"/>
        <v>45300</v>
      </c>
      <c r="F851" s="40" t="e">
        <f t="shared" ca="1" si="124"/>
        <v>#N/A</v>
      </c>
      <c r="G851" s="40" t="e">
        <f t="shared" ca="1" si="117"/>
        <v>#N/A</v>
      </c>
      <c r="H851" s="40" t="e">
        <f t="shared" ca="1" si="123"/>
        <v>#N/A</v>
      </c>
      <c r="I851" s="40" t="e">
        <f t="shared" ca="1" si="118"/>
        <v>#N/A</v>
      </c>
      <c r="J851" s="40" t="e">
        <f t="shared" ca="1" si="125"/>
        <v>#N/A</v>
      </c>
      <c r="K851" s="40"/>
      <c r="L851" s="40" t="e">
        <f ca="1">I851+H851+G851+#REF!+J851+K851</f>
        <v>#N/A</v>
      </c>
    </row>
    <row r="852" spans="4:12" hidden="1" x14ac:dyDescent="0.25">
      <c r="D852" s="40">
        <v>40</v>
      </c>
      <c r="E852" s="41">
        <f t="shared" ca="1" si="120"/>
        <v>45331</v>
      </c>
      <c r="F852" s="40" t="e">
        <f t="shared" ca="1" si="124"/>
        <v>#N/A</v>
      </c>
      <c r="G852" s="40" t="e">
        <f t="shared" ca="1" si="117"/>
        <v>#N/A</v>
      </c>
      <c r="H852" s="40" t="e">
        <f t="shared" ca="1" si="123"/>
        <v>#N/A</v>
      </c>
      <c r="I852" s="40" t="e">
        <f t="shared" ca="1" si="118"/>
        <v>#N/A</v>
      </c>
      <c r="J852" s="40" t="e">
        <f t="shared" ca="1" si="125"/>
        <v>#N/A</v>
      </c>
      <c r="K852" s="40"/>
      <c r="L852" s="40" t="e">
        <f ca="1">I852+H852+G852+#REF!+J852+K852</f>
        <v>#N/A</v>
      </c>
    </row>
    <row r="853" spans="4:12" hidden="1" x14ac:dyDescent="0.25">
      <c r="D853" s="40">
        <v>41</v>
      </c>
      <c r="E853" s="41">
        <f t="shared" ca="1" si="120"/>
        <v>45360</v>
      </c>
      <c r="F853" s="40" t="e">
        <f t="shared" ca="1" si="124"/>
        <v>#N/A</v>
      </c>
      <c r="G853" s="40" t="e">
        <f t="shared" ca="1" si="117"/>
        <v>#N/A</v>
      </c>
      <c r="H853" s="40" t="e">
        <f t="shared" ca="1" si="123"/>
        <v>#N/A</v>
      </c>
      <c r="I853" s="40" t="e">
        <f t="shared" ca="1" si="118"/>
        <v>#N/A</v>
      </c>
      <c r="J853" s="40" t="e">
        <f t="shared" ca="1" si="125"/>
        <v>#N/A</v>
      </c>
      <c r="K853" s="40"/>
      <c r="L853" s="40" t="e">
        <f ca="1">I853+H853+G853+#REF!+J853+K853</f>
        <v>#N/A</v>
      </c>
    </row>
    <row r="854" spans="4:12" hidden="1" x14ac:dyDescent="0.25">
      <c r="D854" s="40">
        <v>42</v>
      </c>
      <c r="E854" s="41">
        <f t="shared" ca="1" si="120"/>
        <v>45391</v>
      </c>
      <c r="F854" s="40" t="e">
        <f t="shared" ca="1" si="124"/>
        <v>#N/A</v>
      </c>
      <c r="G854" s="40" t="e">
        <f t="shared" ca="1" si="117"/>
        <v>#N/A</v>
      </c>
      <c r="H854" s="40" t="e">
        <f t="shared" ca="1" si="123"/>
        <v>#N/A</v>
      </c>
      <c r="I854" s="40" t="e">
        <f t="shared" ca="1" si="118"/>
        <v>#N/A</v>
      </c>
      <c r="J854" s="40" t="e">
        <f t="shared" ca="1" si="125"/>
        <v>#N/A</v>
      </c>
      <c r="K854" s="40"/>
      <c r="L854" s="40" t="e">
        <f ca="1">I854+H854+G854+#REF!+J854+K854</f>
        <v>#N/A</v>
      </c>
    </row>
    <row r="855" spans="4:12" hidden="1" x14ac:dyDescent="0.25">
      <c r="D855" s="40">
        <v>43</v>
      </c>
      <c r="E855" s="41">
        <f t="shared" ca="1" si="120"/>
        <v>45421</v>
      </c>
      <c r="F855" s="40" t="e">
        <f t="shared" ca="1" si="124"/>
        <v>#N/A</v>
      </c>
      <c r="G855" s="40" t="e">
        <f t="shared" ca="1" si="117"/>
        <v>#N/A</v>
      </c>
      <c r="H855" s="40" t="e">
        <f t="shared" ca="1" si="123"/>
        <v>#N/A</v>
      </c>
      <c r="I855" s="40" t="e">
        <f t="shared" ca="1" si="118"/>
        <v>#N/A</v>
      </c>
      <c r="J855" s="40" t="e">
        <f t="shared" ca="1" si="125"/>
        <v>#N/A</v>
      </c>
      <c r="K855" s="40"/>
      <c r="L855" s="40" t="e">
        <f ca="1">I855+H855+G855+#REF!+J855+K855</f>
        <v>#N/A</v>
      </c>
    </row>
    <row r="856" spans="4:12" hidden="1" x14ac:dyDescent="0.25">
      <c r="D856" s="40">
        <v>44</v>
      </c>
      <c r="E856" s="41">
        <f t="shared" ca="1" si="120"/>
        <v>45452</v>
      </c>
      <c r="F856" s="40" t="e">
        <f t="shared" ca="1" si="124"/>
        <v>#N/A</v>
      </c>
      <c r="G856" s="40" t="e">
        <f t="shared" ca="1" si="117"/>
        <v>#N/A</v>
      </c>
      <c r="H856" s="40" t="e">
        <f t="shared" ca="1" si="123"/>
        <v>#N/A</v>
      </c>
      <c r="I856" s="40" t="e">
        <f t="shared" ca="1" si="118"/>
        <v>#N/A</v>
      </c>
      <c r="J856" s="40" t="e">
        <f t="shared" ca="1" si="125"/>
        <v>#N/A</v>
      </c>
      <c r="K856" s="40"/>
      <c r="L856" s="40" t="e">
        <f ca="1">I856+H856+G856+#REF!+J856+K856</f>
        <v>#N/A</v>
      </c>
    </row>
    <row r="857" spans="4:12" hidden="1" x14ac:dyDescent="0.25">
      <c r="D857" s="40">
        <v>45</v>
      </c>
      <c r="E857" s="41">
        <f t="shared" ca="1" si="120"/>
        <v>45482</v>
      </c>
      <c r="F857" s="40" t="e">
        <f t="shared" ca="1" si="124"/>
        <v>#N/A</v>
      </c>
      <c r="G857" s="40" t="e">
        <f t="shared" ca="1" si="117"/>
        <v>#N/A</v>
      </c>
      <c r="H857" s="40" t="e">
        <f t="shared" ca="1" si="123"/>
        <v>#N/A</v>
      </c>
      <c r="I857" s="40" t="e">
        <f t="shared" ca="1" si="118"/>
        <v>#N/A</v>
      </c>
      <c r="J857" s="40" t="e">
        <f t="shared" ca="1" si="125"/>
        <v>#N/A</v>
      </c>
      <c r="K857" s="40"/>
      <c r="L857" s="40" t="e">
        <f ca="1">I857+H857+G857+#REF!+J857+K857</f>
        <v>#N/A</v>
      </c>
    </row>
    <row r="858" spans="4:12" hidden="1" x14ac:dyDescent="0.25">
      <c r="D858" s="40">
        <v>46</v>
      </c>
      <c r="E858" s="41">
        <f t="shared" ca="1" si="120"/>
        <v>45513</v>
      </c>
      <c r="F858" s="40" t="e">
        <f t="shared" ca="1" si="124"/>
        <v>#N/A</v>
      </c>
      <c r="G858" s="40" t="e">
        <f t="shared" ca="1" si="117"/>
        <v>#N/A</v>
      </c>
      <c r="H858" s="40" t="e">
        <f t="shared" ca="1" si="123"/>
        <v>#N/A</v>
      </c>
      <c r="I858" s="40" t="e">
        <f t="shared" ca="1" si="118"/>
        <v>#N/A</v>
      </c>
      <c r="J858" s="40" t="e">
        <f t="shared" ca="1" si="125"/>
        <v>#N/A</v>
      </c>
      <c r="K858" s="40"/>
      <c r="L858" s="40" t="e">
        <f ca="1">I858+H858+G858+#REF!+J858+K858</f>
        <v>#N/A</v>
      </c>
    </row>
    <row r="859" spans="4:12" hidden="1" x14ac:dyDescent="0.25">
      <c r="D859" s="40">
        <v>47</v>
      </c>
      <c r="E859" s="41">
        <f t="shared" ca="1" si="120"/>
        <v>45544</v>
      </c>
      <c r="F859" s="40" t="e">
        <f t="shared" ca="1" si="124"/>
        <v>#N/A</v>
      </c>
      <c r="G859" s="40" t="e">
        <f t="shared" ca="1" si="117"/>
        <v>#N/A</v>
      </c>
      <c r="H859" s="40" t="e">
        <f t="shared" ca="1" si="123"/>
        <v>#N/A</v>
      </c>
      <c r="I859" s="40" t="e">
        <f t="shared" ca="1" si="118"/>
        <v>#N/A</v>
      </c>
      <c r="J859" s="40" t="e">
        <f t="shared" ca="1" si="125"/>
        <v>#N/A</v>
      </c>
      <c r="K859" s="40"/>
      <c r="L859" s="40" t="e">
        <f ca="1">I859+H859+G859+#REF!+J859+K859</f>
        <v>#N/A</v>
      </c>
    </row>
    <row r="860" spans="4:12" hidden="1" x14ac:dyDescent="0.25">
      <c r="D860" s="40">
        <v>48</v>
      </c>
      <c r="E860" s="41">
        <f t="shared" ca="1" si="120"/>
        <v>45574</v>
      </c>
      <c r="F860" s="40" t="e">
        <f t="shared" ca="1" si="124"/>
        <v>#N/A</v>
      </c>
      <c r="G860" s="40" t="e">
        <f t="shared" ca="1" si="117"/>
        <v>#N/A</v>
      </c>
      <c r="H860" s="40" t="e">
        <f t="shared" ca="1" si="123"/>
        <v>#N/A</v>
      </c>
      <c r="I860" s="40" t="e">
        <f t="shared" ca="1" si="118"/>
        <v>#N/A</v>
      </c>
      <c r="J860" s="40" t="e">
        <f t="shared" ca="1" si="125"/>
        <v>#N/A</v>
      </c>
      <c r="K860" s="40"/>
      <c r="L860" s="40" t="e">
        <f ca="1">I860+H860+G860+#REF!+J860+K860</f>
        <v>#N/A</v>
      </c>
    </row>
    <row r="861" spans="4:12" hidden="1" x14ac:dyDescent="0.25">
      <c r="D861" s="40">
        <v>49</v>
      </c>
      <c r="E861" s="41">
        <f t="shared" ca="1" si="120"/>
        <v>45605</v>
      </c>
      <c r="F861" s="40" t="e">
        <f t="shared" ca="1" si="124"/>
        <v>#N/A</v>
      </c>
      <c r="G861" s="40" t="e">
        <f t="shared" ca="1" si="117"/>
        <v>#N/A</v>
      </c>
      <c r="H861" s="40" t="e">
        <f t="shared" ca="1" si="123"/>
        <v>#N/A</v>
      </c>
      <c r="I861" s="40" t="e">
        <f t="shared" ca="1" si="118"/>
        <v>#N/A</v>
      </c>
      <c r="J861" s="40" t="e">
        <f t="shared" ca="1" si="125"/>
        <v>#N/A</v>
      </c>
      <c r="K861" s="40"/>
      <c r="L861" s="40" t="e">
        <f ca="1">I861+H861+G861+#REF!+J861+K861</f>
        <v>#N/A</v>
      </c>
    </row>
    <row r="862" spans="4:12" hidden="1" x14ac:dyDescent="0.25">
      <c r="D862" s="40">
        <v>50</v>
      </c>
      <c r="E862" s="41">
        <f t="shared" ca="1" si="120"/>
        <v>45635</v>
      </c>
      <c r="F862" s="40" t="e">
        <f t="shared" ca="1" si="124"/>
        <v>#N/A</v>
      </c>
      <c r="G862" s="40" t="e">
        <f t="shared" ca="1" si="117"/>
        <v>#N/A</v>
      </c>
      <c r="H862" s="40" t="e">
        <f t="shared" ca="1" si="123"/>
        <v>#N/A</v>
      </c>
      <c r="I862" s="40" t="e">
        <f t="shared" ca="1" si="118"/>
        <v>#N/A</v>
      </c>
      <c r="J862" s="40" t="e">
        <f t="shared" ca="1" si="125"/>
        <v>#N/A</v>
      </c>
      <c r="K862" s="40"/>
      <c r="L862" s="40" t="e">
        <f ca="1">I862+H862+G862+#REF!+J862+K862</f>
        <v>#N/A</v>
      </c>
    </row>
    <row r="863" spans="4:12" hidden="1" x14ac:dyDescent="0.25">
      <c r="D863" s="40">
        <v>51</v>
      </c>
      <c r="E863" s="41">
        <f t="shared" ca="1" si="120"/>
        <v>45666</v>
      </c>
      <c r="F863" s="40" t="e">
        <f t="shared" ca="1" si="124"/>
        <v>#N/A</v>
      </c>
      <c r="G863" s="40" t="e">
        <f t="shared" ca="1" si="117"/>
        <v>#N/A</v>
      </c>
      <c r="H863" s="40" t="e">
        <f t="shared" ca="1" si="123"/>
        <v>#N/A</v>
      </c>
      <c r="I863" s="40" t="e">
        <f t="shared" ca="1" si="118"/>
        <v>#N/A</v>
      </c>
      <c r="J863" s="40" t="e">
        <f t="shared" ca="1" si="125"/>
        <v>#N/A</v>
      </c>
      <c r="K863" s="40"/>
      <c r="L863" s="40" t="e">
        <f ca="1">I863+H863+G863+#REF!+J863+K863</f>
        <v>#N/A</v>
      </c>
    </row>
    <row r="864" spans="4:12" hidden="1" x14ac:dyDescent="0.25">
      <c r="D864" s="40">
        <v>52</v>
      </c>
      <c r="E864" s="41">
        <f t="shared" ca="1" si="120"/>
        <v>45697</v>
      </c>
      <c r="F864" s="40" t="e">
        <f t="shared" ca="1" si="124"/>
        <v>#N/A</v>
      </c>
      <c r="G864" s="40" t="e">
        <f t="shared" ca="1" si="117"/>
        <v>#N/A</v>
      </c>
      <c r="H864" s="40" t="e">
        <f t="shared" ca="1" si="123"/>
        <v>#N/A</v>
      </c>
      <c r="I864" s="40" t="e">
        <f t="shared" ca="1" si="118"/>
        <v>#N/A</v>
      </c>
      <c r="J864" s="40" t="e">
        <f t="shared" ca="1" si="125"/>
        <v>#N/A</v>
      </c>
      <c r="K864" s="40"/>
      <c r="L864" s="40" t="e">
        <f ca="1">I864+H864+G864+#REF!+J864+K864</f>
        <v>#N/A</v>
      </c>
    </row>
    <row r="865" spans="4:12" hidden="1" x14ac:dyDescent="0.25">
      <c r="D865" s="40">
        <v>53</v>
      </c>
      <c r="E865" s="41">
        <f t="shared" ca="1" si="120"/>
        <v>45725</v>
      </c>
      <c r="F865" s="40" t="e">
        <f t="shared" ca="1" si="124"/>
        <v>#N/A</v>
      </c>
      <c r="G865" s="40" t="e">
        <f t="shared" ca="1" si="117"/>
        <v>#N/A</v>
      </c>
      <c r="H865" s="40" t="e">
        <f t="shared" ca="1" si="123"/>
        <v>#N/A</v>
      </c>
      <c r="I865" s="40" t="e">
        <f t="shared" ca="1" si="118"/>
        <v>#N/A</v>
      </c>
      <c r="J865" s="40" t="e">
        <f t="shared" ca="1" si="125"/>
        <v>#N/A</v>
      </c>
      <c r="K865" s="40"/>
      <c r="L865" s="40" t="e">
        <f ca="1">I865+H865+G865+#REF!+J865+K865</f>
        <v>#N/A</v>
      </c>
    </row>
    <row r="866" spans="4:12" hidden="1" x14ac:dyDescent="0.25">
      <c r="D866" s="40">
        <v>54</v>
      </c>
      <c r="E866" s="41">
        <f t="shared" ca="1" si="120"/>
        <v>45756</v>
      </c>
      <c r="F866" s="40" t="e">
        <f t="shared" ca="1" si="124"/>
        <v>#N/A</v>
      </c>
      <c r="G866" s="40" t="e">
        <f t="shared" ca="1" si="117"/>
        <v>#N/A</v>
      </c>
      <c r="H866" s="40" t="e">
        <f t="shared" ca="1" si="123"/>
        <v>#N/A</v>
      </c>
      <c r="I866" s="40" t="e">
        <f t="shared" ca="1" si="118"/>
        <v>#N/A</v>
      </c>
      <c r="J866" s="40" t="e">
        <f t="shared" ca="1" si="125"/>
        <v>#N/A</v>
      </c>
      <c r="K866" s="40"/>
      <c r="L866" s="40" t="e">
        <f ca="1">I866+H866+G866+#REF!+J866+K866</f>
        <v>#N/A</v>
      </c>
    </row>
    <row r="867" spans="4:12" hidden="1" x14ac:dyDescent="0.25">
      <c r="D867" s="40">
        <v>55</v>
      </c>
      <c r="E867" s="41">
        <f t="shared" ca="1" si="120"/>
        <v>45786</v>
      </c>
      <c r="F867" s="40" t="e">
        <f t="shared" ca="1" si="124"/>
        <v>#N/A</v>
      </c>
      <c r="G867" s="40" t="e">
        <f t="shared" ca="1" si="117"/>
        <v>#N/A</v>
      </c>
      <c r="H867" s="40" t="e">
        <f t="shared" ca="1" si="123"/>
        <v>#N/A</v>
      </c>
      <c r="I867" s="40" t="e">
        <f t="shared" ca="1" si="118"/>
        <v>#N/A</v>
      </c>
      <c r="J867" s="40" t="e">
        <f t="shared" ca="1" si="125"/>
        <v>#N/A</v>
      </c>
      <c r="K867" s="40"/>
      <c r="L867" s="40" t="e">
        <f ca="1">I867+H867+G867+#REF!+J867+K867</f>
        <v>#N/A</v>
      </c>
    </row>
    <row r="868" spans="4:12" hidden="1" x14ac:dyDescent="0.25">
      <c r="D868" s="40">
        <v>56</v>
      </c>
      <c r="E868" s="41">
        <f t="shared" ca="1" si="120"/>
        <v>45817</v>
      </c>
      <c r="F868" s="40" t="e">
        <f t="shared" ca="1" si="124"/>
        <v>#N/A</v>
      </c>
      <c r="G868" s="40" t="e">
        <f t="shared" ca="1" si="117"/>
        <v>#N/A</v>
      </c>
      <c r="H868" s="40" t="e">
        <f t="shared" ca="1" si="123"/>
        <v>#N/A</v>
      </c>
      <c r="I868" s="40" t="e">
        <f t="shared" ca="1" si="118"/>
        <v>#N/A</v>
      </c>
      <c r="J868" s="40" t="e">
        <f t="shared" ca="1" si="125"/>
        <v>#N/A</v>
      </c>
      <c r="K868" s="40"/>
      <c r="L868" s="40" t="e">
        <f ca="1">I868+H868+G868+#REF!+J868+K868</f>
        <v>#N/A</v>
      </c>
    </row>
    <row r="869" spans="4:12" hidden="1" x14ac:dyDescent="0.25">
      <c r="D869" s="40">
        <v>57</v>
      </c>
      <c r="E869" s="41">
        <f t="shared" ca="1" si="120"/>
        <v>45847</v>
      </c>
      <c r="F869" s="40" t="e">
        <f t="shared" ca="1" si="124"/>
        <v>#N/A</v>
      </c>
      <c r="G869" s="40" t="e">
        <f t="shared" ca="1" si="117"/>
        <v>#N/A</v>
      </c>
      <c r="H869" s="40" t="e">
        <f t="shared" ca="1" si="123"/>
        <v>#N/A</v>
      </c>
      <c r="I869" s="40" t="e">
        <f t="shared" ca="1" si="118"/>
        <v>#N/A</v>
      </c>
      <c r="J869" s="40" t="e">
        <f t="shared" ca="1" si="125"/>
        <v>#N/A</v>
      </c>
      <c r="K869" s="40"/>
      <c r="L869" s="40" t="e">
        <f ca="1">I869+H869+G869+#REF!+J869+K869</f>
        <v>#N/A</v>
      </c>
    </row>
    <row r="870" spans="4:12" hidden="1" x14ac:dyDescent="0.25">
      <c r="D870" s="40">
        <v>58</v>
      </c>
      <c r="E870" s="41">
        <f t="shared" ca="1" si="120"/>
        <v>45878</v>
      </c>
      <c r="F870" s="40" t="e">
        <f t="shared" ca="1" si="124"/>
        <v>#N/A</v>
      </c>
      <c r="G870" s="40" t="e">
        <f t="shared" ca="1" si="117"/>
        <v>#N/A</v>
      </c>
      <c r="H870" s="40" t="e">
        <f t="shared" ca="1" si="123"/>
        <v>#N/A</v>
      </c>
      <c r="I870" s="40" t="e">
        <f t="shared" ca="1" si="118"/>
        <v>#N/A</v>
      </c>
      <c r="J870" s="40" t="e">
        <f t="shared" ca="1" si="125"/>
        <v>#N/A</v>
      </c>
      <c r="K870" s="40"/>
      <c r="L870" s="40" t="e">
        <f ca="1">I870+H870+G870+#REF!+J870+K870</f>
        <v>#N/A</v>
      </c>
    </row>
    <row r="871" spans="4:12" hidden="1" x14ac:dyDescent="0.25">
      <c r="D871" s="40">
        <v>59</v>
      </c>
      <c r="E871" s="41">
        <f t="shared" ca="1" si="120"/>
        <v>45909</v>
      </c>
      <c r="F871" s="40" t="e">
        <f t="shared" ca="1" si="124"/>
        <v>#N/A</v>
      </c>
      <c r="G871" s="40" t="e">
        <f t="shared" ca="1" si="117"/>
        <v>#N/A</v>
      </c>
      <c r="H871" s="40" t="e">
        <f t="shared" ca="1" si="123"/>
        <v>#N/A</v>
      </c>
      <c r="I871" s="40" t="e">
        <f t="shared" ca="1" si="118"/>
        <v>#N/A</v>
      </c>
      <c r="J871" s="40" t="e">
        <f t="shared" ca="1" si="125"/>
        <v>#N/A</v>
      </c>
      <c r="K871" s="40"/>
      <c r="L871" s="40" t="e">
        <f ca="1">I871+H871+G871+#REF!+J871+K871</f>
        <v>#N/A</v>
      </c>
    </row>
    <row r="872" spans="4:12" hidden="1" x14ac:dyDescent="0.25">
      <c r="D872" s="40">
        <v>60</v>
      </c>
      <c r="E872" s="41">
        <f t="shared" ca="1" si="120"/>
        <v>45939</v>
      </c>
      <c r="F872" s="40" t="e">
        <f t="shared" ca="1" si="124"/>
        <v>#N/A</v>
      </c>
      <c r="G872" s="40" t="e">
        <f t="shared" ca="1" si="117"/>
        <v>#N/A</v>
      </c>
      <c r="H872" s="40" t="e">
        <f t="shared" ca="1" si="123"/>
        <v>#N/A</v>
      </c>
      <c r="I872" s="40" t="e">
        <f t="shared" ca="1" si="118"/>
        <v>#N/A</v>
      </c>
      <c r="J872" s="40" t="e">
        <f t="shared" ca="1" si="125"/>
        <v>#N/A</v>
      </c>
      <c r="K872" s="40"/>
      <c r="L872" s="40" t="e">
        <f ca="1">I872+H872+G872+#REF!+J872+K872</f>
        <v>#N/A</v>
      </c>
    </row>
    <row r="873" spans="4:12" hidden="1" x14ac:dyDescent="0.25"/>
    <row r="874" spans="4:12" hidden="1" x14ac:dyDescent="0.25">
      <c r="D874" s="36">
        <f ca="1">D810+1</f>
        <v>23</v>
      </c>
      <c r="E874" s="37" t="e">
        <f ca="1">VLOOKUP($D874,$A$20:$B$39,2,0)</f>
        <v>#N/A</v>
      </c>
    </row>
    <row r="875" spans="4:12" ht="45" hidden="1" x14ac:dyDescent="0.25">
      <c r="D875" s="38" t="s">
        <v>41</v>
      </c>
      <c r="E875" s="39" t="s">
        <v>42</v>
      </c>
      <c r="F875" s="38" t="s">
        <v>43</v>
      </c>
      <c r="G875" s="38" t="s">
        <v>44</v>
      </c>
      <c r="H875" s="38" t="s">
        <v>45</v>
      </c>
      <c r="I875" s="38" t="s">
        <v>46</v>
      </c>
      <c r="J875" s="38" t="s">
        <v>47</v>
      </c>
      <c r="K875" s="38" t="s">
        <v>48</v>
      </c>
      <c r="L875" s="38" t="s">
        <v>49</v>
      </c>
    </row>
    <row r="876" spans="4:12" hidden="1" x14ac:dyDescent="0.25">
      <c r="D876" s="40">
        <v>0</v>
      </c>
      <c r="E876" s="41">
        <f ca="1">DATE(2019,D874,$F$1)</f>
        <v>44144</v>
      </c>
      <c r="F876" s="40" t="e">
        <f ca="1">$B$2*E$874+$B$7*$B$2*E$874</f>
        <v>#N/A</v>
      </c>
      <c r="G876" s="40">
        <v>0</v>
      </c>
      <c r="H876" s="40">
        <v>0</v>
      </c>
      <c r="I876" s="40">
        <v>0</v>
      </c>
      <c r="J876" s="40">
        <v>0</v>
      </c>
      <c r="K876" s="40" t="e">
        <f ca="1">$B$2*$B$9*E$874</f>
        <v>#N/A</v>
      </c>
      <c r="L876" s="40" t="e">
        <f ca="1">-($F876-$B$7*$B$2*E$874-K876)</f>
        <v>#N/A</v>
      </c>
    </row>
    <row r="877" spans="4:12" hidden="1" x14ac:dyDescent="0.25">
      <c r="D877" s="40">
        <v>1</v>
      </c>
      <c r="E877" s="41">
        <f ca="1">DATE(YEAR(E876),MONTH(E876)+1,DAY(E876))</f>
        <v>44174</v>
      </c>
      <c r="F877" s="40" t="e">
        <f ca="1">F876-G877</f>
        <v>#N/A</v>
      </c>
      <c r="G877" s="40" t="e">
        <f t="shared" ref="G877:G936" ca="1" si="126">IF(D877&lt;=$B$10,0,IF(AND(F876&gt;-0.000001,F876&lt;0.000001),0,F$876/($B$4-$B$10)))</f>
        <v>#N/A</v>
      </c>
      <c r="H877" s="40" t="e">
        <f ca="1">F876*$B$3*(E877-E876)/$B$5</f>
        <v>#N/A</v>
      </c>
      <c r="I877" s="40">
        <f t="shared" ref="I877:I936" ca="1" si="127">IF(D877&lt;=$B$11,0,IF(F876&gt;0.000001,$B$6*$B$2*E$874,0))</f>
        <v>0</v>
      </c>
      <c r="J877" s="40" t="e">
        <f t="shared" ref="J877:J908" ca="1" si="128">IF(F876&gt;0.000001,$B$12,0)*E$874</f>
        <v>#N/A</v>
      </c>
      <c r="K877" s="40"/>
      <c r="L877" s="40" t="e">
        <f ca="1">I877+H877+G877+#REF!+J877+K877</f>
        <v>#N/A</v>
      </c>
    </row>
    <row r="878" spans="4:12" hidden="1" x14ac:dyDescent="0.25">
      <c r="D878" s="40">
        <v>2</v>
      </c>
      <c r="E878" s="41">
        <f t="shared" ref="E878:E936" ca="1" si="129">DATE(YEAR(E877),MONTH(E877)+1,DAY(E877))</f>
        <v>44205</v>
      </c>
      <c r="F878" s="40" t="e">
        <f ca="1">F877-G878</f>
        <v>#N/A</v>
      </c>
      <c r="G878" s="40" t="e">
        <f t="shared" ca="1" si="126"/>
        <v>#N/A</v>
      </c>
      <c r="H878" s="40" t="e">
        <f t="shared" ref="H878:H879" ca="1" si="130">F877*$B$3*(E878-E877)/$B$5</f>
        <v>#N/A</v>
      </c>
      <c r="I878" s="40" t="e">
        <f t="shared" ca="1" si="127"/>
        <v>#N/A</v>
      </c>
      <c r="J878" s="40" t="e">
        <f t="shared" ca="1" si="128"/>
        <v>#N/A</v>
      </c>
      <c r="K878" s="40"/>
      <c r="L878" s="40" t="e">
        <f ca="1">I878+H878+G878+#REF!+J878+K878</f>
        <v>#N/A</v>
      </c>
    </row>
    <row r="879" spans="4:12" hidden="1" x14ac:dyDescent="0.25">
      <c r="D879" s="40">
        <v>3</v>
      </c>
      <c r="E879" s="41">
        <f t="shared" ca="1" si="129"/>
        <v>44236</v>
      </c>
      <c r="F879" s="40" t="e">
        <f ca="1">F878-G879</f>
        <v>#N/A</v>
      </c>
      <c r="G879" s="40" t="e">
        <f t="shared" ca="1" si="126"/>
        <v>#N/A</v>
      </c>
      <c r="H879" s="40" t="e">
        <f t="shared" ca="1" si="130"/>
        <v>#N/A</v>
      </c>
      <c r="I879" s="40" t="e">
        <f t="shared" ca="1" si="127"/>
        <v>#N/A</v>
      </c>
      <c r="J879" s="40" t="e">
        <f t="shared" ca="1" si="128"/>
        <v>#N/A</v>
      </c>
      <c r="K879" s="40"/>
      <c r="L879" s="40" t="e">
        <f ca="1">I879+H879+G879+#REF!+J879+K879</f>
        <v>#N/A</v>
      </c>
    </row>
    <row r="880" spans="4:12" hidden="1" x14ac:dyDescent="0.25">
      <c r="D880" s="40">
        <v>4</v>
      </c>
      <c r="E880" s="41">
        <f t="shared" ca="1" si="129"/>
        <v>44264</v>
      </c>
      <c r="F880" s="40" t="e">
        <f t="shared" ref="F880:F881" ca="1" si="131">F879-G880</f>
        <v>#N/A</v>
      </c>
      <c r="G880" s="40" t="e">
        <f t="shared" ca="1" si="126"/>
        <v>#N/A</v>
      </c>
      <c r="H880" s="40" t="e">
        <f ca="1">F879*$B$3*(E880-E879)/$B$5</f>
        <v>#N/A</v>
      </c>
      <c r="I880" s="40" t="e">
        <f t="shared" ca="1" si="127"/>
        <v>#N/A</v>
      </c>
      <c r="J880" s="40" t="e">
        <f t="shared" ca="1" si="128"/>
        <v>#N/A</v>
      </c>
      <c r="K880" s="40"/>
      <c r="L880" s="40" t="e">
        <f ca="1">I880+H880+G880+#REF!+J880+K880</f>
        <v>#N/A</v>
      </c>
    </row>
    <row r="881" spans="4:12" hidden="1" x14ac:dyDescent="0.25">
      <c r="D881" s="40">
        <v>5</v>
      </c>
      <c r="E881" s="41">
        <f t="shared" ca="1" si="129"/>
        <v>44295</v>
      </c>
      <c r="F881" s="40" t="e">
        <f t="shared" ca="1" si="131"/>
        <v>#N/A</v>
      </c>
      <c r="G881" s="40" t="e">
        <f t="shared" ca="1" si="126"/>
        <v>#N/A</v>
      </c>
      <c r="H881" s="40" t="e">
        <f ca="1">F880*$B$3*(E881-E880)/$B$5</f>
        <v>#N/A</v>
      </c>
      <c r="I881" s="40" t="e">
        <f t="shared" ca="1" si="127"/>
        <v>#N/A</v>
      </c>
      <c r="J881" s="40" t="e">
        <f t="shared" ca="1" si="128"/>
        <v>#N/A</v>
      </c>
      <c r="K881" s="40"/>
      <c r="L881" s="40" t="e">
        <f ca="1">I881+H881+G881+#REF!+J881+K881</f>
        <v>#N/A</v>
      </c>
    </row>
    <row r="882" spans="4:12" hidden="1" x14ac:dyDescent="0.25">
      <c r="D882" s="40">
        <v>6</v>
      </c>
      <c r="E882" s="41">
        <f t="shared" ca="1" si="129"/>
        <v>44325</v>
      </c>
      <c r="F882" s="40" t="e">
        <f ca="1">F881-G882</f>
        <v>#N/A</v>
      </c>
      <c r="G882" s="40" t="e">
        <f t="shared" ca="1" si="126"/>
        <v>#N/A</v>
      </c>
      <c r="H882" s="40" t="e">
        <f t="shared" ref="H882:H936" ca="1" si="132">F881*$B$3*(E882-E881)/$B$5</f>
        <v>#N/A</v>
      </c>
      <c r="I882" s="40" t="e">
        <f t="shared" ca="1" si="127"/>
        <v>#N/A</v>
      </c>
      <c r="J882" s="40" t="e">
        <f t="shared" ca="1" si="128"/>
        <v>#N/A</v>
      </c>
      <c r="K882" s="40"/>
      <c r="L882" s="40" t="e">
        <f ca="1">I882+H882+G882+#REF!+J882+K882</f>
        <v>#N/A</v>
      </c>
    </row>
    <row r="883" spans="4:12" hidden="1" x14ac:dyDescent="0.25">
      <c r="D883" s="40">
        <v>7</v>
      </c>
      <c r="E883" s="41">
        <f t="shared" ca="1" si="129"/>
        <v>44356</v>
      </c>
      <c r="F883" s="40" t="e">
        <f t="shared" ref="F883:F936" ca="1" si="133">F882-G883</f>
        <v>#N/A</v>
      </c>
      <c r="G883" s="40" t="e">
        <f t="shared" ca="1" si="126"/>
        <v>#N/A</v>
      </c>
      <c r="H883" s="40" t="e">
        <f t="shared" ca="1" si="132"/>
        <v>#N/A</v>
      </c>
      <c r="I883" s="40" t="e">
        <f t="shared" ca="1" si="127"/>
        <v>#N/A</v>
      </c>
      <c r="J883" s="40" t="e">
        <f t="shared" ca="1" si="128"/>
        <v>#N/A</v>
      </c>
      <c r="K883" s="40"/>
      <c r="L883" s="40" t="e">
        <f ca="1">I883+H883+G883+#REF!+J883+K883</f>
        <v>#N/A</v>
      </c>
    </row>
    <row r="884" spans="4:12" hidden="1" x14ac:dyDescent="0.25">
      <c r="D884" s="40">
        <v>8</v>
      </c>
      <c r="E884" s="41">
        <f t="shared" ca="1" si="129"/>
        <v>44386</v>
      </c>
      <c r="F884" s="40" t="e">
        <f t="shared" ca="1" si="133"/>
        <v>#N/A</v>
      </c>
      <c r="G884" s="40" t="e">
        <f t="shared" ca="1" si="126"/>
        <v>#N/A</v>
      </c>
      <c r="H884" s="40" t="e">
        <f t="shared" ca="1" si="132"/>
        <v>#N/A</v>
      </c>
      <c r="I884" s="40" t="e">
        <f t="shared" ca="1" si="127"/>
        <v>#N/A</v>
      </c>
      <c r="J884" s="40" t="e">
        <f t="shared" ca="1" si="128"/>
        <v>#N/A</v>
      </c>
      <c r="K884" s="40"/>
      <c r="L884" s="40" t="e">
        <f ca="1">I884+H884+G884+#REF!+J884+K884</f>
        <v>#N/A</v>
      </c>
    </row>
    <row r="885" spans="4:12" hidden="1" x14ac:dyDescent="0.25">
      <c r="D885" s="40">
        <v>9</v>
      </c>
      <c r="E885" s="41">
        <f t="shared" ca="1" si="129"/>
        <v>44417</v>
      </c>
      <c r="F885" s="40" t="e">
        <f t="shared" ca="1" si="133"/>
        <v>#N/A</v>
      </c>
      <c r="G885" s="40" t="e">
        <f t="shared" ca="1" si="126"/>
        <v>#N/A</v>
      </c>
      <c r="H885" s="40" t="e">
        <f t="shared" ca="1" si="132"/>
        <v>#N/A</v>
      </c>
      <c r="I885" s="40" t="e">
        <f t="shared" ca="1" si="127"/>
        <v>#N/A</v>
      </c>
      <c r="J885" s="40" t="e">
        <f t="shared" ca="1" si="128"/>
        <v>#N/A</v>
      </c>
      <c r="K885" s="40"/>
      <c r="L885" s="40" t="e">
        <f ca="1">I885+H885+G885+#REF!+J885+K885</f>
        <v>#N/A</v>
      </c>
    </row>
    <row r="886" spans="4:12" hidden="1" x14ac:dyDescent="0.25">
      <c r="D886" s="40">
        <v>10</v>
      </c>
      <c r="E886" s="41">
        <f t="shared" ca="1" si="129"/>
        <v>44448</v>
      </c>
      <c r="F886" s="40" t="e">
        <f t="shared" ca="1" si="133"/>
        <v>#N/A</v>
      </c>
      <c r="G886" s="40" t="e">
        <f t="shared" ca="1" si="126"/>
        <v>#N/A</v>
      </c>
      <c r="H886" s="40" t="e">
        <f t="shared" ca="1" si="132"/>
        <v>#N/A</v>
      </c>
      <c r="I886" s="40" t="e">
        <f t="shared" ca="1" si="127"/>
        <v>#N/A</v>
      </c>
      <c r="J886" s="40" t="e">
        <f t="shared" ca="1" si="128"/>
        <v>#N/A</v>
      </c>
      <c r="K886" s="40"/>
      <c r="L886" s="40" t="e">
        <f ca="1">I886+H886+G886+#REF!+J886+K886</f>
        <v>#N/A</v>
      </c>
    </row>
    <row r="887" spans="4:12" hidden="1" x14ac:dyDescent="0.25">
      <c r="D887" s="40">
        <v>11</v>
      </c>
      <c r="E887" s="41">
        <f t="shared" ca="1" si="129"/>
        <v>44478</v>
      </c>
      <c r="F887" s="40" t="e">
        <f t="shared" ca="1" si="133"/>
        <v>#N/A</v>
      </c>
      <c r="G887" s="40" t="e">
        <f t="shared" ca="1" si="126"/>
        <v>#N/A</v>
      </c>
      <c r="H887" s="40" t="e">
        <f t="shared" ca="1" si="132"/>
        <v>#N/A</v>
      </c>
      <c r="I887" s="40" t="e">
        <f t="shared" ca="1" si="127"/>
        <v>#N/A</v>
      </c>
      <c r="J887" s="40" t="e">
        <f t="shared" ca="1" si="128"/>
        <v>#N/A</v>
      </c>
      <c r="K887" s="40"/>
      <c r="L887" s="40" t="e">
        <f ca="1">I887+H887+G887+#REF!+J887+K887</f>
        <v>#N/A</v>
      </c>
    </row>
    <row r="888" spans="4:12" hidden="1" x14ac:dyDescent="0.25">
      <c r="D888" s="40">
        <v>12</v>
      </c>
      <c r="E888" s="41">
        <f t="shared" ca="1" si="129"/>
        <v>44509</v>
      </c>
      <c r="F888" s="40" t="e">
        <f t="shared" ca="1" si="133"/>
        <v>#N/A</v>
      </c>
      <c r="G888" s="40" t="e">
        <f t="shared" ca="1" si="126"/>
        <v>#N/A</v>
      </c>
      <c r="H888" s="40" t="e">
        <f t="shared" ca="1" si="132"/>
        <v>#N/A</v>
      </c>
      <c r="I888" s="40" t="e">
        <f t="shared" ca="1" si="127"/>
        <v>#N/A</v>
      </c>
      <c r="J888" s="40" t="e">
        <f t="shared" ca="1" si="128"/>
        <v>#N/A</v>
      </c>
      <c r="K888" s="40"/>
      <c r="L888" s="40" t="e">
        <f ca="1">I888+H888+G888+#REF!+J888+K888</f>
        <v>#N/A</v>
      </c>
    </row>
    <row r="889" spans="4:12" hidden="1" x14ac:dyDescent="0.25">
      <c r="D889" s="40">
        <v>13</v>
      </c>
      <c r="E889" s="41">
        <f t="shared" ca="1" si="129"/>
        <v>44539</v>
      </c>
      <c r="F889" s="40" t="e">
        <f t="shared" ca="1" si="133"/>
        <v>#N/A</v>
      </c>
      <c r="G889" s="40" t="e">
        <f t="shared" ca="1" si="126"/>
        <v>#N/A</v>
      </c>
      <c r="H889" s="40" t="e">
        <f t="shared" ca="1" si="132"/>
        <v>#N/A</v>
      </c>
      <c r="I889" s="40" t="e">
        <f t="shared" ca="1" si="127"/>
        <v>#N/A</v>
      </c>
      <c r="J889" s="40" t="e">
        <f t="shared" ca="1" si="128"/>
        <v>#N/A</v>
      </c>
      <c r="K889" s="40"/>
      <c r="L889" s="40" t="e">
        <f ca="1">I889+H889+G889+#REF!+J889+K889</f>
        <v>#N/A</v>
      </c>
    </row>
    <row r="890" spans="4:12" hidden="1" x14ac:dyDescent="0.25">
      <c r="D890" s="40">
        <v>14</v>
      </c>
      <c r="E890" s="41">
        <f t="shared" ca="1" si="129"/>
        <v>44570</v>
      </c>
      <c r="F890" s="40" t="e">
        <f t="shared" ca="1" si="133"/>
        <v>#N/A</v>
      </c>
      <c r="G890" s="40" t="e">
        <f t="shared" ca="1" si="126"/>
        <v>#N/A</v>
      </c>
      <c r="H890" s="40" t="e">
        <f t="shared" ca="1" si="132"/>
        <v>#N/A</v>
      </c>
      <c r="I890" s="40" t="e">
        <f t="shared" ca="1" si="127"/>
        <v>#N/A</v>
      </c>
      <c r="J890" s="40" t="e">
        <f t="shared" ca="1" si="128"/>
        <v>#N/A</v>
      </c>
      <c r="K890" s="40"/>
      <c r="L890" s="40" t="e">
        <f ca="1">I890+H890+G890+#REF!+J890+K890</f>
        <v>#N/A</v>
      </c>
    </row>
    <row r="891" spans="4:12" hidden="1" x14ac:dyDescent="0.25">
      <c r="D891" s="40">
        <v>15</v>
      </c>
      <c r="E891" s="41">
        <f t="shared" ca="1" si="129"/>
        <v>44601</v>
      </c>
      <c r="F891" s="40" t="e">
        <f t="shared" ca="1" si="133"/>
        <v>#N/A</v>
      </c>
      <c r="G891" s="40" t="e">
        <f t="shared" ca="1" si="126"/>
        <v>#N/A</v>
      </c>
      <c r="H891" s="40" t="e">
        <f t="shared" ca="1" si="132"/>
        <v>#N/A</v>
      </c>
      <c r="I891" s="40" t="e">
        <f t="shared" ca="1" si="127"/>
        <v>#N/A</v>
      </c>
      <c r="J891" s="40" t="e">
        <f t="shared" ca="1" si="128"/>
        <v>#N/A</v>
      </c>
      <c r="K891" s="40"/>
      <c r="L891" s="40" t="e">
        <f ca="1">I891+H891+G891+#REF!+J891+K891</f>
        <v>#N/A</v>
      </c>
    </row>
    <row r="892" spans="4:12" hidden="1" x14ac:dyDescent="0.25">
      <c r="D892" s="40">
        <v>16</v>
      </c>
      <c r="E892" s="41">
        <f t="shared" ca="1" si="129"/>
        <v>44629</v>
      </c>
      <c r="F892" s="40" t="e">
        <f t="shared" ca="1" si="133"/>
        <v>#N/A</v>
      </c>
      <c r="G892" s="40" t="e">
        <f t="shared" ca="1" si="126"/>
        <v>#N/A</v>
      </c>
      <c r="H892" s="40" t="e">
        <f t="shared" ca="1" si="132"/>
        <v>#N/A</v>
      </c>
      <c r="I892" s="40" t="e">
        <f t="shared" ca="1" si="127"/>
        <v>#N/A</v>
      </c>
      <c r="J892" s="40" t="e">
        <f t="shared" ca="1" si="128"/>
        <v>#N/A</v>
      </c>
      <c r="K892" s="40"/>
      <c r="L892" s="40" t="e">
        <f ca="1">I892+H892+G892+#REF!+J892+K892</f>
        <v>#N/A</v>
      </c>
    </row>
    <row r="893" spans="4:12" hidden="1" x14ac:dyDescent="0.25">
      <c r="D893" s="40">
        <v>17</v>
      </c>
      <c r="E893" s="41">
        <f t="shared" ca="1" si="129"/>
        <v>44660</v>
      </c>
      <c r="F893" s="40" t="e">
        <f t="shared" ca="1" si="133"/>
        <v>#N/A</v>
      </c>
      <c r="G893" s="40" t="e">
        <f t="shared" ca="1" si="126"/>
        <v>#N/A</v>
      </c>
      <c r="H893" s="40" t="e">
        <f t="shared" ca="1" si="132"/>
        <v>#N/A</v>
      </c>
      <c r="I893" s="40" t="e">
        <f t="shared" ca="1" si="127"/>
        <v>#N/A</v>
      </c>
      <c r="J893" s="40" t="e">
        <f t="shared" ca="1" si="128"/>
        <v>#N/A</v>
      </c>
      <c r="K893" s="40"/>
      <c r="L893" s="40" t="e">
        <f ca="1">I893+H893+G893+#REF!+J893+K893</f>
        <v>#N/A</v>
      </c>
    </row>
    <row r="894" spans="4:12" hidden="1" x14ac:dyDescent="0.25">
      <c r="D894" s="40">
        <v>18</v>
      </c>
      <c r="E894" s="41">
        <f t="shared" ca="1" si="129"/>
        <v>44690</v>
      </c>
      <c r="F894" s="40" t="e">
        <f t="shared" ca="1" si="133"/>
        <v>#N/A</v>
      </c>
      <c r="G894" s="40" t="e">
        <f t="shared" ca="1" si="126"/>
        <v>#N/A</v>
      </c>
      <c r="H894" s="40" t="e">
        <f t="shared" ca="1" si="132"/>
        <v>#N/A</v>
      </c>
      <c r="I894" s="40" t="e">
        <f t="shared" ca="1" si="127"/>
        <v>#N/A</v>
      </c>
      <c r="J894" s="40" t="e">
        <f t="shared" ca="1" si="128"/>
        <v>#N/A</v>
      </c>
      <c r="K894" s="40"/>
      <c r="L894" s="40" t="e">
        <f ca="1">I894+H894+G894+#REF!+J894+K894</f>
        <v>#N/A</v>
      </c>
    </row>
    <row r="895" spans="4:12" hidden="1" x14ac:dyDescent="0.25">
      <c r="D895" s="40">
        <v>19</v>
      </c>
      <c r="E895" s="41">
        <f t="shared" ca="1" si="129"/>
        <v>44721</v>
      </c>
      <c r="F895" s="40" t="e">
        <f t="shared" ca="1" si="133"/>
        <v>#N/A</v>
      </c>
      <c r="G895" s="40" t="e">
        <f t="shared" ca="1" si="126"/>
        <v>#N/A</v>
      </c>
      <c r="H895" s="40" t="e">
        <f t="shared" ca="1" si="132"/>
        <v>#N/A</v>
      </c>
      <c r="I895" s="40" t="e">
        <f t="shared" ca="1" si="127"/>
        <v>#N/A</v>
      </c>
      <c r="J895" s="40" t="e">
        <f t="shared" ca="1" si="128"/>
        <v>#N/A</v>
      </c>
      <c r="K895" s="40"/>
      <c r="L895" s="40" t="e">
        <f ca="1">I895+H895+G895+#REF!+J895+K895</f>
        <v>#N/A</v>
      </c>
    </row>
    <row r="896" spans="4:12" hidden="1" x14ac:dyDescent="0.25">
      <c r="D896" s="40">
        <v>20</v>
      </c>
      <c r="E896" s="41">
        <f t="shared" ca="1" si="129"/>
        <v>44751</v>
      </c>
      <c r="F896" s="40" t="e">
        <f t="shared" ca="1" si="133"/>
        <v>#N/A</v>
      </c>
      <c r="G896" s="40" t="e">
        <f t="shared" ca="1" si="126"/>
        <v>#N/A</v>
      </c>
      <c r="H896" s="40" t="e">
        <f t="shared" ca="1" si="132"/>
        <v>#N/A</v>
      </c>
      <c r="I896" s="40" t="e">
        <f t="shared" ca="1" si="127"/>
        <v>#N/A</v>
      </c>
      <c r="J896" s="40" t="e">
        <f t="shared" ca="1" si="128"/>
        <v>#N/A</v>
      </c>
      <c r="K896" s="40"/>
      <c r="L896" s="40" t="e">
        <f ca="1">I896+H896+G896+#REF!+J896+K896</f>
        <v>#N/A</v>
      </c>
    </row>
    <row r="897" spans="4:12" hidden="1" x14ac:dyDescent="0.25">
      <c r="D897" s="40">
        <v>21</v>
      </c>
      <c r="E897" s="41">
        <f t="shared" ca="1" si="129"/>
        <v>44782</v>
      </c>
      <c r="F897" s="40" t="e">
        <f t="shared" ca="1" si="133"/>
        <v>#N/A</v>
      </c>
      <c r="G897" s="40" t="e">
        <f t="shared" ca="1" si="126"/>
        <v>#N/A</v>
      </c>
      <c r="H897" s="40" t="e">
        <f t="shared" ca="1" si="132"/>
        <v>#N/A</v>
      </c>
      <c r="I897" s="40" t="e">
        <f t="shared" ca="1" si="127"/>
        <v>#N/A</v>
      </c>
      <c r="J897" s="40" t="e">
        <f t="shared" ca="1" si="128"/>
        <v>#N/A</v>
      </c>
      <c r="K897" s="40"/>
      <c r="L897" s="40" t="e">
        <f ca="1">I897+H897+G897+#REF!+J897+K897</f>
        <v>#N/A</v>
      </c>
    </row>
    <row r="898" spans="4:12" hidden="1" x14ac:dyDescent="0.25">
      <c r="D898" s="40">
        <v>22</v>
      </c>
      <c r="E898" s="41">
        <f t="shared" ca="1" si="129"/>
        <v>44813</v>
      </c>
      <c r="F898" s="40" t="e">
        <f t="shared" ca="1" si="133"/>
        <v>#N/A</v>
      </c>
      <c r="G898" s="40" t="e">
        <f t="shared" ca="1" si="126"/>
        <v>#N/A</v>
      </c>
      <c r="H898" s="40" t="e">
        <f t="shared" ca="1" si="132"/>
        <v>#N/A</v>
      </c>
      <c r="I898" s="40" t="e">
        <f t="shared" ca="1" si="127"/>
        <v>#N/A</v>
      </c>
      <c r="J898" s="40" t="e">
        <f t="shared" ca="1" si="128"/>
        <v>#N/A</v>
      </c>
      <c r="K898" s="40"/>
      <c r="L898" s="40" t="e">
        <f ca="1">I898+H898+G898+#REF!+J898+K898</f>
        <v>#N/A</v>
      </c>
    </row>
    <row r="899" spans="4:12" hidden="1" x14ac:dyDescent="0.25">
      <c r="D899" s="40">
        <v>23</v>
      </c>
      <c r="E899" s="41">
        <f t="shared" ca="1" si="129"/>
        <v>44843</v>
      </c>
      <c r="F899" s="40" t="e">
        <f t="shared" ca="1" si="133"/>
        <v>#N/A</v>
      </c>
      <c r="G899" s="40" t="e">
        <f t="shared" ca="1" si="126"/>
        <v>#N/A</v>
      </c>
      <c r="H899" s="40" t="e">
        <f t="shared" ca="1" si="132"/>
        <v>#N/A</v>
      </c>
      <c r="I899" s="40" t="e">
        <f t="shared" ca="1" si="127"/>
        <v>#N/A</v>
      </c>
      <c r="J899" s="40" t="e">
        <f t="shared" ca="1" si="128"/>
        <v>#N/A</v>
      </c>
      <c r="K899" s="40"/>
      <c r="L899" s="40" t="e">
        <f ca="1">I899+H899+G899+#REF!+J899+K899</f>
        <v>#N/A</v>
      </c>
    </row>
    <row r="900" spans="4:12" hidden="1" x14ac:dyDescent="0.25">
      <c r="D900" s="40">
        <v>24</v>
      </c>
      <c r="E900" s="41">
        <f t="shared" ca="1" si="129"/>
        <v>44874</v>
      </c>
      <c r="F900" s="40" t="e">
        <f t="shared" ca="1" si="133"/>
        <v>#N/A</v>
      </c>
      <c r="G900" s="40" t="e">
        <f t="shared" ca="1" si="126"/>
        <v>#N/A</v>
      </c>
      <c r="H900" s="40" t="e">
        <f t="shared" ca="1" si="132"/>
        <v>#N/A</v>
      </c>
      <c r="I900" s="40" t="e">
        <f t="shared" ca="1" si="127"/>
        <v>#N/A</v>
      </c>
      <c r="J900" s="40" t="e">
        <f t="shared" ca="1" si="128"/>
        <v>#N/A</v>
      </c>
      <c r="K900" s="40"/>
      <c r="L900" s="40" t="e">
        <f ca="1">I900+H900+G900+#REF!+J900+K900</f>
        <v>#N/A</v>
      </c>
    </row>
    <row r="901" spans="4:12" hidden="1" x14ac:dyDescent="0.25">
      <c r="D901" s="40">
        <v>25</v>
      </c>
      <c r="E901" s="41">
        <f t="shared" ca="1" si="129"/>
        <v>44904</v>
      </c>
      <c r="F901" s="40" t="e">
        <f t="shared" ca="1" si="133"/>
        <v>#N/A</v>
      </c>
      <c r="G901" s="40" t="e">
        <f t="shared" ca="1" si="126"/>
        <v>#N/A</v>
      </c>
      <c r="H901" s="40" t="e">
        <f t="shared" ca="1" si="132"/>
        <v>#N/A</v>
      </c>
      <c r="I901" s="40" t="e">
        <f t="shared" ca="1" si="127"/>
        <v>#N/A</v>
      </c>
      <c r="J901" s="40" t="e">
        <f t="shared" ca="1" si="128"/>
        <v>#N/A</v>
      </c>
      <c r="K901" s="40"/>
      <c r="L901" s="40" t="e">
        <f ca="1">I901+H901+G901+#REF!+J901+K901</f>
        <v>#N/A</v>
      </c>
    </row>
    <row r="902" spans="4:12" hidden="1" x14ac:dyDescent="0.25">
      <c r="D902" s="40">
        <v>26</v>
      </c>
      <c r="E902" s="41">
        <f t="shared" ca="1" si="129"/>
        <v>44935</v>
      </c>
      <c r="F902" s="40" t="e">
        <f t="shared" ca="1" si="133"/>
        <v>#N/A</v>
      </c>
      <c r="G902" s="40" t="e">
        <f t="shared" ca="1" si="126"/>
        <v>#N/A</v>
      </c>
      <c r="H902" s="40" t="e">
        <f t="shared" ca="1" si="132"/>
        <v>#N/A</v>
      </c>
      <c r="I902" s="40" t="e">
        <f t="shared" ca="1" si="127"/>
        <v>#N/A</v>
      </c>
      <c r="J902" s="40" t="e">
        <f t="shared" ca="1" si="128"/>
        <v>#N/A</v>
      </c>
      <c r="K902" s="40"/>
      <c r="L902" s="40" t="e">
        <f ca="1">I902+H902+G902+#REF!+J902+K902</f>
        <v>#N/A</v>
      </c>
    </row>
    <row r="903" spans="4:12" hidden="1" x14ac:dyDescent="0.25">
      <c r="D903" s="40">
        <v>27</v>
      </c>
      <c r="E903" s="41">
        <f t="shared" ca="1" si="129"/>
        <v>44966</v>
      </c>
      <c r="F903" s="40" t="e">
        <f t="shared" ca="1" si="133"/>
        <v>#N/A</v>
      </c>
      <c r="G903" s="40" t="e">
        <f t="shared" ca="1" si="126"/>
        <v>#N/A</v>
      </c>
      <c r="H903" s="40" t="e">
        <f t="shared" ca="1" si="132"/>
        <v>#N/A</v>
      </c>
      <c r="I903" s="40" t="e">
        <f t="shared" ca="1" si="127"/>
        <v>#N/A</v>
      </c>
      <c r="J903" s="40" t="e">
        <f t="shared" ca="1" si="128"/>
        <v>#N/A</v>
      </c>
      <c r="K903" s="40"/>
      <c r="L903" s="40" t="e">
        <f ca="1">I903+H903+G903+#REF!+J903+K903</f>
        <v>#N/A</v>
      </c>
    </row>
    <row r="904" spans="4:12" hidden="1" x14ac:dyDescent="0.25">
      <c r="D904" s="40">
        <v>28</v>
      </c>
      <c r="E904" s="41">
        <f t="shared" ca="1" si="129"/>
        <v>44994</v>
      </c>
      <c r="F904" s="40" t="e">
        <f t="shared" ca="1" si="133"/>
        <v>#N/A</v>
      </c>
      <c r="G904" s="40" t="e">
        <f t="shared" ca="1" si="126"/>
        <v>#N/A</v>
      </c>
      <c r="H904" s="40" t="e">
        <f t="shared" ca="1" si="132"/>
        <v>#N/A</v>
      </c>
      <c r="I904" s="40" t="e">
        <f t="shared" ca="1" si="127"/>
        <v>#N/A</v>
      </c>
      <c r="J904" s="40" t="e">
        <f t="shared" ca="1" si="128"/>
        <v>#N/A</v>
      </c>
      <c r="K904" s="40"/>
      <c r="L904" s="40" t="e">
        <f ca="1">I904+H904+G904+#REF!+J904+K904</f>
        <v>#N/A</v>
      </c>
    </row>
    <row r="905" spans="4:12" hidden="1" x14ac:dyDescent="0.25">
      <c r="D905" s="40">
        <v>29</v>
      </c>
      <c r="E905" s="41">
        <f t="shared" ca="1" si="129"/>
        <v>45025</v>
      </c>
      <c r="F905" s="40" t="e">
        <f t="shared" ca="1" si="133"/>
        <v>#N/A</v>
      </c>
      <c r="G905" s="40" t="e">
        <f t="shared" ca="1" si="126"/>
        <v>#N/A</v>
      </c>
      <c r="H905" s="40" t="e">
        <f t="shared" ca="1" si="132"/>
        <v>#N/A</v>
      </c>
      <c r="I905" s="40" t="e">
        <f t="shared" ca="1" si="127"/>
        <v>#N/A</v>
      </c>
      <c r="J905" s="40" t="e">
        <f t="shared" ca="1" si="128"/>
        <v>#N/A</v>
      </c>
      <c r="K905" s="40"/>
      <c r="L905" s="40" t="e">
        <f ca="1">I905+H905+G905+#REF!+J905+K905</f>
        <v>#N/A</v>
      </c>
    </row>
    <row r="906" spans="4:12" hidden="1" x14ac:dyDescent="0.25">
      <c r="D906" s="40">
        <v>30</v>
      </c>
      <c r="E906" s="41">
        <f t="shared" ca="1" si="129"/>
        <v>45055</v>
      </c>
      <c r="F906" s="40" t="e">
        <f t="shared" ca="1" si="133"/>
        <v>#N/A</v>
      </c>
      <c r="G906" s="40" t="e">
        <f t="shared" ca="1" si="126"/>
        <v>#N/A</v>
      </c>
      <c r="H906" s="40" t="e">
        <f t="shared" ca="1" si="132"/>
        <v>#N/A</v>
      </c>
      <c r="I906" s="40" t="e">
        <f t="shared" ca="1" si="127"/>
        <v>#N/A</v>
      </c>
      <c r="J906" s="40" t="e">
        <f t="shared" ca="1" si="128"/>
        <v>#N/A</v>
      </c>
      <c r="K906" s="40"/>
      <c r="L906" s="40" t="e">
        <f ca="1">I906+H906+G906+#REF!+J906+K906</f>
        <v>#N/A</v>
      </c>
    </row>
    <row r="907" spans="4:12" hidden="1" x14ac:dyDescent="0.25">
      <c r="D907" s="40">
        <v>31</v>
      </c>
      <c r="E907" s="41">
        <f t="shared" ca="1" si="129"/>
        <v>45086</v>
      </c>
      <c r="F907" s="40" t="e">
        <f t="shared" ca="1" si="133"/>
        <v>#N/A</v>
      </c>
      <c r="G907" s="40" t="e">
        <f t="shared" ca="1" si="126"/>
        <v>#N/A</v>
      </c>
      <c r="H907" s="40" t="e">
        <f t="shared" ca="1" si="132"/>
        <v>#N/A</v>
      </c>
      <c r="I907" s="40" t="e">
        <f t="shared" ca="1" si="127"/>
        <v>#N/A</v>
      </c>
      <c r="J907" s="40" t="e">
        <f t="shared" ca="1" si="128"/>
        <v>#N/A</v>
      </c>
      <c r="K907" s="40"/>
      <c r="L907" s="40" t="e">
        <f ca="1">I907+H907+G907+#REF!+J907+K907</f>
        <v>#N/A</v>
      </c>
    </row>
    <row r="908" spans="4:12" hidden="1" x14ac:dyDescent="0.25">
      <c r="D908" s="40">
        <v>32</v>
      </c>
      <c r="E908" s="41">
        <f t="shared" ca="1" si="129"/>
        <v>45116</v>
      </c>
      <c r="F908" s="40" t="e">
        <f t="shared" ca="1" si="133"/>
        <v>#N/A</v>
      </c>
      <c r="G908" s="40" t="e">
        <f t="shared" ca="1" si="126"/>
        <v>#N/A</v>
      </c>
      <c r="H908" s="40" t="e">
        <f t="shared" ca="1" si="132"/>
        <v>#N/A</v>
      </c>
      <c r="I908" s="40" t="e">
        <f t="shared" ca="1" si="127"/>
        <v>#N/A</v>
      </c>
      <c r="J908" s="40" t="e">
        <f t="shared" ca="1" si="128"/>
        <v>#N/A</v>
      </c>
      <c r="K908" s="40"/>
      <c r="L908" s="40" t="e">
        <f ca="1">I908+H908+G908+#REF!+J908+K908</f>
        <v>#N/A</v>
      </c>
    </row>
    <row r="909" spans="4:12" hidden="1" x14ac:dyDescent="0.25">
      <c r="D909" s="40">
        <v>33</v>
      </c>
      <c r="E909" s="41">
        <f t="shared" ca="1" si="129"/>
        <v>45147</v>
      </c>
      <c r="F909" s="40" t="e">
        <f t="shared" ca="1" si="133"/>
        <v>#N/A</v>
      </c>
      <c r="G909" s="40" t="e">
        <f t="shared" ca="1" si="126"/>
        <v>#N/A</v>
      </c>
      <c r="H909" s="40" t="e">
        <f t="shared" ca="1" si="132"/>
        <v>#N/A</v>
      </c>
      <c r="I909" s="40" t="e">
        <f t="shared" ca="1" si="127"/>
        <v>#N/A</v>
      </c>
      <c r="J909" s="40" t="e">
        <f t="shared" ref="J909:J936" ca="1" si="134">IF(F908&gt;0.000001,$B$12,0)*E$874</f>
        <v>#N/A</v>
      </c>
      <c r="K909" s="40"/>
      <c r="L909" s="40" t="e">
        <f ca="1">I909+H909+G909+#REF!+J909+K909</f>
        <v>#N/A</v>
      </c>
    </row>
    <row r="910" spans="4:12" hidden="1" x14ac:dyDescent="0.25">
      <c r="D910" s="40">
        <v>34</v>
      </c>
      <c r="E910" s="41">
        <f t="shared" ca="1" si="129"/>
        <v>45178</v>
      </c>
      <c r="F910" s="40" t="e">
        <f t="shared" ca="1" si="133"/>
        <v>#N/A</v>
      </c>
      <c r="G910" s="40" t="e">
        <f t="shared" ca="1" si="126"/>
        <v>#N/A</v>
      </c>
      <c r="H910" s="40" t="e">
        <f t="shared" ca="1" si="132"/>
        <v>#N/A</v>
      </c>
      <c r="I910" s="40" t="e">
        <f t="shared" ca="1" si="127"/>
        <v>#N/A</v>
      </c>
      <c r="J910" s="40" t="e">
        <f t="shared" ca="1" si="134"/>
        <v>#N/A</v>
      </c>
      <c r="K910" s="40"/>
      <c r="L910" s="40" t="e">
        <f ca="1">I910+H910+G910+#REF!+J910+K910</f>
        <v>#N/A</v>
      </c>
    </row>
    <row r="911" spans="4:12" hidden="1" x14ac:dyDescent="0.25">
      <c r="D911" s="40">
        <v>35</v>
      </c>
      <c r="E911" s="41">
        <f t="shared" ca="1" si="129"/>
        <v>45208</v>
      </c>
      <c r="F911" s="40" t="e">
        <f t="shared" ca="1" si="133"/>
        <v>#N/A</v>
      </c>
      <c r="G911" s="40" t="e">
        <f t="shared" ca="1" si="126"/>
        <v>#N/A</v>
      </c>
      <c r="H911" s="40" t="e">
        <f t="shared" ca="1" si="132"/>
        <v>#N/A</v>
      </c>
      <c r="I911" s="40" t="e">
        <f t="shared" ca="1" si="127"/>
        <v>#N/A</v>
      </c>
      <c r="J911" s="40" t="e">
        <f t="shared" ca="1" si="134"/>
        <v>#N/A</v>
      </c>
      <c r="K911" s="40"/>
      <c r="L911" s="40" t="e">
        <f ca="1">I911+H911+G911+#REF!+J911+K911</f>
        <v>#N/A</v>
      </c>
    </row>
    <row r="912" spans="4:12" hidden="1" x14ac:dyDescent="0.25">
      <c r="D912" s="40">
        <v>36</v>
      </c>
      <c r="E912" s="41">
        <f t="shared" ca="1" si="129"/>
        <v>45239</v>
      </c>
      <c r="F912" s="40" t="e">
        <f t="shared" ca="1" si="133"/>
        <v>#N/A</v>
      </c>
      <c r="G912" s="40" t="e">
        <f t="shared" ca="1" si="126"/>
        <v>#N/A</v>
      </c>
      <c r="H912" s="40" t="e">
        <f t="shared" ca="1" si="132"/>
        <v>#N/A</v>
      </c>
      <c r="I912" s="40" t="e">
        <f t="shared" ca="1" si="127"/>
        <v>#N/A</v>
      </c>
      <c r="J912" s="40" t="e">
        <f t="shared" ca="1" si="134"/>
        <v>#N/A</v>
      </c>
      <c r="K912" s="40"/>
      <c r="L912" s="40" t="e">
        <f ca="1">I912+H912+G912+#REF!+J912+K912</f>
        <v>#N/A</v>
      </c>
    </row>
    <row r="913" spans="4:12" hidden="1" x14ac:dyDescent="0.25">
      <c r="D913" s="40">
        <v>37</v>
      </c>
      <c r="E913" s="41">
        <f t="shared" ca="1" si="129"/>
        <v>45269</v>
      </c>
      <c r="F913" s="40" t="e">
        <f t="shared" ca="1" si="133"/>
        <v>#N/A</v>
      </c>
      <c r="G913" s="40" t="e">
        <f t="shared" ca="1" si="126"/>
        <v>#N/A</v>
      </c>
      <c r="H913" s="40" t="e">
        <f t="shared" ca="1" si="132"/>
        <v>#N/A</v>
      </c>
      <c r="I913" s="40" t="e">
        <f t="shared" ca="1" si="127"/>
        <v>#N/A</v>
      </c>
      <c r="J913" s="40" t="e">
        <f t="shared" ca="1" si="134"/>
        <v>#N/A</v>
      </c>
      <c r="K913" s="40"/>
      <c r="L913" s="40" t="e">
        <f ca="1">I913+H913+G913+#REF!+J913+K913</f>
        <v>#N/A</v>
      </c>
    </row>
    <row r="914" spans="4:12" hidden="1" x14ac:dyDescent="0.25">
      <c r="D914" s="40">
        <v>38</v>
      </c>
      <c r="E914" s="41">
        <f t="shared" ca="1" si="129"/>
        <v>45300</v>
      </c>
      <c r="F914" s="40" t="e">
        <f t="shared" ca="1" si="133"/>
        <v>#N/A</v>
      </c>
      <c r="G914" s="40" t="e">
        <f t="shared" ca="1" si="126"/>
        <v>#N/A</v>
      </c>
      <c r="H914" s="40" t="e">
        <f t="shared" ca="1" si="132"/>
        <v>#N/A</v>
      </c>
      <c r="I914" s="40" t="e">
        <f t="shared" ca="1" si="127"/>
        <v>#N/A</v>
      </c>
      <c r="J914" s="40" t="e">
        <f t="shared" ca="1" si="134"/>
        <v>#N/A</v>
      </c>
      <c r="K914" s="40"/>
      <c r="L914" s="40" t="e">
        <f ca="1">I914+H914+G914+#REF!+J914+K914</f>
        <v>#N/A</v>
      </c>
    </row>
    <row r="915" spans="4:12" hidden="1" x14ac:dyDescent="0.25">
      <c r="D915" s="40">
        <v>39</v>
      </c>
      <c r="E915" s="41">
        <f t="shared" ca="1" si="129"/>
        <v>45331</v>
      </c>
      <c r="F915" s="40" t="e">
        <f t="shared" ca="1" si="133"/>
        <v>#N/A</v>
      </c>
      <c r="G915" s="40" t="e">
        <f t="shared" ca="1" si="126"/>
        <v>#N/A</v>
      </c>
      <c r="H915" s="40" t="e">
        <f t="shared" ca="1" si="132"/>
        <v>#N/A</v>
      </c>
      <c r="I915" s="40" t="e">
        <f t="shared" ca="1" si="127"/>
        <v>#N/A</v>
      </c>
      <c r="J915" s="40" t="e">
        <f t="shared" ca="1" si="134"/>
        <v>#N/A</v>
      </c>
      <c r="K915" s="40"/>
      <c r="L915" s="40" t="e">
        <f ca="1">I915+H915+G915+#REF!+J915+K915</f>
        <v>#N/A</v>
      </c>
    </row>
    <row r="916" spans="4:12" hidden="1" x14ac:dyDescent="0.25">
      <c r="D916" s="40">
        <v>40</v>
      </c>
      <c r="E916" s="41">
        <f t="shared" ca="1" si="129"/>
        <v>45360</v>
      </c>
      <c r="F916" s="40" t="e">
        <f t="shared" ca="1" si="133"/>
        <v>#N/A</v>
      </c>
      <c r="G916" s="40" t="e">
        <f t="shared" ca="1" si="126"/>
        <v>#N/A</v>
      </c>
      <c r="H916" s="40" t="e">
        <f t="shared" ca="1" si="132"/>
        <v>#N/A</v>
      </c>
      <c r="I916" s="40" t="e">
        <f t="shared" ca="1" si="127"/>
        <v>#N/A</v>
      </c>
      <c r="J916" s="40" t="e">
        <f t="shared" ca="1" si="134"/>
        <v>#N/A</v>
      </c>
      <c r="K916" s="40"/>
      <c r="L916" s="40" t="e">
        <f ca="1">I916+H916+G916+#REF!+J916+K916</f>
        <v>#N/A</v>
      </c>
    </row>
    <row r="917" spans="4:12" hidden="1" x14ac:dyDescent="0.25">
      <c r="D917" s="40">
        <v>41</v>
      </c>
      <c r="E917" s="41">
        <f t="shared" ca="1" si="129"/>
        <v>45391</v>
      </c>
      <c r="F917" s="40" t="e">
        <f t="shared" ca="1" si="133"/>
        <v>#N/A</v>
      </c>
      <c r="G917" s="40" t="e">
        <f t="shared" ca="1" si="126"/>
        <v>#N/A</v>
      </c>
      <c r="H917" s="40" t="e">
        <f t="shared" ca="1" si="132"/>
        <v>#N/A</v>
      </c>
      <c r="I917" s="40" t="e">
        <f t="shared" ca="1" si="127"/>
        <v>#N/A</v>
      </c>
      <c r="J917" s="40" t="e">
        <f t="shared" ca="1" si="134"/>
        <v>#N/A</v>
      </c>
      <c r="K917" s="40"/>
      <c r="L917" s="40" t="e">
        <f ca="1">I917+H917+G917+#REF!+J917+K917</f>
        <v>#N/A</v>
      </c>
    </row>
    <row r="918" spans="4:12" hidden="1" x14ac:dyDescent="0.25">
      <c r="D918" s="40">
        <v>42</v>
      </c>
      <c r="E918" s="41">
        <f t="shared" ca="1" si="129"/>
        <v>45421</v>
      </c>
      <c r="F918" s="40" t="e">
        <f t="shared" ca="1" si="133"/>
        <v>#N/A</v>
      </c>
      <c r="G918" s="40" t="e">
        <f t="shared" ca="1" si="126"/>
        <v>#N/A</v>
      </c>
      <c r="H918" s="40" t="e">
        <f t="shared" ca="1" si="132"/>
        <v>#N/A</v>
      </c>
      <c r="I918" s="40" t="e">
        <f t="shared" ca="1" si="127"/>
        <v>#N/A</v>
      </c>
      <c r="J918" s="40" t="e">
        <f t="shared" ca="1" si="134"/>
        <v>#N/A</v>
      </c>
      <c r="K918" s="40"/>
      <c r="L918" s="40" t="e">
        <f ca="1">I918+H918+G918+#REF!+J918+K918</f>
        <v>#N/A</v>
      </c>
    </row>
    <row r="919" spans="4:12" hidden="1" x14ac:dyDescent="0.25">
      <c r="D919" s="40">
        <v>43</v>
      </c>
      <c r="E919" s="41">
        <f t="shared" ca="1" si="129"/>
        <v>45452</v>
      </c>
      <c r="F919" s="40" t="e">
        <f t="shared" ca="1" si="133"/>
        <v>#N/A</v>
      </c>
      <c r="G919" s="40" t="e">
        <f t="shared" ca="1" si="126"/>
        <v>#N/A</v>
      </c>
      <c r="H919" s="40" t="e">
        <f t="shared" ca="1" si="132"/>
        <v>#N/A</v>
      </c>
      <c r="I919" s="40" t="e">
        <f t="shared" ca="1" si="127"/>
        <v>#N/A</v>
      </c>
      <c r="J919" s="40" t="e">
        <f t="shared" ca="1" si="134"/>
        <v>#N/A</v>
      </c>
      <c r="K919" s="40"/>
      <c r="L919" s="40" t="e">
        <f ca="1">I919+H919+G919+#REF!+J919+K919</f>
        <v>#N/A</v>
      </c>
    </row>
    <row r="920" spans="4:12" hidden="1" x14ac:dyDescent="0.25">
      <c r="D920" s="40">
        <v>44</v>
      </c>
      <c r="E920" s="41">
        <f t="shared" ca="1" si="129"/>
        <v>45482</v>
      </c>
      <c r="F920" s="40" t="e">
        <f t="shared" ca="1" si="133"/>
        <v>#N/A</v>
      </c>
      <c r="G920" s="40" t="e">
        <f t="shared" ca="1" si="126"/>
        <v>#N/A</v>
      </c>
      <c r="H920" s="40" t="e">
        <f t="shared" ca="1" si="132"/>
        <v>#N/A</v>
      </c>
      <c r="I920" s="40" t="e">
        <f t="shared" ca="1" si="127"/>
        <v>#N/A</v>
      </c>
      <c r="J920" s="40" t="e">
        <f t="shared" ca="1" si="134"/>
        <v>#N/A</v>
      </c>
      <c r="K920" s="40"/>
      <c r="L920" s="40" t="e">
        <f ca="1">I920+H920+G920+#REF!+J920+K920</f>
        <v>#N/A</v>
      </c>
    </row>
    <row r="921" spans="4:12" hidden="1" x14ac:dyDescent="0.25">
      <c r="D921" s="40">
        <v>45</v>
      </c>
      <c r="E921" s="41">
        <f t="shared" ca="1" si="129"/>
        <v>45513</v>
      </c>
      <c r="F921" s="40" t="e">
        <f t="shared" ca="1" si="133"/>
        <v>#N/A</v>
      </c>
      <c r="G921" s="40" t="e">
        <f t="shared" ca="1" si="126"/>
        <v>#N/A</v>
      </c>
      <c r="H921" s="40" t="e">
        <f t="shared" ca="1" si="132"/>
        <v>#N/A</v>
      </c>
      <c r="I921" s="40" t="e">
        <f t="shared" ca="1" si="127"/>
        <v>#N/A</v>
      </c>
      <c r="J921" s="40" t="e">
        <f t="shared" ca="1" si="134"/>
        <v>#N/A</v>
      </c>
      <c r="K921" s="40"/>
      <c r="L921" s="40" t="e">
        <f ca="1">I921+H921+G921+#REF!+J921+K921</f>
        <v>#N/A</v>
      </c>
    </row>
    <row r="922" spans="4:12" hidden="1" x14ac:dyDescent="0.25">
      <c r="D922" s="40">
        <v>46</v>
      </c>
      <c r="E922" s="41">
        <f t="shared" ca="1" si="129"/>
        <v>45544</v>
      </c>
      <c r="F922" s="40" t="e">
        <f t="shared" ca="1" si="133"/>
        <v>#N/A</v>
      </c>
      <c r="G922" s="40" t="e">
        <f t="shared" ca="1" si="126"/>
        <v>#N/A</v>
      </c>
      <c r="H922" s="40" t="e">
        <f t="shared" ca="1" si="132"/>
        <v>#N/A</v>
      </c>
      <c r="I922" s="40" t="e">
        <f t="shared" ca="1" si="127"/>
        <v>#N/A</v>
      </c>
      <c r="J922" s="40" t="e">
        <f t="shared" ca="1" si="134"/>
        <v>#N/A</v>
      </c>
      <c r="K922" s="40"/>
      <c r="L922" s="40" t="e">
        <f ca="1">I922+H922+G922+#REF!+J922+K922</f>
        <v>#N/A</v>
      </c>
    </row>
    <row r="923" spans="4:12" hidden="1" x14ac:dyDescent="0.25">
      <c r="D923" s="40">
        <v>47</v>
      </c>
      <c r="E923" s="41">
        <f t="shared" ca="1" si="129"/>
        <v>45574</v>
      </c>
      <c r="F923" s="40" t="e">
        <f t="shared" ca="1" si="133"/>
        <v>#N/A</v>
      </c>
      <c r="G923" s="40" t="e">
        <f t="shared" ca="1" si="126"/>
        <v>#N/A</v>
      </c>
      <c r="H923" s="40" t="e">
        <f t="shared" ca="1" si="132"/>
        <v>#N/A</v>
      </c>
      <c r="I923" s="40" t="e">
        <f t="shared" ca="1" si="127"/>
        <v>#N/A</v>
      </c>
      <c r="J923" s="40" t="e">
        <f t="shared" ca="1" si="134"/>
        <v>#N/A</v>
      </c>
      <c r="K923" s="40"/>
      <c r="L923" s="40" t="e">
        <f ca="1">I923+H923+G923+#REF!+J923+K923</f>
        <v>#N/A</v>
      </c>
    </row>
    <row r="924" spans="4:12" hidden="1" x14ac:dyDescent="0.25">
      <c r="D924" s="40">
        <v>48</v>
      </c>
      <c r="E924" s="41">
        <f t="shared" ca="1" si="129"/>
        <v>45605</v>
      </c>
      <c r="F924" s="40" t="e">
        <f t="shared" ca="1" si="133"/>
        <v>#N/A</v>
      </c>
      <c r="G924" s="40" t="e">
        <f t="shared" ca="1" si="126"/>
        <v>#N/A</v>
      </c>
      <c r="H924" s="40" t="e">
        <f t="shared" ca="1" si="132"/>
        <v>#N/A</v>
      </c>
      <c r="I924" s="40" t="e">
        <f t="shared" ca="1" si="127"/>
        <v>#N/A</v>
      </c>
      <c r="J924" s="40" t="e">
        <f t="shared" ca="1" si="134"/>
        <v>#N/A</v>
      </c>
      <c r="K924" s="40"/>
      <c r="L924" s="40" t="e">
        <f ca="1">I924+H924+G924+#REF!+J924+K924</f>
        <v>#N/A</v>
      </c>
    </row>
    <row r="925" spans="4:12" hidden="1" x14ac:dyDescent="0.25">
      <c r="D925" s="40">
        <v>49</v>
      </c>
      <c r="E925" s="41">
        <f t="shared" ca="1" si="129"/>
        <v>45635</v>
      </c>
      <c r="F925" s="40" t="e">
        <f t="shared" ca="1" si="133"/>
        <v>#N/A</v>
      </c>
      <c r="G925" s="40" t="e">
        <f t="shared" ca="1" si="126"/>
        <v>#N/A</v>
      </c>
      <c r="H925" s="40" t="e">
        <f t="shared" ca="1" si="132"/>
        <v>#N/A</v>
      </c>
      <c r="I925" s="40" t="e">
        <f t="shared" ca="1" si="127"/>
        <v>#N/A</v>
      </c>
      <c r="J925" s="40" t="e">
        <f t="shared" ca="1" si="134"/>
        <v>#N/A</v>
      </c>
      <c r="K925" s="40"/>
      <c r="L925" s="40" t="e">
        <f ca="1">I925+H925+G925+#REF!+J925+K925</f>
        <v>#N/A</v>
      </c>
    </row>
    <row r="926" spans="4:12" hidden="1" x14ac:dyDescent="0.25">
      <c r="D926" s="40">
        <v>50</v>
      </c>
      <c r="E926" s="41">
        <f t="shared" ca="1" si="129"/>
        <v>45666</v>
      </c>
      <c r="F926" s="40" t="e">
        <f t="shared" ca="1" si="133"/>
        <v>#N/A</v>
      </c>
      <c r="G926" s="40" t="e">
        <f t="shared" ca="1" si="126"/>
        <v>#N/A</v>
      </c>
      <c r="H926" s="40" t="e">
        <f t="shared" ca="1" si="132"/>
        <v>#N/A</v>
      </c>
      <c r="I926" s="40" t="e">
        <f t="shared" ca="1" si="127"/>
        <v>#N/A</v>
      </c>
      <c r="J926" s="40" t="e">
        <f t="shared" ca="1" si="134"/>
        <v>#N/A</v>
      </c>
      <c r="K926" s="40"/>
      <c r="L926" s="40" t="e">
        <f ca="1">I926+H926+G926+#REF!+J926+K926</f>
        <v>#N/A</v>
      </c>
    </row>
    <row r="927" spans="4:12" hidden="1" x14ac:dyDescent="0.25">
      <c r="D927" s="40">
        <v>51</v>
      </c>
      <c r="E927" s="41">
        <f t="shared" ca="1" si="129"/>
        <v>45697</v>
      </c>
      <c r="F927" s="40" t="e">
        <f t="shared" ca="1" si="133"/>
        <v>#N/A</v>
      </c>
      <c r="G927" s="40" t="e">
        <f t="shared" ca="1" si="126"/>
        <v>#N/A</v>
      </c>
      <c r="H927" s="40" t="e">
        <f t="shared" ca="1" si="132"/>
        <v>#N/A</v>
      </c>
      <c r="I927" s="40" t="e">
        <f t="shared" ca="1" si="127"/>
        <v>#N/A</v>
      </c>
      <c r="J927" s="40" t="e">
        <f t="shared" ca="1" si="134"/>
        <v>#N/A</v>
      </c>
      <c r="K927" s="40"/>
      <c r="L927" s="40" t="e">
        <f ca="1">I927+H927+G927+#REF!+J927+K927</f>
        <v>#N/A</v>
      </c>
    </row>
    <row r="928" spans="4:12" hidden="1" x14ac:dyDescent="0.25">
      <c r="D928" s="40">
        <v>52</v>
      </c>
      <c r="E928" s="41">
        <f t="shared" ca="1" si="129"/>
        <v>45725</v>
      </c>
      <c r="F928" s="40" t="e">
        <f t="shared" ca="1" si="133"/>
        <v>#N/A</v>
      </c>
      <c r="G928" s="40" t="e">
        <f t="shared" ca="1" si="126"/>
        <v>#N/A</v>
      </c>
      <c r="H928" s="40" t="e">
        <f t="shared" ca="1" si="132"/>
        <v>#N/A</v>
      </c>
      <c r="I928" s="40" t="e">
        <f t="shared" ca="1" si="127"/>
        <v>#N/A</v>
      </c>
      <c r="J928" s="40" t="e">
        <f t="shared" ca="1" si="134"/>
        <v>#N/A</v>
      </c>
      <c r="K928" s="40"/>
      <c r="L928" s="40" t="e">
        <f ca="1">I928+H928+G928+#REF!+J928+K928</f>
        <v>#N/A</v>
      </c>
    </row>
    <row r="929" spans="4:12" hidden="1" x14ac:dyDescent="0.25">
      <c r="D929" s="40">
        <v>53</v>
      </c>
      <c r="E929" s="41">
        <f t="shared" ca="1" si="129"/>
        <v>45756</v>
      </c>
      <c r="F929" s="40" t="e">
        <f t="shared" ca="1" si="133"/>
        <v>#N/A</v>
      </c>
      <c r="G929" s="40" t="e">
        <f t="shared" ca="1" si="126"/>
        <v>#N/A</v>
      </c>
      <c r="H929" s="40" t="e">
        <f t="shared" ca="1" si="132"/>
        <v>#N/A</v>
      </c>
      <c r="I929" s="40" t="e">
        <f t="shared" ca="1" si="127"/>
        <v>#N/A</v>
      </c>
      <c r="J929" s="40" t="e">
        <f t="shared" ca="1" si="134"/>
        <v>#N/A</v>
      </c>
      <c r="K929" s="40"/>
      <c r="L929" s="40" t="e">
        <f ca="1">I929+H929+G929+#REF!+J929+K929</f>
        <v>#N/A</v>
      </c>
    </row>
    <row r="930" spans="4:12" hidden="1" x14ac:dyDescent="0.25">
      <c r="D930" s="40">
        <v>54</v>
      </c>
      <c r="E930" s="41">
        <f t="shared" ca="1" si="129"/>
        <v>45786</v>
      </c>
      <c r="F930" s="40" t="e">
        <f t="shared" ca="1" si="133"/>
        <v>#N/A</v>
      </c>
      <c r="G930" s="40" t="e">
        <f t="shared" ca="1" si="126"/>
        <v>#N/A</v>
      </c>
      <c r="H930" s="40" t="e">
        <f t="shared" ca="1" si="132"/>
        <v>#N/A</v>
      </c>
      <c r="I930" s="40" t="e">
        <f t="shared" ca="1" si="127"/>
        <v>#N/A</v>
      </c>
      <c r="J930" s="40" t="e">
        <f t="shared" ca="1" si="134"/>
        <v>#N/A</v>
      </c>
      <c r="K930" s="40"/>
      <c r="L930" s="40" t="e">
        <f ca="1">I930+H930+G930+#REF!+J930+K930</f>
        <v>#N/A</v>
      </c>
    </row>
    <row r="931" spans="4:12" hidden="1" x14ac:dyDescent="0.25">
      <c r="D931" s="40">
        <v>55</v>
      </c>
      <c r="E931" s="41">
        <f t="shared" ca="1" si="129"/>
        <v>45817</v>
      </c>
      <c r="F931" s="40" t="e">
        <f t="shared" ca="1" si="133"/>
        <v>#N/A</v>
      </c>
      <c r="G931" s="40" t="e">
        <f t="shared" ca="1" si="126"/>
        <v>#N/A</v>
      </c>
      <c r="H931" s="40" t="e">
        <f t="shared" ca="1" si="132"/>
        <v>#N/A</v>
      </c>
      <c r="I931" s="40" t="e">
        <f t="shared" ca="1" si="127"/>
        <v>#N/A</v>
      </c>
      <c r="J931" s="40" t="e">
        <f t="shared" ca="1" si="134"/>
        <v>#N/A</v>
      </c>
      <c r="K931" s="40"/>
      <c r="L931" s="40" t="e">
        <f ca="1">I931+H931+G931+#REF!+J931+K931</f>
        <v>#N/A</v>
      </c>
    </row>
    <row r="932" spans="4:12" hidden="1" x14ac:dyDescent="0.25">
      <c r="D932" s="40">
        <v>56</v>
      </c>
      <c r="E932" s="41">
        <f t="shared" ca="1" si="129"/>
        <v>45847</v>
      </c>
      <c r="F932" s="40" t="e">
        <f t="shared" ca="1" si="133"/>
        <v>#N/A</v>
      </c>
      <c r="G932" s="40" t="e">
        <f t="shared" ca="1" si="126"/>
        <v>#N/A</v>
      </c>
      <c r="H932" s="40" t="e">
        <f t="shared" ca="1" si="132"/>
        <v>#N/A</v>
      </c>
      <c r="I932" s="40" t="e">
        <f t="shared" ca="1" si="127"/>
        <v>#N/A</v>
      </c>
      <c r="J932" s="40" t="e">
        <f t="shared" ca="1" si="134"/>
        <v>#N/A</v>
      </c>
      <c r="K932" s="40"/>
      <c r="L932" s="40" t="e">
        <f ca="1">I932+H932+G932+#REF!+J932+K932</f>
        <v>#N/A</v>
      </c>
    </row>
    <row r="933" spans="4:12" hidden="1" x14ac:dyDescent="0.25">
      <c r="D933" s="40">
        <v>57</v>
      </c>
      <c r="E933" s="41">
        <f t="shared" ca="1" si="129"/>
        <v>45878</v>
      </c>
      <c r="F933" s="40" t="e">
        <f t="shared" ca="1" si="133"/>
        <v>#N/A</v>
      </c>
      <c r="G933" s="40" t="e">
        <f t="shared" ca="1" si="126"/>
        <v>#N/A</v>
      </c>
      <c r="H933" s="40" t="e">
        <f t="shared" ca="1" si="132"/>
        <v>#N/A</v>
      </c>
      <c r="I933" s="40" t="e">
        <f t="shared" ca="1" si="127"/>
        <v>#N/A</v>
      </c>
      <c r="J933" s="40" t="e">
        <f t="shared" ca="1" si="134"/>
        <v>#N/A</v>
      </c>
      <c r="K933" s="40"/>
      <c r="L933" s="40" t="e">
        <f ca="1">I933+H933+G933+#REF!+J933+K933</f>
        <v>#N/A</v>
      </c>
    </row>
    <row r="934" spans="4:12" hidden="1" x14ac:dyDescent="0.25">
      <c r="D934" s="40">
        <v>58</v>
      </c>
      <c r="E934" s="41">
        <f t="shared" ca="1" si="129"/>
        <v>45909</v>
      </c>
      <c r="F934" s="40" t="e">
        <f t="shared" ca="1" si="133"/>
        <v>#N/A</v>
      </c>
      <c r="G934" s="40" t="e">
        <f t="shared" ca="1" si="126"/>
        <v>#N/A</v>
      </c>
      <c r="H934" s="40" t="e">
        <f t="shared" ca="1" si="132"/>
        <v>#N/A</v>
      </c>
      <c r="I934" s="40" t="e">
        <f t="shared" ca="1" si="127"/>
        <v>#N/A</v>
      </c>
      <c r="J934" s="40" t="e">
        <f t="shared" ca="1" si="134"/>
        <v>#N/A</v>
      </c>
      <c r="K934" s="40"/>
      <c r="L934" s="40" t="e">
        <f ca="1">I934+H934+G934+#REF!+J934+K934</f>
        <v>#N/A</v>
      </c>
    </row>
    <row r="935" spans="4:12" hidden="1" x14ac:dyDescent="0.25">
      <c r="D935" s="40">
        <v>59</v>
      </c>
      <c r="E935" s="41">
        <f t="shared" ca="1" si="129"/>
        <v>45939</v>
      </c>
      <c r="F935" s="40" t="e">
        <f t="shared" ca="1" si="133"/>
        <v>#N/A</v>
      </c>
      <c r="G935" s="40" t="e">
        <f t="shared" ca="1" si="126"/>
        <v>#N/A</v>
      </c>
      <c r="H935" s="40" t="e">
        <f t="shared" ca="1" si="132"/>
        <v>#N/A</v>
      </c>
      <c r="I935" s="40" t="e">
        <f t="shared" ca="1" si="127"/>
        <v>#N/A</v>
      </c>
      <c r="J935" s="40" t="e">
        <f t="shared" ca="1" si="134"/>
        <v>#N/A</v>
      </c>
      <c r="K935" s="40"/>
      <c r="L935" s="40" t="e">
        <f ca="1">I935+H935+G935+#REF!+J935+K935</f>
        <v>#N/A</v>
      </c>
    </row>
    <row r="936" spans="4:12" hidden="1" x14ac:dyDescent="0.25">
      <c r="D936" s="40">
        <v>60</v>
      </c>
      <c r="E936" s="41">
        <f t="shared" ca="1" si="129"/>
        <v>45970</v>
      </c>
      <c r="F936" s="40" t="e">
        <f t="shared" ca="1" si="133"/>
        <v>#N/A</v>
      </c>
      <c r="G936" s="40" t="e">
        <f t="shared" ca="1" si="126"/>
        <v>#N/A</v>
      </c>
      <c r="H936" s="40" t="e">
        <f t="shared" ca="1" si="132"/>
        <v>#N/A</v>
      </c>
      <c r="I936" s="40" t="e">
        <f t="shared" ca="1" si="127"/>
        <v>#N/A</v>
      </c>
      <c r="J936" s="40" t="e">
        <f t="shared" ca="1" si="134"/>
        <v>#N/A</v>
      </c>
      <c r="K936" s="40"/>
      <c r="L936" s="40" t="e">
        <f ca="1">I936+H936+G936+#REF!+J936+K936</f>
        <v>#N/A</v>
      </c>
    </row>
    <row r="937" spans="4:12" hidden="1" x14ac:dyDescent="0.25"/>
    <row r="938" spans="4:12" hidden="1" x14ac:dyDescent="0.25">
      <c r="D938" s="36">
        <f ca="1">D874+1</f>
        <v>24</v>
      </c>
      <c r="E938" s="37" t="e">
        <f ca="1">VLOOKUP($D938,$A$20:$B$39,2,0)</f>
        <v>#N/A</v>
      </c>
    </row>
    <row r="939" spans="4:12" ht="45" hidden="1" x14ac:dyDescent="0.25">
      <c r="D939" s="38" t="s">
        <v>41</v>
      </c>
      <c r="E939" s="39" t="s">
        <v>42</v>
      </c>
      <c r="F939" s="38" t="s">
        <v>43</v>
      </c>
      <c r="G939" s="38" t="s">
        <v>44</v>
      </c>
      <c r="H939" s="38" t="s">
        <v>45</v>
      </c>
      <c r="I939" s="38" t="s">
        <v>46</v>
      </c>
      <c r="J939" s="38" t="s">
        <v>47</v>
      </c>
      <c r="K939" s="38" t="s">
        <v>48</v>
      </c>
      <c r="L939" s="38" t="s">
        <v>49</v>
      </c>
    </row>
    <row r="940" spans="4:12" hidden="1" x14ac:dyDescent="0.25">
      <c r="D940" s="40">
        <v>0</v>
      </c>
      <c r="E940" s="41">
        <f ca="1">DATE(2019,D938,$F$1)</f>
        <v>44174</v>
      </c>
      <c r="F940" s="40" t="e">
        <f ca="1">$B$2*E$938+$B$7*$B$2*E$938</f>
        <v>#N/A</v>
      </c>
      <c r="G940" s="40">
        <v>0</v>
      </c>
      <c r="H940" s="40">
        <v>0</v>
      </c>
      <c r="I940" s="40">
        <v>0</v>
      </c>
      <c r="J940" s="40">
        <v>0</v>
      </c>
      <c r="K940" s="40" t="e">
        <f ca="1">$B$2*$B$9*E$938</f>
        <v>#N/A</v>
      </c>
      <c r="L940" s="40" t="e">
        <f ca="1">-($F940-$B$7*$B$2*E$938-K940)</f>
        <v>#N/A</v>
      </c>
    </row>
    <row r="941" spans="4:12" hidden="1" x14ac:dyDescent="0.25">
      <c r="D941" s="40">
        <v>1</v>
      </c>
      <c r="E941" s="41">
        <f ca="1">DATE(YEAR(E940),MONTH(E940)+1,DAY(E940))</f>
        <v>44205</v>
      </c>
      <c r="F941" s="40" t="e">
        <f ca="1">F940-G941</f>
        <v>#N/A</v>
      </c>
      <c r="G941" s="40" t="e">
        <f t="shared" ref="G941:G1000" ca="1" si="135">IF(D941&lt;=$B$10,0,IF(AND(F940&gt;-0.000001,F940&lt;0.000001),0,F$940/($B$4-$B$10)))</f>
        <v>#N/A</v>
      </c>
      <c r="H941" s="40" t="e">
        <f ca="1">F940*$B$3*(E941-E940)/$B$5</f>
        <v>#N/A</v>
      </c>
      <c r="I941" s="40">
        <f t="shared" ref="I941:I1000" ca="1" si="136">IF(D941&lt;=$B$11,0,IF(F940&gt;0.000001,$B$6*$B$2*E$938,0))</f>
        <v>0</v>
      </c>
      <c r="J941" s="40" t="e">
        <f t="shared" ref="J941:J972" ca="1" si="137">IF(F940&gt;0.000001,$B$12,0)*E$938</f>
        <v>#N/A</v>
      </c>
      <c r="K941" s="40"/>
      <c r="L941" s="40" t="e">
        <f ca="1">I941+H941+G941+#REF!+J941+K941</f>
        <v>#N/A</v>
      </c>
    </row>
    <row r="942" spans="4:12" hidden="1" x14ac:dyDescent="0.25">
      <c r="D942" s="40">
        <v>2</v>
      </c>
      <c r="E942" s="41">
        <f t="shared" ref="E942:E1000" ca="1" si="138">DATE(YEAR(E941),MONTH(E941)+1,DAY(E941))</f>
        <v>44236</v>
      </c>
      <c r="F942" s="40" t="e">
        <f ca="1">F941-G942</f>
        <v>#N/A</v>
      </c>
      <c r="G942" s="40" t="e">
        <f t="shared" ca="1" si="135"/>
        <v>#N/A</v>
      </c>
      <c r="H942" s="40" t="e">
        <f t="shared" ref="H942:H943" ca="1" si="139">F941*$B$3*(E942-E941)/$B$5</f>
        <v>#N/A</v>
      </c>
      <c r="I942" s="40" t="e">
        <f t="shared" ca="1" si="136"/>
        <v>#N/A</v>
      </c>
      <c r="J942" s="40" t="e">
        <f t="shared" ca="1" si="137"/>
        <v>#N/A</v>
      </c>
      <c r="K942" s="40"/>
      <c r="L942" s="40" t="e">
        <f ca="1">I942+H942+G942+#REF!+J942+K942</f>
        <v>#N/A</v>
      </c>
    </row>
    <row r="943" spans="4:12" hidden="1" x14ac:dyDescent="0.25">
      <c r="D943" s="40">
        <v>3</v>
      </c>
      <c r="E943" s="41">
        <f t="shared" ca="1" si="138"/>
        <v>44264</v>
      </c>
      <c r="F943" s="40" t="e">
        <f ca="1">F942-G943</f>
        <v>#N/A</v>
      </c>
      <c r="G943" s="40" t="e">
        <f t="shared" ca="1" si="135"/>
        <v>#N/A</v>
      </c>
      <c r="H943" s="40" t="e">
        <f t="shared" ca="1" si="139"/>
        <v>#N/A</v>
      </c>
      <c r="I943" s="40" t="e">
        <f t="shared" ca="1" si="136"/>
        <v>#N/A</v>
      </c>
      <c r="J943" s="40" t="e">
        <f t="shared" ca="1" si="137"/>
        <v>#N/A</v>
      </c>
      <c r="K943" s="40"/>
      <c r="L943" s="40" t="e">
        <f ca="1">I943+H943+G943+#REF!+J943+K943</f>
        <v>#N/A</v>
      </c>
    </row>
    <row r="944" spans="4:12" hidden="1" x14ac:dyDescent="0.25">
      <c r="D944" s="40">
        <v>4</v>
      </c>
      <c r="E944" s="41">
        <f t="shared" ca="1" si="138"/>
        <v>44295</v>
      </c>
      <c r="F944" s="40" t="e">
        <f t="shared" ref="F944:F945" ca="1" si="140">F943-G944</f>
        <v>#N/A</v>
      </c>
      <c r="G944" s="40" t="e">
        <f t="shared" ca="1" si="135"/>
        <v>#N/A</v>
      </c>
      <c r="H944" s="40" t="e">
        <f ca="1">F943*$B$3*(E944-E943)/$B$5</f>
        <v>#N/A</v>
      </c>
      <c r="I944" s="40" t="e">
        <f t="shared" ca="1" si="136"/>
        <v>#N/A</v>
      </c>
      <c r="J944" s="40" t="e">
        <f t="shared" ca="1" si="137"/>
        <v>#N/A</v>
      </c>
      <c r="K944" s="40"/>
      <c r="L944" s="40" t="e">
        <f ca="1">I944+H944+G944+#REF!+J944+K944</f>
        <v>#N/A</v>
      </c>
    </row>
    <row r="945" spans="4:12" hidden="1" x14ac:dyDescent="0.25">
      <c r="D945" s="40">
        <v>5</v>
      </c>
      <c r="E945" s="41">
        <f t="shared" ca="1" si="138"/>
        <v>44325</v>
      </c>
      <c r="F945" s="40" t="e">
        <f t="shared" ca="1" si="140"/>
        <v>#N/A</v>
      </c>
      <c r="G945" s="40" t="e">
        <f t="shared" ca="1" si="135"/>
        <v>#N/A</v>
      </c>
      <c r="H945" s="40" t="e">
        <f ca="1">F944*$B$3*(E945-E944)/$B$5</f>
        <v>#N/A</v>
      </c>
      <c r="I945" s="40" t="e">
        <f t="shared" ca="1" si="136"/>
        <v>#N/A</v>
      </c>
      <c r="J945" s="40" t="e">
        <f t="shared" ca="1" si="137"/>
        <v>#N/A</v>
      </c>
      <c r="K945" s="40"/>
      <c r="L945" s="40" t="e">
        <f ca="1">I945+H945+G945+#REF!+J945+K945</f>
        <v>#N/A</v>
      </c>
    </row>
    <row r="946" spans="4:12" hidden="1" x14ac:dyDescent="0.25">
      <c r="D946" s="40">
        <v>6</v>
      </c>
      <c r="E946" s="41">
        <f t="shared" ca="1" si="138"/>
        <v>44356</v>
      </c>
      <c r="F946" s="40" t="e">
        <f ca="1">F945-G946</f>
        <v>#N/A</v>
      </c>
      <c r="G946" s="40" t="e">
        <f t="shared" ca="1" si="135"/>
        <v>#N/A</v>
      </c>
      <c r="H946" s="40" t="e">
        <f t="shared" ref="H946:H1000" ca="1" si="141">F945*$B$3*(E946-E945)/$B$5</f>
        <v>#N/A</v>
      </c>
      <c r="I946" s="40" t="e">
        <f t="shared" ca="1" si="136"/>
        <v>#N/A</v>
      </c>
      <c r="J946" s="40" t="e">
        <f t="shared" ca="1" si="137"/>
        <v>#N/A</v>
      </c>
      <c r="K946" s="40"/>
      <c r="L946" s="40" t="e">
        <f ca="1">I946+H946+G946+#REF!+J946+K946</f>
        <v>#N/A</v>
      </c>
    </row>
    <row r="947" spans="4:12" hidden="1" x14ac:dyDescent="0.25">
      <c r="D947" s="40">
        <v>7</v>
      </c>
      <c r="E947" s="41">
        <f t="shared" ca="1" si="138"/>
        <v>44386</v>
      </c>
      <c r="F947" s="40" t="e">
        <f t="shared" ref="F947:F1000" ca="1" si="142">F946-G947</f>
        <v>#N/A</v>
      </c>
      <c r="G947" s="40" t="e">
        <f t="shared" ca="1" si="135"/>
        <v>#N/A</v>
      </c>
      <c r="H947" s="40" t="e">
        <f t="shared" ca="1" si="141"/>
        <v>#N/A</v>
      </c>
      <c r="I947" s="40" t="e">
        <f t="shared" ca="1" si="136"/>
        <v>#N/A</v>
      </c>
      <c r="J947" s="40" t="e">
        <f t="shared" ca="1" si="137"/>
        <v>#N/A</v>
      </c>
      <c r="K947" s="40"/>
      <c r="L947" s="40" t="e">
        <f ca="1">I947+H947+G947+#REF!+J947+K947</f>
        <v>#N/A</v>
      </c>
    </row>
    <row r="948" spans="4:12" hidden="1" x14ac:dyDescent="0.25">
      <c r="D948" s="40">
        <v>8</v>
      </c>
      <c r="E948" s="41">
        <f t="shared" ca="1" si="138"/>
        <v>44417</v>
      </c>
      <c r="F948" s="40" t="e">
        <f t="shared" ca="1" si="142"/>
        <v>#N/A</v>
      </c>
      <c r="G948" s="40" t="e">
        <f t="shared" ca="1" si="135"/>
        <v>#N/A</v>
      </c>
      <c r="H948" s="40" t="e">
        <f t="shared" ca="1" si="141"/>
        <v>#N/A</v>
      </c>
      <c r="I948" s="40" t="e">
        <f t="shared" ca="1" si="136"/>
        <v>#N/A</v>
      </c>
      <c r="J948" s="40" t="e">
        <f t="shared" ca="1" si="137"/>
        <v>#N/A</v>
      </c>
      <c r="K948" s="40"/>
      <c r="L948" s="40" t="e">
        <f ca="1">I948+H948+G948+#REF!+J948+K948</f>
        <v>#N/A</v>
      </c>
    </row>
    <row r="949" spans="4:12" hidden="1" x14ac:dyDescent="0.25">
      <c r="D949" s="40">
        <v>9</v>
      </c>
      <c r="E949" s="41">
        <f t="shared" ca="1" si="138"/>
        <v>44448</v>
      </c>
      <c r="F949" s="40" t="e">
        <f t="shared" ca="1" si="142"/>
        <v>#N/A</v>
      </c>
      <c r="G949" s="40" t="e">
        <f t="shared" ca="1" si="135"/>
        <v>#N/A</v>
      </c>
      <c r="H949" s="40" t="e">
        <f t="shared" ca="1" si="141"/>
        <v>#N/A</v>
      </c>
      <c r="I949" s="40" t="e">
        <f t="shared" ca="1" si="136"/>
        <v>#N/A</v>
      </c>
      <c r="J949" s="40" t="e">
        <f t="shared" ca="1" si="137"/>
        <v>#N/A</v>
      </c>
      <c r="K949" s="40"/>
      <c r="L949" s="40" t="e">
        <f ca="1">I949+H949+G949+#REF!+J949+K949</f>
        <v>#N/A</v>
      </c>
    </row>
    <row r="950" spans="4:12" hidden="1" x14ac:dyDescent="0.25">
      <c r="D950" s="40">
        <v>10</v>
      </c>
      <c r="E950" s="41">
        <f t="shared" ca="1" si="138"/>
        <v>44478</v>
      </c>
      <c r="F950" s="40" t="e">
        <f t="shared" ca="1" si="142"/>
        <v>#N/A</v>
      </c>
      <c r="G950" s="40" t="e">
        <f t="shared" ca="1" si="135"/>
        <v>#N/A</v>
      </c>
      <c r="H950" s="40" t="e">
        <f t="shared" ca="1" si="141"/>
        <v>#N/A</v>
      </c>
      <c r="I950" s="40" t="e">
        <f t="shared" ca="1" si="136"/>
        <v>#N/A</v>
      </c>
      <c r="J950" s="40" t="e">
        <f t="shared" ca="1" si="137"/>
        <v>#N/A</v>
      </c>
      <c r="K950" s="40"/>
      <c r="L950" s="40" t="e">
        <f ca="1">I950+H950+G950+#REF!+J950+K950</f>
        <v>#N/A</v>
      </c>
    </row>
    <row r="951" spans="4:12" hidden="1" x14ac:dyDescent="0.25">
      <c r="D951" s="40">
        <v>11</v>
      </c>
      <c r="E951" s="41">
        <f t="shared" ca="1" si="138"/>
        <v>44509</v>
      </c>
      <c r="F951" s="40" t="e">
        <f t="shared" ca="1" si="142"/>
        <v>#N/A</v>
      </c>
      <c r="G951" s="40" t="e">
        <f t="shared" ca="1" si="135"/>
        <v>#N/A</v>
      </c>
      <c r="H951" s="40" t="e">
        <f t="shared" ca="1" si="141"/>
        <v>#N/A</v>
      </c>
      <c r="I951" s="40" t="e">
        <f t="shared" ca="1" si="136"/>
        <v>#N/A</v>
      </c>
      <c r="J951" s="40" t="e">
        <f t="shared" ca="1" si="137"/>
        <v>#N/A</v>
      </c>
      <c r="K951" s="40"/>
      <c r="L951" s="40" t="e">
        <f ca="1">I951+H951+G951+#REF!+J951+K951</f>
        <v>#N/A</v>
      </c>
    </row>
    <row r="952" spans="4:12" hidden="1" x14ac:dyDescent="0.25">
      <c r="D952" s="40">
        <v>12</v>
      </c>
      <c r="E952" s="41">
        <f t="shared" ca="1" si="138"/>
        <v>44539</v>
      </c>
      <c r="F952" s="40" t="e">
        <f t="shared" ca="1" si="142"/>
        <v>#N/A</v>
      </c>
      <c r="G952" s="40" t="e">
        <f t="shared" ca="1" si="135"/>
        <v>#N/A</v>
      </c>
      <c r="H952" s="40" t="e">
        <f t="shared" ca="1" si="141"/>
        <v>#N/A</v>
      </c>
      <c r="I952" s="40" t="e">
        <f t="shared" ca="1" si="136"/>
        <v>#N/A</v>
      </c>
      <c r="J952" s="40" t="e">
        <f t="shared" ca="1" si="137"/>
        <v>#N/A</v>
      </c>
      <c r="K952" s="40"/>
      <c r="L952" s="40" t="e">
        <f ca="1">I952+H952+G952+#REF!+J952+K952</f>
        <v>#N/A</v>
      </c>
    </row>
    <row r="953" spans="4:12" hidden="1" x14ac:dyDescent="0.25">
      <c r="D953" s="40">
        <v>13</v>
      </c>
      <c r="E953" s="41">
        <f t="shared" ca="1" si="138"/>
        <v>44570</v>
      </c>
      <c r="F953" s="40" t="e">
        <f t="shared" ca="1" si="142"/>
        <v>#N/A</v>
      </c>
      <c r="G953" s="40" t="e">
        <f t="shared" ca="1" si="135"/>
        <v>#N/A</v>
      </c>
      <c r="H953" s="40" t="e">
        <f t="shared" ca="1" si="141"/>
        <v>#N/A</v>
      </c>
      <c r="I953" s="40" t="e">
        <f t="shared" ca="1" si="136"/>
        <v>#N/A</v>
      </c>
      <c r="J953" s="40" t="e">
        <f t="shared" ca="1" si="137"/>
        <v>#N/A</v>
      </c>
      <c r="K953" s="40"/>
      <c r="L953" s="40" t="e">
        <f ca="1">I953+H953+G953+#REF!+J953+K953</f>
        <v>#N/A</v>
      </c>
    </row>
    <row r="954" spans="4:12" hidden="1" x14ac:dyDescent="0.25">
      <c r="D954" s="40">
        <v>14</v>
      </c>
      <c r="E954" s="41">
        <f t="shared" ca="1" si="138"/>
        <v>44601</v>
      </c>
      <c r="F954" s="40" t="e">
        <f t="shared" ca="1" si="142"/>
        <v>#N/A</v>
      </c>
      <c r="G954" s="40" t="e">
        <f t="shared" ca="1" si="135"/>
        <v>#N/A</v>
      </c>
      <c r="H954" s="40" t="e">
        <f t="shared" ca="1" si="141"/>
        <v>#N/A</v>
      </c>
      <c r="I954" s="40" t="e">
        <f t="shared" ca="1" si="136"/>
        <v>#N/A</v>
      </c>
      <c r="J954" s="40" t="e">
        <f t="shared" ca="1" si="137"/>
        <v>#N/A</v>
      </c>
      <c r="K954" s="40"/>
      <c r="L954" s="40" t="e">
        <f ca="1">I954+H954+G954+#REF!+J954+K954</f>
        <v>#N/A</v>
      </c>
    </row>
    <row r="955" spans="4:12" hidden="1" x14ac:dyDescent="0.25">
      <c r="D955" s="40">
        <v>15</v>
      </c>
      <c r="E955" s="41">
        <f t="shared" ca="1" si="138"/>
        <v>44629</v>
      </c>
      <c r="F955" s="40" t="e">
        <f t="shared" ca="1" si="142"/>
        <v>#N/A</v>
      </c>
      <c r="G955" s="40" t="e">
        <f t="shared" ca="1" si="135"/>
        <v>#N/A</v>
      </c>
      <c r="H955" s="40" t="e">
        <f t="shared" ca="1" si="141"/>
        <v>#N/A</v>
      </c>
      <c r="I955" s="40" t="e">
        <f t="shared" ca="1" si="136"/>
        <v>#N/A</v>
      </c>
      <c r="J955" s="40" t="e">
        <f t="shared" ca="1" si="137"/>
        <v>#N/A</v>
      </c>
      <c r="K955" s="40"/>
      <c r="L955" s="40" t="e">
        <f ca="1">I955+H955+G955+#REF!+J955+K955</f>
        <v>#N/A</v>
      </c>
    </row>
    <row r="956" spans="4:12" hidden="1" x14ac:dyDescent="0.25">
      <c r="D956" s="40">
        <v>16</v>
      </c>
      <c r="E956" s="41">
        <f t="shared" ca="1" si="138"/>
        <v>44660</v>
      </c>
      <c r="F956" s="40" t="e">
        <f t="shared" ca="1" si="142"/>
        <v>#N/A</v>
      </c>
      <c r="G956" s="40" t="e">
        <f t="shared" ca="1" si="135"/>
        <v>#N/A</v>
      </c>
      <c r="H956" s="40" t="e">
        <f t="shared" ca="1" si="141"/>
        <v>#N/A</v>
      </c>
      <c r="I956" s="40" t="e">
        <f t="shared" ca="1" si="136"/>
        <v>#N/A</v>
      </c>
      <c r="J956" s="40" t="e">
        <f t="shared" ca="1" si="137"/>
        <v>#N/A</v>
      </c>
      <c r="K956" s="40"/>
      <c r="L956" s="40" t="e">
        <f ca="1">I956+H956+G956+#REF!+J956+K956</f>
        <v>#N/A</v>
      </c>
    </row>
    <row r="957" spans="4:12" hidden="1" x14ac:dyDescent="0.25">
      <c r="D957" s="40">
        <v>17</v>
      </c>
      <c r="E957" s="41">
        <f t="shared" ca="1" si="138"/>
        <v>44690</v>
      </c>
      <c r="F957" s="40" t="e">
        <f t="shared" ca="1" si="142"/>
        <v>#N/A</v>
      </c>
      <c r="G957" s="40" t="e">
        <f t="shared" ca="1" si="135"/>
        <v>#N/A</v>
      </c>
      <c r="H957" s="40" t="e">
        <f t="shared" ca="1" si="141"/>
        <v>#N/A</v>
      </c>
      <c r="I957" s="40" t="e">
        <f t="shared" ca="1" si="136"/>
        <v>#N/A</v>
      </c>
      <c r="J957" s="40" t="e">
        <f t="shared" ca="1" si="137"/>
        <v>#N/A</v>
      </c>
      <c r="K957" s="40"/>
      <c r="L957" s="40" t="e">
        <f ca="1">I957+H957+G957+#REF!+J957+K957</f>
        <v>#N/A</v>
      </c>
    </row>
    <row r="958" spans="4:12" hidden="1" x14ac:dyDescent="0.25">
      <c r="D958" s="40">
        <v>18</v>
      </c>
      <c r="E958" s="41">
        <f t="shared" ca="1" si="138"/>
        <v>44721</v>
      </c>
      <c r="F958" s="40" t="e">
        <f t="shared" ca="1" si="142"/>
        <v>#N/A</v>
      </c>
      <c r="G958" s="40" t="e">
        <f t="shared" ca="1" si="135"/>
        <v>#N/A</v>
      </c>
      <c r="H958" s="40" t="e">
        <f t="shared" ca="1" si="141"/>
        <v>#N/A</v>
      </c>
      <c r="I958" s="40" t="e">
        <f t="shared" ca="1" si="136"/>
        <v>#N/A</v>
      </c>
      <c r="J958" s="40" t="e">
        <f t="shared" ca="1" si="137"/>
        <v>#N/A</v>
      </c>
      <c r="K958" s="40"/>
      <c r="L958" s="40" t="e">
        <f ca="1">I958+H958+G958+#REF!+J958+K958</f>
        <v>#N/A</v>
      </c>
    </row>
    <row r="959" spans="4:12" hidden="1" x14ac:dyDescent="0.25">
      <c r="D959" s="40">
        <v>19</v>
      </c>
      <c r="E959" s="41">
        <f t="shared" ca="1" si="138"/>
        <v>44751</v>
      </c>
      <c r="F959" s="40" t="e">
        <f t="shared" ca="1" si="142"/>
        <v>#N/A</v>
      </c>
      <c r="G959" s="40" t="e">
        <f t="shared" ca="1" si="135"/>
        <v>#N/A</v>
      </c>
      <c r="H959" s="40" t="e">
        <f t="shared" ca="1" si="141"/>
        <v>#N/A</v>
      </c>
      <c r="I959" s="40" t="e">
        <f t="shared" ca="1" si="136"/>
        <v>#N/A</v>
      </c>
      <c r="J959" s="40" t="e">
        <f t="shared" ca="1" si="137"/>
        <v>#N/A</v>
      </c>
      <c r="K959" s="40"/>
      <c r="L959" s="40" t="e">
        <f ca="1">I959+H959+G959+#REF!+J959+K959</f>
        <v>#N/A</v>
      </c>
    </row>
    <row r="960" spans="4:12" hidden="1" x14ac:dyDescent="0.25">
      <c r="D960" s="40">
        <v>20</v>
      </c>
      <c r="E960" s="41">
        <f t="shared" ca="1" si="138"/>
        <v>44782</v>
      </c>
      <c r="F960" s="40" t="e">
        <f t="shared" ca="1" si="142"/>
        <v>#N/A</v>
      </c>
      <c r="G960" s="40" t="e">
        <f t="shared" ca="1" si="135"/>
        <v>#N/A</v>
      </c>
      <c r="H960" s="40" t="e">
        <f t="shared" ca="1" si="141"/>
        <v>#N/A</v>
      </c>
      <c r="I960" s="40" t="e">
        <f t="shared" ca="1" si="136"/>
        <v>#N/A</v>
      </c>
      <c r="J960" s="40" t="e">
        <f t="shared" ca="1" si="137"/>
        <v>#N/A</v>
      </c>
      <c r="K960" s="40"/>
      <c r="L960" s="40" t="e">
        <f ca="1">I960+H960+G960+#REF!+J960+K960</f>
        <v>#N/A</v>
      </c>
    </row>
    <row r="961" spans="4:12" hidden="1" x14ac:dyDescent="0.25">
      <c r="D961" s="40">
        <v>21</v>
      </c>
      <c r="E961" s="41">
        <f t="shared" ca="1" si="138"/>
        <v>44813</v>
      </c>
      <c r="F961" s="40" t="e">
        <f t="shared" ca="1" si="142"/>
        <v>#N/A</v>
      </c>
      <c r="G961" s="40" t="e">
        <f t="shared" ca="1" si="135"/>
        <v>#N/A</v>
      </c>
      <c r="H961" s="40" t="e">
        <f t="shared" ca="1" si="141"/>
        <v>#N/A</v>
      </c>
      <c r="I961" s="40" t="e">
        <f t="shared" ca="1" si="136"/>
        <v>#N/A</v>
      </c>
      <c r="J961" s="40" t="e">
        <f t="shared" ca="1" si="137"/>
        <v>#N/A</v>
      </c>
      <c r="K961" s="40"/>
      <c r="L961" s="40" t="e">
        <f ca="1">I961+H961+G961+#REF!+J961+K961</f>
        <v>#N/A</v>
      </c>
    </row>
    <row r="962" spans="4:12" hidden="1" x14ac:dyDescent="0.25">
      <c r="D962" s="40">
        <v>22</v>
      </c>
      <c r="E962" s="41">
        <f t="shared" ca="1" si="138"/>
        <v>44843</v>
      </c>
      <c r="F962" s="40" t="e">
        <f t="shared" ca="1" si="142"/>
        <v>#N/A</v>
      </c>
      <c r="G962" s="40" t="e">
        <f t="shared" ca="1" si="135"/>
        <v>#N/A</v>
      </c>
      <c r="H962" s="40" t="e">
        <f t="shared" ca="1" si="141"/>
        <v>#N/A</v>
      </c>
      <c r="I962" s="40" t="e">
        <f t="shared" ca="1" si="136"/>
        <v>#N/A</v>
      </c>
      <c r="J962" s="40" t="e">
        <f t="shared" ca="1" si="137"/>
        <v>#N/A</v>
      </c>
      <c r="K962" s="40"/>
      <c r="L962" s="40" t="e">
        <f ca="1">I962+H962+G962+#REF!+J962+K962</f>
        <v>#N/A</v>
      </c>
    </row>
    <row r="963" spans="4:12" hidden="1" x14ac:dyDescent="0.25">
      <c r="D963" s="40">
        <v>23</v>
      </c>
      <c r="E963" s="41">
        <f t="shared" ca="1" si="138"/>
        <v>44874</v>
      </c>
      <c r="F963" s="40" t="e">
        <f t="shared" ca="1" si="142"/>
        <v>#N/A</v>
      </c>
      <c r="G963" s="40" t="e">
        <f t="shared" ca="1" si="135"/>
        <v>#N/A</v>
      </c>
      <c r="H963" s="40" t="e">
        <f t="shared" ca="1" si="141"/>
        <v>#N/A</v>
      </c>
      <c r="I963" s="40" t="e">
        <f t="shared" ca="1" si="136"/>
        <v>#N/A</v>
      </c>
      <c r="J963" s="40" t="e">
        <f t="shared" ca="1" si="137"/>
        <v>#N/A</v>
      </c>
      <c r="K963" s="40"/>
      <c r="L963" s="40" t="e">
        <f ca="1">I963+H963+G963+#REF!+J963+K963</f>
        <v>#N/A</v>
      </c>
    </row>
    <row r="964" spans="4:12" hidden="1" x14ac:dyDescent="0.25">
      <c r="D964" s="40">
        <v>24</v>
      </c>
      <c r="E964" s="41">
        <f t="shared" ca="1" si="138"/>
        <v>44904</v>
      </c>
      <c r="F964" s="40" t="e">
        <f t="shared" ca="1" si="142"/>
        <v>#N/A</v>
      </c>
      <c r="G964" s="40" t="e">
        <f t="shared" ca="1" si="135"/>
        <v>#N/A</v>
      </c>
      <c r="H964" s="40" t="e">
        <f t="shared" ca="1" si="141"/>
        <v>#N/A</v>
      </c>
      <c r="I964" s="40" t="e">
        <f t="shared" ca="1" si="136"/>
        <v>#N/A</v>
      </c>
      <c r="J964" s="40" t="e">
        <f t="shared" ca="1" si="137"/>
        <v>#N/A</v>
      </c>
      <c r="K964" s="40"/>
      <c r="L964" s="40" t="e">
        <f ca="1">I964+H964+G964+#REF!+J964+K964</f>
        <v>#N/A</v>
      </c>
    </row>
    <row r="965" spans="4:12" hidden="1" x14ac:dyDescent="0.25">
      <c r="D965" s="40">
        <v>25</v>
      </c>
      <c r="E965" s="41">
        <f t="shared" ca="1" si="138"/>
        <v>44935</v>
      </c>
      <c r="F965" s="40" t="e">
        <f t="shared" ca="1" si="142"/>
        <v>#N/A</v>
      </c>
      <c r="G965" s="40" t="e">
        <f t="shared" ca="1" si="135"/>
        <v>#N/A</v>
      </c>
      <c r="H965" s="40" t="e">
        <f t="shared" ca="1" si="141"/>
        <v>#N/A</v>
      </c>
      <c r="I965" s="40" t="e">
        <f t="shared" ca="1" si="136"/>
        <v>#N/A</v>
      </c>
      <c r="J965" s="40" t="e">
        <f t="shared" ca="1" si="137"/>
        <v>#N/A</v>
      </c>
      <c r="K965" s="40"/>
      <c r="L965" s="40" t="e">
        <f ca="1">I965+H965+G965+#REF!+J965+K965</f>
        <v>#N/A</v>
      </c>
    </row>
    <row r="966" spans="4:12" hidden="1" x14ac:dyDescent="0.25">
      <c r="D966" s="40">
        <v>26</v>
      </c>
      <c r="E966" s="41">
        <f t="shared" ca="1" si="138"/>
        <v>44966</v>
      </c>
      <c r="F966" s="40" t="e">
        <f t="shared" ca="1" si="142"/>
        <v>#N/A</v>
      </c>
      <c r="G966" s="40" t="e">
        <f t="shared" ca="1" si="135"/>
        <v>#N/A</v>
      </c>
      <c r="H966" s="40" t="e">
        <f t="shared" ca="1" si="141"/>
        <v>#N/A</v>
      </c>
      <c r="I966" s="40" t="e">
        <f t="shared" ca="1" si="136"/>
        <v>#N/A</v>
      </c>
      <c r="J966" s="40" t="e">
        <f t="shared" ca="1" si="137"/>
        <v>#N/A</v>
      </c>
      <c r="K966" s="40"/>
      <c r="L966" s="40" t="e">
        <f ca="1">I966+H966+G966+#REF!+J966+K966</f>
        <v>#N/A</v>
      </c>
    </row>
    <row r="967" spans="4:12" hidden="1" x14ac:dyDescent="0.25">
      <c r="D967" s="40">
        <v>27</v>
      </c>
      <c r="E967" s="41">
        <f t="shared" ca="1" si="138"/>
        <v>44994</v>
      </c>
      <c r="F967" s="40" t="e">
        <f t="shared" ca="1" si="142"/>
        <v>#N/A</v>
      </c>
      <c r="G967" s="40" t="e">
        <f t="shared" ca="1" si="135"/>
        <v>#N/A</v>
      </c>
      <c r="H967" s="40" t="e">
        <f t="shared" ca="1" si="141"/>
        <v>#N/A</v>
      </c>
      <c r="I967" s="40" t="e">
        <f t="shared" ca="1" si="136"/>
        <v>#N/A</v>
      </c>
      <c r="J967" s="40" t="e">
        <f t="shared" ca="1" si="137"/>
        <v>#N/A</v>
      </c>
      <c r="K967" s="40"/>
      <c r="L967" s="40" t="e">
        <f ca="1">I967+H967+G967+#REF!+J967+K967</f>
        <v>#N/A</v>
      </c>
    </row>
    <row r="968" spans="4:12" hidden="1" x14ac:dyDescent="0.25">
      <c r="D968" s="40">
        <v>28</v>
      </c>
      <c r="E968" s="41">
        <f t="shared" ca="1" si="138"/>
        <v>45025</v>
      </c>
      <c r="F968" s="40" t="e">
        <f t="shared" ca="1" si="142"/>
        <v>#N/A</v>
      </c>
      <c r="G968" s="40" t="e">
        <f t="shared" ca="1" si="135"/>
        <v>#N/A</v>
      </c>
      <c r="H968" s="40" t="e">
        <f t="shared" ca="1" si="141"/>
        <v>#N/A</v>
      </c>
      <c r="I968" s="40" t="e">
        <f t="shared" ca="1" si="136"/>
        <v>#N/A</v>
      </c>
      <c r="J968" s="40" t="e">
        <f t="shared" ca="1" si="137"/>
        <v>#N/A</v>
      </c>
      <c r="K968" s="40"/>
      <c r="L968" s="40" t="e">
        <f ca="1">I968+H968+G968+#REF!+J968+K968</f>
        <v>#N/A</v>
      </c>
    </row>
    <row r="969" spans="4:12" hidden="1" x14ac:dyDescent="0.25">
      <c r="D969" s="40">
        <v>29</v>
      </c>
      <c r="E969" s="41">
        <f t="shared" ca="1" si="138"/>
        <v>45055</v>
      </c>
      <c r="F969" s="40" t="e">
        <f t="shared" ca="1" si="142"/>
        <v>#N/A</v>
      </c>
      <c r="G969" s="40" t="e">
        <f t="shared" ca="1" si="135"/>
        <v>#N/A</v>
      </c>
      <c r="H969" s="40" t="e">
        <f t="shared" ca="1" si="141"/>
        <v>#N/A</v>
      </c>
      <c r="I969" s="40" t="e">
        <f t="shared" ca="1" si="136"/>
        <v>#N/A</v>
      </c>
      <c r="J969" s="40" t="e">
        <f t="shared" ca="1" si="137"/>
        <v>#N/A</v>
      </c>
      <c r="K969" s="40"/>
      <c r="L969" s="40" t="e">
        <f ca="1">I969+H969+G969+#REF!+J969+K969</f>
        <v>#N/A</v>
      </c>
    </row>
    <row r="970" spans="4:12" hidden="1" x14ac:dyDescent="0.25">
      <c r="D970" s="40">
        <v>30</v>
      </c>
      <c r="E970" s="41">
        <f t="shared" ca="1" si="138"/>
        <v>45086</v>
      </c>
      <c r="F970" s="40" t="e">
        <f t="shared" ca="1" si="142"/>
        <v>#N/A</v>
      </c>
      <c r="G970" s="40" t="e">
        <f t="shared" ca="1" si="135"/>
        <v>#N/A</v>
      </c>
      <c r="H970" s="40" t="e">
        <f t="shared" ca="1" si="141"/>
        <v>#N/A</v>
      </c>
      <c r="I970" s="40" t="e">
        <f t="shared" ca="1" si="136"/>
        <v>#N/A</v>
      </c>
      <c r="J970" s="40" t="e">
        <f t="shared" ca="1" si="137"/>
        <v>#N/A</v>
      </c>
      <c r="K970" s="40"/>
      <c r="L970" s="40" t="e">
        <f ca="1">I970+H970+G970+#REF!+J970+K970</f>
        <v>#N/A</v>
      </c>
    </row>
    <row r="971" spans="4:12" hidden="1" x14ac:dyDescent="0.25">
      <c r="D971" s="40">
        <v>31</v>
      </c>
      <c r="E971" s="41">
        <f t="shared" ca="1" si="138"/>
        <v>45116</v>
      </c>
      <c r="F971" s="40" t="e">
        <f t="shared" ca="1" si="142"/>
        <v>#N/A</v>
      </c>
      <c r="G971" s="40" t="e">
        <f t="shared" ca="1" si="135"/>
        <v>#N/A</v>
      </c>
      <c r="H971" s="40" t="e">
        <f t="shared" ca="1" si="141"/>
        <v>#N/A</v>
      </c>
      <c r="I971" s="40" t="e">
        <f t="shared" ca="1" si="136"/>
        <v>#N/A</v>
      </c>
      <c r="J971" s="40" t="e">
        <f t="shared" ca="1" si="137"/>
        <v>#N/A</v>
      </c>
      <c r="K971" s="40"/>
      <c r="L971" s="40" t="e">
        <f ca="1">I971+H971+G971+#REF!+J971+K971</f>
        <v>#N/A</v>
      </c>
    </row>
    <row r="972" spans="4:12" hidden="1" x14ac:dyDescent="0.25">
      <c r="D972" s="40">
        <v>32</v>
      </c>
      <c r="E972" s="41">
        <f t="shared" ca="1" si="138"/>
        <v>45147</v>
      </c>
      <c r="F972" s="40" t="e">
        <f t="shared" ca="1" si="142"/>
        <v>#N/A</v>
      </c>
      <c r="G972" s="40" t="e">
        <f t="shared" ca="1" si="135"/>
        <v>#N/A</v>
      </c>
      <c r="H972" s="40" t="e">
        <f t="shared" ca="1" si="141"/>
        <v>#N/A</v>
      </c>
      <c r="I972" s="40" t="e">
        <f t="shared" ca="1" si="136"/>
        <v>#N/A</v>
      </c>
      <c r="J972" s="40" t="e">
        <f t="shared" ca="1" si="137"/>
        <v>#N/A</v>
      </c>
      <c r="K972" s="40"/>
      <c r="L972" s="40" t="e">
        <f ca="1">I972+H972+G972+#REF!+J972+K972</f>
        <v>#N/A</v>
      </c>
    </row>
    <row r="973" spans="4:12" hidden="1" x14ac:dyDescent="0.25">
      <c r="D973" s="40">
        <v>33</v>
      </c>
      <c r="E973" s="41">
        <f t="shared" ca="1" si="138"/>
        <v>45178</v>
      </c>
      <c r="F973" s="40" t="e">
        <f t="shared" ca="1" si="142"/>
        <v>#N/A</v>
      </c>
      <c r="G973" s="40" t="e">
        <f t="shared" ca="1" si="135"/>
        <v>#N/A</v>
      </c>
      <c r="H973" s="40" t="e">
        <f t="shared" ca="1" si="141"/>
        <v>#N/A</v>
      </c>
      <c r="I973" s="40" t="e">
        <f t="shared" ca="1" si="136"/>
        <v>#N/A</v>
      </c>
      <c r="J973" s="40" t="e">
        <f t="shared" ref="J973:J1000" ca="1" si="143">IF(F972&gt;0.000001,$B$12,0)*E$938</f>
        <v>#N/A</v>
      </c>
      <c r="K973" s="40"/>
      <c r="L973" s="40" t="e">
        <f ca="1">I973+H973+G973+#REF!+J973+K973</f>
        <v>#N/A</v>
      </c>
    </row>
    <row r="974" spans="4:12" hidden="1" x14ac:dyDescent="0.25">
      <c r="D974" s="40">
        <v>34</v>
      </c>
      <c r="E974" s="41">
        <f t="shared" ca="1" si="138"/>
        <v>45208</v>
      </c>
      <c r="F974" s="40" t="e">
        <f t="shared" ca="1" si="142"/>
        <v>#N/A</v>
      </c>
      <c r="G974" s="40" t="e">
        <f t="shared" ca="1" si="135"/>
        <v>#N/A</v>
      </c>
      <c r="H974" s="40" t="e">
        <f t="shared" ca="1" si="141"/>
        <v>#N/A</v>
      </c>
      <c r="I974" s="40" t="e">
        <f t="shared" ca="1" si="136"/>
        <v>#N/A</v>
      </c>
      <c r="J974" s="40" t="e">
        <f t="shared" ca="1" si="143"/>
        <v>#N/A</v>
      </c>
      <c r="K974" s="40"/>
      <c r="L974" s="40" t="e">
        <f ca="1">I974+H974+G974+#REF!+J974+K974</f>
        <v>#N/A</v>
      </c>
    </row>
    <row r="975" spans="4:12" hidden="1" x14ac:dyDescent="0.25">
      <c r="D975" s="40">
        <v>35</v>
      </c>
      <c r="E975" s="41">
        <f t="shared" ca="1" si="138"/>
        <v>45239</v>
      </c>
      <c r="F975" s="40" t="e">
        <f t="shared" ca="1" si="142"/>
        <v>#N/A</v>
      </c>
      <c r="G975" s="40" t="e">
        <f t="shared" ca="1" si="135"/>
        <v>#N/A</v>
      </c>
      <c r="H975" s="40" t="e">
        <f t="shared" ca="1" si="141"/>
        <v>#N/A</v>
      </c>
      <c r="I975" s="40" t="e">
        <f t="shared" ca="1" si="136"/>
        <v>#N/A</v>
      </c>
      <c r="J975" s="40" t="e">
        <f t="shared" ca="1" si="143"/>
        <v>#N/A</v>
      </c>
      <c r="K975" s="40"/>
      <c r="L975" s="40" t="e">
        <f ca="1">I975+H975+G975+#REF!+J975+K975</f>
        <v>#N/A</v>
      </c>
    </row>
    <row r="976" spans="4:12" hidden="1" x14ac:dyDescent="0.25">
      <c r="D976" s="40">
        <v>36</v>
      </c>
      <c r="E976" s="41">
        <f t="shared" ca="1" si="138"/>
        <v>45269</v>
      </c>
      <c r="F976" s="40" t="e">
        <f t="shared" ca="1" si="142"/>
        <v>#N/A</v>
      </c>
      <c r="G976" s="40" t="e">
        <f t="shared" ca="1" si="135"/>
        <v>#N/A</v>
      </c>
      <c r="H976" s="40" t="e">
        <f t="shared" ca="1" si="141"/>
        <v>#N/A</v>
      </c>
      <c r="I976" s="40" t="e">
        <f t="shared" ca="1" si="136"/>
        <v>#N/A</v>
      </c>
      <c r="J976" s="40" t="e">
        <f t="shared" ca="1" si="143"/>
        <v>#N/A</v>
      </c>
      <c r="K976" s="40"/>
      <c r="L976" s="40" t="e">
        <f ca="1">I976+H976+G976+#REF!+J976+K976</f>
        <v>#N/A</v>
      </c>
    </row>
    <row r="977" spans="4:12" hidden="1" x14ac:dyDescent="0.25">
      <c r="D977" s="40">
        <v>37</v>
      </c>
      <c r="E977" s="41">
        <f t="shared" ca="1" si="138"/>
        <v>45300</v>
      </c>
      <c r="F977" s="40" t="e">
        <f t="shared" ca="1" si="142"/>
        <v>#N/A</v>
      </c>
      <c r="G977" s="40" t="e">
        <f t="shared" ca="1" si="135"/>
        <v>#N/A</v>
      </c>
      <c r="H977" s="40" t="e">
        <f t="shared" ca="1" si="141"/>
        <v>#N/A</v>
      </c>
      <c r="I977" s="40" t="e">
        <f t="shared" ca="1" si="136"/>
        <v>#N/A</v>
      </c>
      <c r="J977" s="40" t="e">
        <f t="shared" ca="1" si="143"/>
        <v>#N/A</v>
      </c>
      <c r="K977" s="40"/>
      <c r="L977" s="40" t="e">
        <f ca="1">I977+H977+G977+#REF!+J977+K977</f>
        <v>#N/A</v>
      </c>
    </row>
    <row r="978" spans="4:12" hidden="1" x14ac:dyDescent="0.25">
      <c r="D978" s="40">
        <v>38</v>
      </c>
      <c r="E978" s="41">
        <f t="shared" ca="1" si="138"/>
        <v>45331</v>
      </c>
      <c r="F978" s="40" t="e">
        <f t="shared" ca="1" si="142"/>
        <v>#N/A</v>
      </c>
      <c r="G978" s="40" t="e">
        <f t="shared" ca="1" si="135"/>
        <v>#N/A</v>
      </c>
      <c r="H978" s="40" t="e">
        <f t="shared" ca="1" si="141"/>
        <v>#N/A</v>
      </c>
      <c r="I978" s="40" t="e">
        <f t="shared" ca="1" si="136"/>
        <v>#N/A</v>
      </c>
      <c r="J978" s="40" t="e">
        <f t="shared" ca="1" si="143"/>
        <v>#N/A</v>
      </c>
      <c r="K978" s="40"/>
      <c r="L978" s="40" t="e">
        <f ca="1">I978+H978+G978+#REF!+J978+K978</f>
        <v>#N/A</v>
      </c>
    </row>
    <row r="979" spans="4:12" hidden="1" x14ac:dyDescent="0.25">
      <c r="D979" s="40">
        <v>39</v>
      </c>
      <c r="E979" s="41">
        <f t="shared" ca="1" si="138"/>
        <v>45360</v>
      </c>
      <c r="F979" s="40" t="e">
        <f t="shared" ca="1" si="142"/>
        <v>#N/A</v>
      </c>
      <c r="G979" s="40" t="e">
        <f t="shared" ca="1" si="135"/>
        <v>#N/A</v>
      </c>
      <c r="H979" s="40" t="e">
        <f t="shared" ca="1" si="141"/>
        <v>#N/A</v>
      </c>
      <c r="I979" s="40" t="e">
        <f t="shared" ca="1" si="136"/>
        <v>#N/A</v>
      </c>
      <c r="J979" s="40" t="e">
        <f t="shared" ca="1" si="143"/>
        <v>#N/A</v>
      </c>
      <c r="K979" s="40"/>
      <c r="L979" s="40" t="e">
        <f ca="1">I979+H979+G979+#REF!+J979+K979</f>
        <v>#N/A</v>
      </c>
    </row>
    <row r="980" spans="4:12" hidden="1" x14ac:dyDescent="0.25">
      <c r="D980" s="40">
        <v>40</v>
      </c>
      <c r="E980" s="41">
        <f t="shared" ca="1" si="138"/>
        <v>45391</v>
      </c>
      <c r="F980" s="40" t="e">
        <f t="shared" ca="1" si="142"/>
        <v>#N/A</v>
      </c>
      <c r="G980" s="40" t="e">
        <f t="shared" ca="1" si="135"/>
        <v>#N/A</v>
      </c>
      <c r="H980" s="40" t="e">
        <f t="shared" ca="1" si="141"/>
        <v>#N/A</v>
      </c>
      <c r="I980" s="40" t="e">
        <f t="shared" ca="1" si="136"/>
        <v>#N/A</v>
      </c>
      <c r="J980" s="40" t="e">
        <f t="shared" ca="1" si="143"/>
        <v>#N/A</v>
      </c>
      <c r="K980" s="40"/>
      <c r="L980" s="40" t="e">
        <f ca="1">I980+H980+G980+#REF!+J980+K980</f>
        <v>#N/A</v>
      </c>
    </row>
    <row r="981" spans="4:12" hidden="1" x14ac:dyDescent="0.25">
      <c r="D981" s="40">
        <v>41</v>
      </c>
      <c r="E981" s="41">
        <f t="shared" ca="1" si="138"/>
        <v>45421</v>
      </c>
      <c r="F981" s="40" t="e">
        <f t="shared" ca="1" si="142"/>
        <v>#N/A</v>
      </c>
      <c r="G981" s="40" t="e">
        <f t="shared" ca="1" si="135"/>
        <v>#N/A</v>
      </c>
      <c r="H981" s="40" t="e">
        <f t="shared" ca="1" si="141"/>
        <v>#N/A</v>
      </c>
      <c r="I981" s="40" t="e">
        <f t="shared" ca="1" si="136"/>
        <v>#N/A</v>
      </c>
      <c r="J981" s="40" t="e">
        <f t="shared" ca="1" si="143"/>
        <v>#N/A</v>
      </c>
      <c r="K981" s="40"/>
      <c r="L981" s="40" t="e">
        <f ca="1">I981+H981+G981+#REF!+J981+K981</f>
        <v>#N/A</v>
      </c>
    </row>
    <row r="982" spans="4:12" hidden="1" x14ac:dyDescent="0.25">
      <c r="D982" s="40">
        <v>42</v>
      </c>
      <c r="E982" s="41">
        <f t="shared" ca="1" si="138"/>
        <v>45452</v>
      </c>
      <c r="F982" s="40" t="e">
        <f t="shared" ca="1" si="142"/>
        <v>#N/A</v>
      </c>
      <c r="G982" s="40" t="e">
        <f t="shared" ca="1" si="135"/>
        <v>#N/A</v>
      </c>
      <c r="H982" s="40" t="e">
        <f t="shared" ca="1" si="141"/>
        <v>#N/A</v>
      </c>
      <c r="I982" s="40" t="e">
        <f t="shared" ca="1" si="136"/>
        <v>#N/A</v>
      </c>
      <c r="J982" s="40" t="e">
        <f t="shared" ca="1" si="143"/>
        <v>#N/A</v>
      </c>
      <c r="K982" s="40"/>
      <c r="L982" s="40" t="e">
        <f ca="1">I982+H982+G982+#REF!+J982+K982</f>
        <v>#N/A</v>
      </c>
    </row>
    <row r="983" spans="4:12" hidden="1" x14ac:dyDescent="0.25">
      <c r="D983" s="40">
        <v>43</v>
      </c>
      <c r="E983" s="41">
        <f t="shared" ca="1" si="138"/>
        <v>45482</v>
      </c>
      <c r="F983" s="40" t="e">
        <f t="shared" ca="1" si="142"/>
        <v>#N/A</v>
      </c>
      <c r="G983" s="40" t="e">
        <f t="shared" ca="1" si="135"/>
        <v>#N/A</v>
      </c>
      <c r="H983" s="40" t="e">
        <f t="shared" ca="1" si="141"/>
        <v>#N/A</v>
      </c>
      <c r="I983" s="40" t="e">
        <f t="shared" ca="1" si="136"/>
        <v>#N/A</v>
      </c>
      <c r="J983" s="40" t="e">
        <f t="shared" ca="1" si="143"/>
        <v>#N/A</v>
      </c>
      <c r="K983" s="40"/>
      <c r="L983" s="40" t="e">
        <f ca="1">I983+H983+G983+#REF!+J983+K983</f>
        <v>#N/A</v>
      </c>
    </row>
    <row r="984" spans="4:12" hidden="1" x14ac:dyDescent="0.25">
      <c r="D984" s="40">
        <v>44</v>
      </c>
      <c r="E984" s="41">
        <f t="shared" ca="1" si="138"/>
        <v>45513</v>
      </c>
      <c r="F984" s="40" t="e">
        <f t="shared" ca="1" si="142"/>
        <v>#N/A</v>
      </c>
      <c r="G984" s="40" t="e">
        <f t="shared" ca="1" si="135"/>
        <v>#N/A</v>
      </c>
      <c r="H984" s="40" t="e">
        <f t="shared" ca="1" si="141"/>
        <v>#N/A</v>
      </c>
      <c r="I984" s="40" t="e">
        <f t="shared" ca="1" si="136"/>
        <v>#N/A</v>
      </c>
      <c r="J984" s="40" t="e">
        <f t="shared" ca="1" si="143"/>
        <v>#N/A</v>
      </c>
      <c r="K984" s="40"/>
      <c r="L984" s="40" t="e">
        <f ca="1">I984+H984+G984+#REF!+J984+K984</f>
        <v>#N/A</v>
      </c>
    </row>
    <row r="985" spans="4:12" hidden="1" x14ac:dyDescent="0.25">
      <c r="D985" s="40">
        <v>45</v>
      </c>
      <c r="E985" s="41">
        <f t="shared" ca="1" si="138"/>
        <v>45544</v>
      </c>
      <c r="F985" s="40" t="e">
        <f t="shared" ca="1" si="142"/>
        <v>#N/A</v>
      </c>
      <c r="G985" s="40" t="e">
        <f t="shared" ca="1" si="135"/>
        <v>#N/A</v>
      </c>
      <c r="H985" s="40" t="e">
        <f t="shared" ca="1" si="141"/>
        <v>#N/A</v>
      </c>
      <c r="I985" s="40" t="e">
        <f t="shared" ca="1" si="136"/>
        <v>#N/A</v>
      </c>
      <c r="J985" s="40" t="e">
        <f t="shared" ca="1" si="143"/>
        <v>#N/A</v>
      </c>
      <c r="K985" s="40"/>
      <c r="L985" s="40" t="e">
        <f ca="1">I985+H985+G985+#REF!+J985+K985</f>
        <v>#N/A</v>
      </c>
    </row>
    <row r="986" spans="4:12" hidden="1" x14ac:dyDescent="0.25">
      <c r="D986" s="40">
        <v>46</v>
      </c>
      <c r="E986" s="41">
        <f t="shared" ca="1" si="138"/>
        <v>45574</v>
      </c>
      <c r="F986" s="40" t="e">
        <f t="shared" ca="1" si="142"/>
        <v>#N/A</v>
      </c>
      <c r="G986" s="40" t="e">
        <f t="shared" ca="1" si="135"/>
        <v>#N/A</v>
      </c>
      <c r="H986" s="40" t="e">
        <f t="shared" ca="1" si="141"/>
        <v>#N/A</v>
      </c>
      <c r="I986" s="40" t="e">
        <f t="shared" ca="1" si="136"/>
        <v>#N/A</v>
      </c>
      <c r="J986" s="40" t="e">
        <f t="shared" ca="1" si="143"/>
        <v>#N/A</v>
      </c>
      <c r="K986" s="40"/>
      <c r="L986" s="40" t="e">
        <f ca="1">I986+H986+G986+#REF!+J986+K986</f>
        <v>#N/A</v>
      </c>
    </row>
    <row r="987" spans="4:12" hidden="1" x14ac:dyDescent="0.25">
      <c r="D987" s="40">
        <v>47</v>
      </c>
      <c r="E987" s="41">
        <f t="shared" ca="1" si="138"/>
        <v>45605</v>
      </c>
      <c r="F987" s="40" t="e">
        <f t="shared" ca="1" si="142"/>
        <v>#N/A</v>
      </c>
      <c r="G987" s="40" t="e">
        <f t="shared" ca="1" si="135"/>
        <v>#N/A</v>
      </c>
      <c r="H987" s="40" t="e">
        <f t="shared" ca="1" si="141"/>
        <v>#N/A</v>
      </c>
      <c r="I987" s="40" t="e">
        <f t="shared" ca="1" si="136"/>
        <v>#N/A</v>
      </c>
      <c r="J987" s="40" t="e">
        <f t="shared" ca="1" si="143"/>
        <v>#N/A</v>
      </c>
      <c r="K987" s="40"/>
      <c r="L987" s="40" t="e">
        <f ca="1">I987+H987+G987+#REF!+J987+K987</f>
        <v>#N/A</v>
      </c>
    </row>
    <row r="988" spans="4:12" hidden="1" x14ac:dyDescent="0.25">
      <c r="D988" s="40">
        <v>48</v>
      </c>
      <c r="E988" s="41">
        <f t="shared" ca="1" si="138"/>
        <v>45635</v>
      </c>
      <c r="F988" s="40" t="e">
        <f t="shared" ca="1" si="142"/>
        <v>#N/A</v>
      </c>
      <c r="G988" s="40" t="e">
        <f t="shared" ca="1" si="135"/>
        <v>#N/A</v>
      </c>
      <c r="H988" s="40" t="e">
        <f t="shared" ca="1" si="141"/>
        <v>#N/A</v>
      </c>
      <c r="I988" s="40" t="e">
        <f t="shared" ca="1" si="136"/>
        <v>#N/A</v>
      </c>
      <c r="J988" s="40" t="e">
        <f t="shared" ca="1" si="143"/>
        <v>#N/A</v>
      </c>
      <c r="K988" s="40"/>
      <c r="L988" s="40" t="e">
        <f ca="1">I988+H988+G988+#REF!+J988+K988</f>
        <v>#N/A</v>
      </c>
    </row>
    <row r="989" spans="4:12" hidden="1" x14ac:dyDescent="0.25">
      <c r="D989" s="40">
        <v>49</v>
      </c>
      <c r="E989" s="41">
        <f t="shared" ca="1" si="138"/>
        <v>45666</v>
      </c>
      <c r="F989" s="40" t="e">
        <f t="shared" ca="1" si="142"/>
        <v>#N/A</v>
      </c>
      <c r="G989" s="40" t="e">
        <f t="shared" ca="1" si="135"/>
        <v>#N/A</v>
      </c>
      <c r="H989" s="40" t="e">
        <f t="shared" ca="1" si="141"/>
        <v>#N/A</v>
      </c>
      <c r="I989" s="40" t="e">
        <f t="shared" ca="1" si="136"/>
        <v>#N/A</v>
      </c>
      <c r="J989" s="40" t="e">
        <f t="shared" ca="1" si="143"/>
        <v>#N/A</v>
      </c>
      <c r="K989" s="40"/>
      <c r="L989" s="40" t="e">
        <f ca="1">I989+H989+G989+#REF!+J989+K989</f>
        <v>#N/A</v>
      </c>
    </row>
    <row r="990" spans="4:12" hidden="1" x14ac:dyDescent="0.25">
      <c r="D990" s="40">
        <v>50</v>
      </c>
      <c r="E990" s="41">
        <f t="shared" ca="1" si="138"/>
        <v>45697</v>
      </c>
      <c r="F990" s="40" t="e">
        <f t="shared" ca="1" si="142"/>
        <v>#N/A</v>
      </c>
      <c r="G990" s="40" t="e">
        <f t="shared" ca="1" si="135"/>
        <v>#N/A</v>
      </c>
      <c r="H990" s="40" t="e">
        <f t="shared" ca="1" si="141"/>
        <v>#N/A</v>
      </c>
      <c r="I990" s="40" t="e">
        <f t="shared" ca="1" si="136"/>
        <v>#N/A</v>
      </c>
      <c r="J990" s="40" t="e">
        <f t="shared" ca="1" si="143"/>
        <v>#N/A</v>
      </c>
      <c r="K990" s="40"/>
      <c r="L990" s="40" t="e">
        <f ca="1">I990+H990+G990+#REF!+J990+K990</f>
        <v>#N/A</v>
      </c>
    </row>
    <row r="991" spans="4:12" hidden="1" x14ac:dyDescent="0.25">
      <c r="D991" s="40">
        <v>51</v>
      </c>
      <c r="E991" s="41">
        <f t="shared" ca="1" si="138"/>
        <v>45725</v>
      </c>
      <c r="F991" s="40" t="e">
        <f t="shared" ca="1" si="142"/>
        <v>#N/A</v>
      </c>
      <c r="G991" s="40" t="e">
        <f t="shared" ca="1" si="135"/>
        <v>#N/A</v>
      </c>
      <c r="H991" s="40" t="e">
        <f t="shared" ca="1" si="141"/>
        <v>#N/A</v>
      </c>
      <c r="I991" s="40" t="e">
        <f t="shared" ca="1" si="136"/>
        <v>#N/A</v>
      </c>
      <c r="J991" s="40" t="e">
        <f t="shared" ca="1" si="143"/>
        <v>#N/A</v>
      </c>
      <c r="K991" s="40"/>
      <c r="L991" s="40" t="e">
        <f ca="1">I991+H991+G991+#REF!+J991+K991</f>
        <v>#N/A</v>
      </c>
    </row>
    <row r="992" spans="4:12" hidden="1" x14ac:dyDescent="0.25">
      <c r="D992" s="40">
        <v>52</v>
      </c>
      <c r="E992" s="41">
        <f t="shared" ca="1" si="138"/>
        <v>45756</v>
      </c>
      <c r="F992" s="40" t="e">
        <f t="shared" ca="1" si="142"/>
        <v>#N/A</v>
      </c>
      <c r="G992" s="40" t="e">
        <f t="shared" ca="1" si="135"/>
        <v>#N/A</v>
      </c>
      <c r="H992" s="40" t="e">
        <f t="shared" ca="1" si="141"/>
        <v>#N/A</v>
      </c>
      <c r="I992" s="40" t="e">
        <f t="shared" ca="1" si="136"/>
        <v>#N/A</v>
      </c>
      <c r="J992" s="40" t="e">
        <f t="shared" ca="1" si="143"/>
        <v>#N/A</v>
      </c>
      <c r="K992" s="40"/>
      <c r="L992" s="40" t="e">
        <f ca="1">I992+H992+G992+#REF!+J992+K992</f>
        <v>#N/A</v>
      </c>
    </row>
    <row r="993" spans="4:12" hidden="1" x14ac:dyDescent="0.25">
      <c r="D993" s="40">
        <v>53</v>
      </c>
      <c r="E993" s="41">
        <f t="shared" ca="1" si="138"/>
        <v>45786</v>
      </c>
      <c r="F993" s="40" t="e">
        <f t="shared" ca="1" si="142"/>
        <v>#N/A</v>
      </c>
      <c r="G993" s="40" t="e">
        <f t="shared" ca="1" si="135"/>
        <v>#N/A</v>
      </c>
      <c r="H993" s="40" t="e">
        <f t="shared" ca="1" si="141"/>
        <v>#N/A</v>
      </c>
      <c r="I993" s="40" t="e">
        <f t="shared" ca="1" si="136"/>
        <v>#N/A</v>
      </c>
      <c r="J993" s="40" t="e">
        <f t="shared" ca="1" si="143"/>
        <v>#N/A</v>
      </c>
      <c r="K993" s="40"/>
      <c r="L993" s="40" t="e">
        <f ca="1">I993+H993+G993+#REF!+J993+K993</f>
        <v>#N/A</v>
      </c>
    </row>
    <row r="994" spans="4:12" hidden="1" x14ac:dyDescent="0.25">
      <c r="D994" s="40">
        <v>54</v>
      </c>
      <c r="E994" s="41">
        <f t="shared" ca="1" si="138"/>
        <v>45817</v>
      </c>
      <c r="F994" s="40" t="e">
        <f t="shared" ca="1" si="142"/>
        <v>#N/A</v>
      </c>
      <c r="G994" s="40" t="e">
        <f t="shared" ca="1" si="135"/>
        <v>#N/A</v>
      </c>
      <c r="H994" s="40" t="e">
        <f t="shared" ca="1" si="141"/>
        <v>#N/A</v>
      </c>
      <c r="I994" s="40" t="e">
        <f t="shared" ca="1" si="136"/>
        <v>#N/A</v>
      </c>
      <c r="J994" s="40" t="e">
        <f t="shared" ca="1" si="143"/>
        <v>#N/A</v>
      </c>
      <c r="K994" s="40"/>
      <c r="L994" s="40" t="e">
        <f ca="1">I994+H994+G994+#REF!+J994+K994</f>
        <v>#N/A</v>
      </c>
    </row>
    <row r="995" spans="4:12" hidden="1" x14ac:dyDescent="0.25">
      <c r="D995" s="40">
        <v>55</v>
      </c>
      <c r="E995" s="41">
        <f t="shared" ca="1" si="138"/>
        <v>45847</v>
      </c>
      <c r="F995" s="40" t="e">
        <f t="shared" ca="1" si="142"/>
        <v>#N/A</v>
      </c>
      <c r="G995" s="40" t="e">
        <f t="shared" ca="1" si="135"/>
        <v>#N/A</v>
      </c>
      <c r="H995" s="40" t="e">
        <f t="shared" ca="1" si="141"/>
        <v>#N/A</v>
      </c>
      <c r="I995" s="40" t="e">
        <f t="shared" ca="1" si="136"/>
        <v>#N/A</v>
      </c>
      <c r="J995" s="40" t="e">
        <f t="shared" ca="1" si="143"/>
        <v>#N/A</v>
      </c>
      <c r="K995" s="40"/>
      <c r="L995" s="40" t="e">
        <f ca="1">I995+H995+G995+#REF!+J995+K995</f>
        <v>#N/A</v>
      </c>
    </row>
    <row r="996" spans="4:12" hidden="1" x14ac:dyDescent="0.25">
      <c r="D996" s="40">
        <v>56</v>
      </c>
      <c r="E996" s="41">
        <f t="shared" ca="1" si="138"/>
        <v>45878</v>
      </c>
      <c r="F996" s="40" t="e">
        <f t="shared" ca="1" si="142"/>
        <v>#N/A</v>
      </c>
      <c r="G996" s="40" t="e">
        <f t="shared" ca="1" si="135"/>
        <v>#N/A</v>
      </c>
      <c r="H996" s="40" t="e">
        <f t="shared" ca="1" si="141"/>
        <v>#N/A</v>
      </c>
      <c r="I996" s="40" t="e">
        <f t="shared" ca="1" si="136"/>
        <v>#N/A</v>
      </c>
      <c r="J996" s="40" t="e">
        <f t="shared" ca="1" si="143"/>
        <v>#N/A</v>
      </c>
      <c r="K996" s="40"/>
      <c r="L996" s="40" t="e">
        <f ca="1">I996+H996+G996+#REF!+J996+K996</f>
        <v>#N/A</v>
      </c>
    </row>
    <row r="997" spans="4:12" hidden="1" x14ac:dyDescent="0.25">
      <c r="D997" s="40">
        <v>57</v>
      </c>
      <c r="E997" s="41">
        <f t="shared" ca="1" si="138"/>
        <v>45909</v>
      </c>
      <c r="F997" s="40" t="e">
        <f t="shared" ca="1" si="142"/>
        <v>#N/A</v>
      </c>
      <c r="G997" s="40" t="e">
        <f t="shared" ca="1" si="135"/>
        <v>#N/A</v>
      </c>
      <c r="H997" s="40" t="e">
        <f t="shared" ca="1" si="141"/>
        <v>#N/A</v>
      </c>
      <c r="I997" s="40" t="e">
        <f t="shared" ca="1" si="136"/>
        <v>#N/A</v>
      </c>
      <c r="J997" s="40" t="e">
        <f t="shared" ca="1" si="143"/>
        <v>#N/A</v>
      </c>
      <c r="K997" s="40"/>
      <c r="L997" s="40" t="e">
        <f ca="1">I997+H997+G997+#REF!+J997+K997</f>
        <v>#N/A</v>
      </c>
    </row>
    <row r="998" spans="4:12" hidden="1" x14ac:dyDescent="0.25">
      <c r="D998" s="40">
        <v>58</v>
      </c>
      <c r="E998" s="41">
        <f t="shared" ca="1" si="138"/>
        <v>45939</v>
      </c>
      <c r="F998" s="40" t="e">
        <f t="shared" ca="1" si="142"/>
        <v>#N/A</v>
      </c>
      <c r="G998" s="40" t="e">
        <f t="shared" ca="1" si="135"/>
        <v>#N/A</v>
      </c>
      <c r="H998" s="40" t="e">
        <f t="shared" ca="1" si="141"/>
        <v>#N/A</v>
      </c>
      <c r="I998" s="40" t="e">
        <f t="shared" ca="1" si="136"/>
        <v>#N/A</v>
      </c>
      <c r="J998" s="40" t="e">
        <f t="shared" ca="1" si="143"/>
        <v>#N/A</v>
      </c>
      <c r="K998" s="40"/>
      <c r="L998" s="40" t="e">
        <f ca="1">I998+H998+G998+#REF!+J998+K998</f>
        <v>#N/A</v>
      </c>
    </row>
    <row r="999" spans="4:12" hidden="1" x14ac:dyDescent="0.25">
      <c r="D999" s="40">
        <v>59</v>
      </c>
      <c r="E999" s="41">
        <f t="shared" ca="1" si="138"/>
        <v>45970</v>
      </c>
      <c r="F999" s="40" t="e">
        <f t="shared" ca="1" si="142"/>
        <v>#N/A</v>
      </c>
      <c r="G999" s="40" t="e">
        <f t="shared" ca="1" si="135"/>
        <v>#N/A</v>
      </c>
      <c r="H999" s="40" t="e">
        <f t="shared" ca="1" si="141"/>
        <v>#N/A</v>
      </c>
      <c r="I999" s="40" t="e">
        <f t="shared" ca="1" si="136"/>
        <v>#N/A</v>
      </c>
      <c r="J999" s="40" t="e">
        <f t="shared" ca="1" si="143"/>
        <v>#N/A</v>
      </c>
      <c r="K999" s="40"/>
      <c r="L999" s="40" t="e">
        <f ca="1">I999+H999+G999+#REF!+J999+K999</f>
        <v>#N/A</v>
      </c>
    </row>
    <row r="1000" spans="4:12" hidden="1" x14ac:dyDescent="0.25">
      <c r="D1000" s="40">
        <v>60</v>
      </c>
      <c r="E1000" s="41">
        <f t="shared" ca="1" si="138"/>
        <v>46000</v>
      </c>
      <c r="F1000" s="40" t="e">
        <f t="shared" ca="1" si="142"/>
        <v>#N/A</v>
      </c>
      <c r="G1000" s="40" t="e">
        <f t="shared" ca="1" si="135"/>
        <v>#N/A</v>
      </c>
      <c r="H1000" s="40" t="e">
        <f t="shared" ca="1" si="141"/>
        <v>#N/A</v>
      </c>
      <c r="I1000" s="40" t="e">
        <f t="shared" ca="1" si="136"/>
        <v>#N/A</v>
      </c>
      <c r="J1000" s="40" t="e">
        <f t="shared" ca="1" si="143"/>
        <v>#N/A</v>
      </c>
      <c r="K1000" s="40"/>
      <c r="L1000" s="40" t="e">
        <f ca="1">I1000+H1000+G1000+#REF!+J1000+K1000</f>
        <v>#N/A</v>
      </c>
    </row>
    <row r="1001" spans="4:12" hidden="1" x14ac:dyDescent="0.25"/>
    <row r="1002" spans="4:12" hidden="1" x14ac:dyDescent="0.25">
      <c r="D1002" s="36">
        <f ca="1">D938+1</f>
        <v>25</v>
      </c>
      <c r="E1002" s="37" t="e">
        <f ca="1">VLOOKUP($D1002,$A$20:$B$39,2,0)</f>
        <v>#N/A</v>
      </c>
    </row>
    <row r="1003" spans="4:12" ht="45" hidden="1" x14ac:dyDescent="0.25">
      <c r="D1003" s="38" t="s">
        <v>41</v>
      </c>
      <c r="E1003" s="39" t="s">
        <v>42</v>
      </c>
      <c r="F1003" s="38" t="s">
        <v>43</v>
      </c>
      <c r="G1003" s="38" t="s">
        <v>44</v>
      </c>
      <c r="H1003" s="38" t="s">
        <v>45</v>
      </c>
      <c r="I1003" s="38" t="s">
        <v>46</v>
      </c>
      <c r="J1003" s="38" t="s">
        <v>47</v>
      </c>
      <c r="K1003" s="38" t="s">
        <v>48</v>
      </c>
      <c r="L1003" s="38" t="s">
        <v>49</v>
      </c>
    </row>
    <row r="1004" spans="4:12" hidden="1" x14ac:dyDescent="0.25">
      <c r="D1004" s="40">
        <v>0</v>
      </c>
      <c r="E1004" s="41">
        <f ca="1">DATE(2019,D1002,$F$1)</f>
        <v>44205</v>
      </c>
      <c r="F1004" s="40" t="e">
        <f ca="1">$B$2*E$1002+$B$7*$B$2*E$1002</f>
        <v>#N/A</v>
      </c>
      <c r="G1004" s="40">
        <v>0</v>
      </c>
      <c r="H1004" s="40">
        <v>0</v>
      </c>
      <c r="I1004" s="40">
        <v>0</v>
      </c>
      <c r="J1004" s="40">
        <v>0</v>
      </c>
      <c r="K1004" s="40" t="e">
        <f ca="1">$B$2*$B$9*E$1002</f>
        <v>#N/A</v>
      </c>
      <c r="L1004" s="40" t="e">
        <f ca="1">-($F1004-$B$7*$B$2*E$1002-K1004)</f>
        <v>#N/A</v>
      </c>
    </row>
    <row r="1005" spans="4:12" hidden="1" x14ac:dyDescent="0.25">
      <c r="D1005" s="40">
        <v>1</v>
      </c>
      <c r="E1005" s="41">
        <f ca="1">DATE(YEAR(E1004),MONTH(E1004)+1,DAY(E1004))</f>
        <v>44236</v>
      </c>
      <c r="F1005" s="40" t="e">
        <f ca="1">F1004-G1005</f>
        <v>#N/A</v>
      </c>
      <c r="G1005" s="40" t="e">
        <f t="shared" ref="G1005:G1064" ca="1" si="144">IF(D1005&lt;=$B$10,0,IF(AND(F1004&gt;-0.000001,F1004&lt;0.000001),0,F$1004/($B$4-$B$10)))</f>
        <v>#N/A</v>
      </c>
      <c r="H1005" s="40" t="e">
        <f ca="1">F1004*$B$3*(E1005-E1004)/$B$5</f>
        <v>#N/A</v>
      </c>
      <c r="I1005" s="40">
        <f t="shared" ref="I1005:I1064" ca="1" si="145">IF(D1005&lt;=$B$11,0,IF(F1004&gt;0.000001,$B$6*$B$2*E$1002,0))</f>
        <v>0</v>
      </c>
      <c r="J1005" s="40" t="e">
        <f t="shared" ref="J1005:J1036" ca="1" si="146">IF(F1004&gt;0.000001,$B$12,0)*E$1002</f>
        <v>#N/A</v>
      </c>
      <c r="K1005" s="40"/>
      <c r="L1005" s="40" t="e">
        <f ca="1">I1005+H1005+G1005+#REF!+J1005+K1005</f>
        <v>#N/A</v>
      </c>
    </row>
    <row r="1006" spans="4:12" hidden="1" x14ac:dyDescent="0.25">
      <c r="D1006" s="40">
        <v>2</v>
      </c>
      <c r="E1006" s="41">
        <f t="shared" ref="E1006:E1064" ca="1" si="147">DATE(YEAR(E1005),MONTH(E1005)+1,DAY(E1005))</f>
        <v>44264</v>
      </c>
      <c r="F1006" s="40" t="e">
        <f ca="1">F1005-G1006</f>
        <v>#N/A</v>
      </c>
      <c r="G1006" s="40" t="e">
        <f t="shared" ca="1" si="144"/>
        <v>#N/A</v>
      </c>
      <c r="H1006" s="40" t="e">
        <f t="shared" ref="H1006:H1007" ca="1" si="148">F1005*$B$3*(E1006-E1005)/$B$5</f>
        <v>#N/A</v>
      </c>
      <c r="I1006" s="40" t="e">
        <f t="shared" ca="1" si="145"/>
        <v>#N/A</v>
      </c>
      <c r="J1006" s="40" t="e">
        <f t="shared" ca="1" si="146"/>
        <v>#N/A</v>
      </c>
      <c r="K1006" s="40"/>
      <c r="L1006" s="40" t="e">
        <f ca="1">I1006+H1006+G1006+#REF!+J1006+K1006</f>
        <v>#N/A</v>
      </c>
    </row>
    <row r="1007" spans="4:12" hidden="1" x14ac:dyDescent="0.25">
      <c r="D1007" s="40">
        <v>3</v>
      </c>
      <c r="E1007" s="41">
        <f t="shared" ca="1" si="147"/>
        <v>44295</v>
      </c>
      <c r="F1007" s="40" t="e">
        <f ca="1">F1006-G1007</f>
        <v>#N/A</v>
      </c>
      <c r="G1007" s="40" t="e">
        <f t="shared" ca="1" si="144"/>
        <v>#N/A</v>
      </c>
      <c r="H1007" s="40" t="e">
        <f t="shared" ca="1" si="148"/>
        <v>#N/A</v>
      </c>
      <c r="I1007" s="40" t="e">
        <f t="shared" ca="1" si="145"/>
        <v>#N/A</v>
      </c>
      <c r="J1007" s="40" t="e">
        <f t="shared" ca="1" si="146"/>
        <v>#N/A</v>
      </c>
      <c r="K1007" s="40"/>
      <c r="L1007" s="40" t="e">
        <f ca="1">I1007+H1007+G1007+#REF!+J1007+K1007</f>
        <v>#N/A</v>
      </c>
    </row>
    <row r="1008" spans="4:12" hidden="1" x14ac:dyDescent="0.25">
      <c r="D1008" s="40">
        <v>4</v>
      </c>
      <c r="E1008" s="41">
        <f t="shared" ca="1" si="147"/>
        <v>44325</v>
      </c>
      <c r="F1008" s="40" t="e">
        <f t="shared" ref="F1008:F1009" ca="1" si="149">F1007-G1008</f>
        <v>#N/A</v>
      </c>
      <c r="G1008" s="40" t="e">
        <f t="shared" ca="1" si="144"/>
        <v>#N/A</v>
      </c>
      <c r="H1008" s="40" t="e">
        <f ca="1">F1007*$B$3*(E1008-E1007)/$B$5</f>
        <v>#N/A</v>
      </c>
      <c r="I1008" s="40" t="e">
        <f t="shared" ca="1" si="145"/>
        <v>#N/A</v>
      </c>
      <c r="J1008" s="40" t="e">
        <f t="shared" ca="1" si="146"/>
        <v>#N/A</v>
      </c>
      <c r="K1008" s="40"/>
      <c r="L1008" s="40" t="e">
        <f ca="1">I1008+H1008+G1008+#REF!+J1008+K1008</f>
        <v>#N/A</v>
      </c>
    </row>
    <row r="1009" spans="4:12" hidden="1" x14ac:dyDescent="0.25">
      <c r="D1009" s="40">
        <v>5</v>
      </c>
      <c r="E1009" s="41">
        <f t="shared" ca="1" si="147"/>
        <v>44356</v>
      </c>
      <c r="F1009" s="40" t="e">
        <f t="shared" ca="1" si="149"/>
        <v>#N/A</v>
      </c>
      <c r="G1009" s="40" t="e">
        <f t="shared" ca="1" si="144"/>
        <v>#N/A</v>
      </c>
      <c r="H1009" s="40" t="e">
        <f ca="1">F1008*$B$3*(E1009-E1008)/$B$5</f>
        <v>#N/A</v>
      </c>
      <c r="I1009" s="40" t="e">
        <f t="shared" ca="1" si="145"/>
        <v>#N/A</v>
      </c>
      <c r="J1009" s="40" t="e">
        <f t="shared" ca="1" si="146"/>
        <v>#N/A</v>
      </c>
      <c r="K1009" s="40"/>
      <c r="L1009" s="40" t="e">
        <f ca="1">I1009+H1009+G1009+#REF!+J1009+K1009</f>
        <v>#N/A</v>
      </c>
    </row>
    <row r="1010" spans="4:12" hidden="1" x14ac:dyDescent="0.25">
      <c r="D1010" s="40">
        <v>6</v>
      </c>
      <c r="E1010" s="41">
        <f t="shared" ca="1" si="147"/>
        <v>44386</v>
      </c>
      <c r="F1010" s="40" t="e">
        <f ca="1">F1009-G1010</f>
        <v>#N/A</v>
      </c>
      <c r="G1010" s="40" t="e">
        <f t="shared" ca="1" si="144"/>
        <v>#N/A</v>
      </c>
      <c r="H1010" s="40" t="e">
        <f t="shared" ref="H1010:H1064" ca="1" si="150">F1009*$B$3*(E1010-E1009)/$B$5</f>
        <v>#N/A</v>
      </c>
      <c r="I1010" s="40" t="e">
        <f t="shared" ca="1" si="145"/>
        <v>#N/A</v>
      </c>
      <c r="J1010" s="40" t="e">
        <f t="shared" ca="1" si="146"/>
        <v>#N/A</v>
      </c>
      <c r="K1010" s="40"/>
      <c r="L1010" s="40" t="e">
        <f ca="1">I1010+H1010+G1010+#REF!+J1010+K1010</f>
        <v>#N/A</v>
      </c>
    </row>
    <row r="1011" spans="4:12" hidden="1" x14ac:dyDescent="0.25">
      <c r="D1011" s="40">
        <v>7</v>
      </c>
      <c r="E1011" s="41">
        <f t="shared" ca="1" si="147"/>
        <v>44417</v>
      </c>
      <c r="F1011" s="40" t="e">
        <f t="shared" ref="F1011:F1064" ca="1" si="151">F1010-G1011</f>
        <v>#N/A</v>
      </c>
      <c r="G1011" s="40" t="e">
        <f t="shared" ca="1" si="144"/>
        <v>#N/A</v>
      </c>
      <c r="H1011" s="40" t="e">
        <f t="shared" ca="1" si="150"/>
        <v>#N/A</v>
      </c>
      <c r="I1011" s="40" t="e">
        <f t="shared" ca="1" si="145"/>
        <v>#N/A</v>
      </c>
      <c r="J1011" s="40" t="e">
        <f t="shared" ca="1" si="146"/>
        <v>#N/A</v>
      </c>
      <c r="K1011" s="40"/>
      <c r="L1011" s="40" t="e">
        <f ca="1">I1011+H1011+G1011+#REF!+J1011+K1011</f>
        <v>#N/A</v>
      </c>
    </row>
    <row r="1012" spans="4:12" hidden="1" x14ac:dyDescent="0.25">
      <c r="D1012" s="40">
        <v>8</v>
      </c>
      <c r="E1012" s="41">
        <f t="shared" ca="1" si="147"/>
        <v>44448</v>
      </c>
      <c r="F1012" s="40" t="e">
        <f t="shared" ca="1" si="151"/>
        <v>#N/A</v>
      </c>
      <c r="G1012" s="40" t="e">
        <f t="shared" ca="1" si="144"/>
        <v>#N/A</v>
      </c>
      <c r="H1012" s="40" t="e">
        <f t="shared" ca="1" si="150"/>
        <v>#N/A</v>
      </c>
      <c r="I1012" s="40" t="e">
        <f t="shared" ca="1" si="145"/>
        <v>#N/A</v>
      </c>
      <c r="J1012" s="40" t="e">
        <f t="shared" ca="1" si="146"/>
        <v>#N/A</v>
      </c>
      <c r="K1012" s="40"/>
      <c r="L1012" s="40" t="e">
        <f ca="1">I1012+H1012+G1012+#REF!+J1012+K1012</f>
        <v>#N/A</v>
      </c>
    </row>
    <row r="1013" spans="4:12" hidden="1" x14ac:dyDescent="0.25">
      <c r="D1013" s="40">
        <v>9</v>
      </c>
      <c r="E1013" s="41">
        <f t="shared" ca="1" si="147"/>
        <v>44478</v>
      </c>
      <c r="F1013" s="40" t="e">
        <f t="shared" ca="1" si="151"/>
        <v>#N/A</v>
      </c>
      <c r="G1013" s="40" t="e">
        <f t="shared" ca="1" si="144"/>
        <v>#N/A</v>
      </c>
      <c r="H1013" s="40" t="e">
        <f t="shared" ca="1" si="150"/>
        <v>#N/A</v>
      </c>
      <c r="I1013" s="40" t="e">
        <f t="shared" ca="1" si="145"/>
        <v>#N/A</v>
      </c>
      <c r="J1013" s="40" t="e">
        <f t="shared" ca="1" si="146"/>
        <v>#N/A</v>
      </c>
      <c r="K1013" s="40"/>
      <c r="L1013" s="40" t="e">
        <f ca="1">I1013+H1013+G1013+#REF!+J1013+K1013</f>
        <v>#N/A</v>
      </c>
    </row>
    <row r="1014" spans="4:12" hidden="1" x14ac:dyDescent="0.25">
      <c r="D1014" s="40">
        <v>10</v>
      </c>
      <c r="E1014" s="41">
        <f t="shared" ca="1" si="147"/>
        <v>44509</v>
      </c>
      <c r="F1014" s="40" t="e">
        <f t="shared" ca="1" si="151"/>
        <v>#N/A</v>
      </c>
      <c r="G1014" s="40" t="e">
        <f t="shared" ca="1" si="144"/>
        <v>#N/A</v>
      </c>
      <c r="H1014" s="40" t="e">
        <f t="shared" ca="1" si="150"/>
        <v>#N/A</v>
      </c>
      <c r="I1014" s="40" t="e">
        <f t="shared" ca="1" si="145"/>
        <v>#N/A</v>
      </c>
      <c r="J1014" s="40" t="e">
        <f t="shared" ca="1" si="146"/>
        <v>#N/A</v>
      </c>
      <c r="K1014" s="40"/>
      <c r="L1014" s="40" t="e">
        <f ca="1">I1014+H1014+G1014+#REF!+J1014+K1014</f>
        <v>#N/A</v>
      </c>
    </row>
    <row r="1015" spans="4:12" hidden="1" x14ac:dyDescent="0.25">
      <c r="D1015" s="40">
        <v>11</v>
      </c>
      <c r="E1015" s="41">
        <f t="shared" ca="1" si="147"/>
        <v>44539</v>
      </c>
      <c r="F1015" s="40" t="e">
        <f t="shared" ca="1" si="151"/>
        <v>#N/A</v>
      </c>
      <c r="G1015" s="40" t="e">
        <f t="shared" ca="1" si="144"/>
        <v>#N/A</v>
      </c>
      <c r="H1015" s="40" t="e">
        <f t="shared" ca="1" si="150"/>
        <v>#N/A</v>
      </c>
      <c r="I1015" s="40" t="e">
        <f t="shared" ca="1" si="145"/>
        <v>#N/A</v>
      </c>
      <c r="J1015" s="40" t="e">
        <f t="shared" ca="1" si="146"/>
        <v>#N/A</v>
      </c>
      <c r="K1015" s="40"/>
      <c r="L1015" s="40" t="e">
        <f ca="1">I1015+H1015+G1015+#REF!+J1015+K1015</f>
        <v>#N/A</v>
      </c>
    </row>
    <row r="1016" spans="4:12" hidden="1" x14ac:dyDescent="0.25">
      <c r="D1016" s="40">
        <v>12</v>
      </c>
      <c r="E1016" s="41">
        <f t="shared" ca="1" si="147"/>
        <v>44570</v>
      </c>
      <c r="F1016" s="40" t="e">
        <f t="shared" ca="1" si="151"/>
        <v>#N/A</v>
      </c>
      <c r="G1016" s="40" t="e">
        <f t="shared" ca="1" si="144"/>
        <v>#N/A</v>
      </c>
      <c r="H1016" s="40" t="e">
        <f t="shared" ca="1" si="150"/>
        <v>#N/A</v>
      </c>
      <c r="I1016" s="40" t="e">
        <f t="shared" ca="1" si="145"/>
        <v>#N/A</v>
      </c>
      <c r="J1016" s="40" t="e">
        <f t="shared" ca="1" si="146"/>
        <v>#N/A</v>
      </c>
      <c r="K1016" s="40"/>
      <c r="L1016" s="40" t="e">
        <f ca="1">I1016+H1016+G1016+#REF!+J1016+K1016</f>
        <v>#N/A</v>
      </c>
    </row>
    <row r="1017" spans="4:12" hidden="1" x14ac:dyDescent="0.25">
      <c r="D1017" s="40">
        <v>13</v>
      </c>
      <c r="E1017" s="41">
        <f t="shared" ca="1" si="147"/>
        <v>44601</v>
      </c>
      <c r="F1017" s="40" t="e">
        <f t="shared" ca="1" si="151"/>
        <v>#N/A</v>
      </c>
      <c r="G1017" s="40" t="e">
        <f t="shared" ca="1" si="144"/>
        <v>#N/A</v>
      </c>
      <c r="H1017" s="40" t="e">
        <f t="shared" ca="1" si="150"/>
        <v>#N/A</v>
      </c>
      <c r="I1017" s="40" t="e">
        <f t="shared" ca="1" si="145"/>
        <v>#N/A</v>
      </c>
      <c r="J1017" s="40" t="e">
        <f t="shared" ca="1" si="146"/>
        <v>#N/A</v>
      </c>
      <c r="K1017" s="40"/>
      <c r="L1017" s="40" t="e">
        <f ca="1">I1017+H1017+G1017+#REF!+J1017+K1017</f>
        <v>#N/A</v>
      </c>
    </row>
    <row r="1018" spans="4:12" hidden="1" x14ac:dyDescent="0.25">
      <c r="D1018" s="40">
        <v>14</v>
      </c>
      <c r="E1018" s="41">
        <f t="shared" ca="1" si="147"/>
        <v>44629</v>
      </c>
      <c r="F1018" s="40" t="e">
        <f t="shared" ca="1" si="151"/>
        <v>#N/A</v>
      </c>
      <c r="G1018" s="40" t="e">
        <f t="shared" ca="1" si="144"/>
        <v>#N/A</v>
      </c>
      <c r="H1018" s="40" t="e">
        <f t="shared" ca="1" si="150"/>
        <v>#N/A</v>
      </c>
      <c r="I1018" s="40" t="e">
        <f t="shared" ca="1" si="145"/>
        <v>#N/A</v>
      </c>
      <c r="J1018" s="40" t="e">
        <f t="shared" ca="1" si="146"/>
        <v>#N/A</v>
      </c>
      <c r="K1018" s="40"/>
      <c r="L1018" s="40" t="e">
        <f ca="1">I1018+H1018+G1018+#REF!+J1018+K1018</f>
        <v>#N/A</v>
      </c>
    </row>
    <row r="1019" spans="4:12" hidden="1" x14ac:dyDescent="0.25">
      <c r="D1019" s="40">
        <v>15</v>
      </c>
      <c r="E1019" s="41">
        <f t="shared" ca="1" si="147"/>
        <v>44660</v>
      </c>
      <c r="F1019" s="40" t="e">
        <f t="shared" ca="1" si="151"/>
        <v>#N/A</v>
      </c>
      <c r="G1019" s="40" t="e">
        <f t="shared" ca="1" si="144"/>
        <v>#N/A</v>
      </c>
      <c r="H1019" s="40" t="e">
        <f t="shared" ca="1" si="150"/>
        <v>#N/A</v>
      </c>
      <c r="I1019" s="40" t="e">
        <f t="shared" ca="1" si="145"/>
        <v>#N/A</v>
      </c>
      <c r="J1019" s="40" t="e">
        <f t="shared" ca="1" si="146"/>
        <v>#N/A</v>
      </c>
      <c r="K1019" s="40"/>
      <c r="L1019" s="40" t="e">
        <f ca="1">I1019+H1019+G1019+#REF!+J1019+K1019</f>
        <v>#N/A</v>
      </c>
    </row>
    <row r="1020" spans="4:12" hidden="1" x14ac:dyDescent="0.25">
      <c r="D1020" s="40">
        <v>16</v>
      </c>
      <c r="E1020" s="41">
        <f t="shared" ca="1" si="147"/>
        <v>44690</v>
      </c>
      <c r="F1020" s="40" t="e">
        <f t="shared" ca="1" si="151"/>
        <v>#N/A</v>
      </c>
      <c r="G1020" s="40" t="e">
        <f t="shared" ca="1" si="144"/>
        <v>#N/A</v>
      </c>
      <c r="H1020" s="40" t="e">
        <f t="shared" ca="1" si="150"/>
        <v>#N/A</v>
      </c>
      <c r="I1020" s="40" t="e">
        <f t="shared" ca="1" si="145"/>
        <v>#N/A</v>
      </c>
      <c r="J1020" s="40" t="e">
        <f t="shared" ca="1" si="146"/>
        <v>#N/A</v>
      </c>
      <c r="K1020" s="40"/>
      <c r="L1020" s="40" t="e">
        <f ca="1">I1020+H1020+G1020+#REF!+J1020+K1020</f>
        <v>#N/A</v>
      </c>
    </row>
    <row r="1021" spans="4:12" hidden="1" x14ac:dyDescent="0.25">
      <c r="D1021" s="40">
        <v>17</v>
      </c>
      <c r="E1021" s="41">
        <f t="shared" ca="1" si="147"/>
        <v>44721</v>
      </c>
      <c r="F1021" s="40" t="e">
        <f t="shared" ca="1" si="151"/>
        <v>#N/A</v>
      </c>
      <c r="G1021" s="40" t="e">
        <f t="shared" ca="1" si="144"/>
        <v>#N/A</v>
      </c>
      <c r="H1021" s="40" t="e">
        <f t="shared" ca="1" si="150"/>
        <v>#N/A</v>
      </c>
      <c r="I1021" s="40" t="e">
        <f t="shared" ca="1" si="145"/>
        <v>#N/A</v>
      </c>
      <c r="J1021" s="40" t="e">
        <f t="shared" ca="1" si="146"/>
        <v>#N/A</v>
      </c>
      <c r="K1021" s="40"/>
      <c r="L1021" s="40" t="e">
        <f ca="1">I1021+H1021+G1021+#REF!+J1021+K1021</f>
        <v>#N/A</v>
      </c>
    </row>
    <row r="1022" spans="4:12" hidden="1" x14ac:dyDescent="0.25">
      <c r="D1022" s="40">
        <v>18</v>
      </c>
      <c r="E1022" s="41">
        <f t="shared" ca="1" si="147"/>
        <v>44751</v>
      </c>
      <c r="F1022" s="40" t="e">
        <f t="shared" ca="1" si="151"/>
        <v>#N/A</v>
      </c>
      <c r="G1022" s="40" t="e">
        <f t="shared" ca="1" si="144"/>
        <v>#N/A</v>
      </c>
      <c r="H1022" s="40" t="e">
        <f t="shared" ca="1" si="150"/>
        <v>#N/A</v>
      </c>
      <c r="I1022" s="40" t="e">
        <f t="shared" ca="1" si="145"/>
        <v>#N/A</v>
      </c>
      <c r="J1022" s="40" t="e">
        <f t="shared" ca="1" si="146"/>
        <v>#N/A</v>
      </c>
      <c r="K1022" s="40"/>
      <c r="L1022" s="40" t="e">
        <f ca="1">I1022+H1022+G1022+#REF!+J1022+K1022</f>
        <v>#N/A</v>
      </c>
    </row>
    <row r="1023" spans="4:12" hidden="1" x14ac:dyDescent="0.25">
      <c r="D1023" s="40">
        <v>19</v>
      </c>
      <c r="E1023" s="41">
        <f t="shared" ca="1" si="147"/>
        <v>44782</v>
      </c>
      <c r="F1023" s="40" t="e">
        <f t="shared" ca="1" si="151"/>
        <v>#N/A</v>
      </c>
      <c r="G1023" s="40" t="e">
        <f t="shared" ca="1" si="144"/>
        <v>#N/A</v>
      </c>
      <c r="H1023" s="40" t="e">
        <f t="shared" ca="1" si="150"/>
        <v>#N/A</v>
      </c>
      <c r="I1023" s="40" t="e">
        <f t="shared" ca="1" si="145"/>
        <v>#N/A</v>
      </c>
      <c r="J1023" s="40" t="e">
        <f t="shared" ca="1" si="146"/>
        <v>#N/A</v>
      </c>
      <c r="K1023" s="40"/>
      <c r="L1023" s="40" t="e">
        <f ca="1">I1023+H1023+G1023+#REF!+J1023+K1023</f>
        <v>#N/A</v>
      </c>
    </row>
    <row r="1024" spans="4:12" hidden="1" x14ac:dyDescent="0.25">
      <c r="D1024" s="40">
        <v>20</v>
      </c>
      <c r="E1024" s="41">
        <f t="shared" ca="1" si="147"/>
        <v>44813</v>
      </c>
      <c r="F1024" s="40" t="e">
        <f t="shared" ca="1" si="151"/>
        <v>#N/A</v>
      </c>
      <c r="G1024" s="40" t="e">
        <f t="shared" ca="1" si="144"/>
        <v>#N/A</v>
      </c>
      <c r="H1024" s="40" t="e">
        <f t="shared" ca="1" si="150"/>
        <v>#N/A</v>
      </c>
      <c r="I1024" s="40" t="e">
        <f t="shared" ca="1" si="145"/>
        <v>#N/A</v>
      </c>
      <c r="J1024" s="40" t="e">
        <f t="shared" ca="1" si="146"/>
        <v>#N/A</v>
      </c>
      <c r="K1024" s="40"/>
      <c r="L1024" s="40" t="e">
        <f ca="1">I1024+H1024+G1024+#REF!+J1024+K1024</f>
        <v>#N/A</v>
      </c>
    </row>
    <row r="1025" spans="4:12" hidden="1" x14ac:dyDescent="0.25">
      <c r="D1025" s="40">
        <v>21</v>
      </c>
      <c r="E1025" s="41">
        <f t="shared" ca="1" si="147"/>
        <v>44843</v>
      </c>
      <c r="F1025" s="40" t="e">
        <f t="shared" ca="1" si="151"/>
        <v>#N/A</v>
      </c>
      <c r="G1025" s="40" t="e">
        <f t="shared" ca="1" si="144"/>
        <v>#N/A</v>
      </c>
      <c r="H1025" s="40" t="e">
        <f t="shared" ca="1" si="150"/>
        <v>#N/A</v>
      </c>
      <c r="I1025" s="40" t="e">
        <f t="shared" ca="1" si="145"/>
        <v>#N/A</v>
      </c>
      <c r="J1025" s="40" t="e">
        <f t="shared" ca="1" si="146"/>
        <v>#N/A</v>
      </c>
      <c r="K1025" s="40"/>
      <c r="L1025" s="40" t="e">
        <f ca="1">I1025+H1025+G1025+#REF!+J1025+K1025</f>
        <v>#N/A</v>
      </c>
    </row>
    <row r="1026" spans="4:12" hidden="1" x14ac:dyDescent="0.25">
      <c r="D1026" s="40">
        <v>22</v>
      </c>
      <c r="E1026" s="41">
        <f t="shared" ca="1" si="147"/>
        <v>44874</v>
      </c>
      <c r="F1026" s="40" t="e">
        <f t="shared" ca="1" si="151"/>
        <v>#N/A</v>
      </c>
      <c r="G1026" s="40" t="e">
        <f t="shared" ca="1" si="144"/>
        <v>#N/A</v>
      </c>
      <c r="H1026" s="40" t="e">
        <f t="shared" ca="1" si="150"/>
        <v>#N/A</v>
      </c>
      <c r="I1026" s="40" t="e">
        <f t="shared" ca="1" si="145"/>
        <v>#N/A</v>
      </c>
      <c r="J1026" s="40" t="e">
        <f t="shared" ca="1" si="146"/>
        <v>#N/A</v>
      </c>
      <c r="K1026" s="40"/>
      <c r="L1026" s="40" t="e">
        <f ca="1">I1026+H1026+G1026+#REF!+J1026+K1026</f>
        <v>#N/A</v>
      </c>
    </row>
    <row r="1027" spans="4:12" hidden="1" x14ac:dyDescent="0.25">
      <c r="D1027" s="40">
        <v>23</v>
      </c>
      <c r="E1027" s="41">
        <f t="shared" ca="1" si="147"/>
        <v>44904</v>
      </c>
      <c r="F1027" s="40" t="e">
        <f t="shared" ca="1" si="151"/>
        <v>#N/A</v>
      </c>
      <c r="G1027" s="40" t="e">
        <f t="shared" ca="1" si="144"/>
        <v>#N/A</v>
      </c>
      <c r="H1027" s="40" t="e">
        <f t="shared" ca="1" si="150"/>
        <v>#N/A</v>
      </c>
      <c r="I1027" s="40" t="e">
        <f t="shared" ca="1" si="145"/>
        <v>#N/A</v>
      </c>
      <c r="J1027" s="40" t="e">
        <f t="shared" ca="1" si="146"/>
        <v>#N/A</v>
      </c>
      <c r="K1027" s="40"/>
      <c r="L1027" s="40" t="e">
        <f ca="1">I1027+H1027+G1027+#REF!+J1027+K1027</f>
        <v>#N/A</v>
      </c>
    </row>
    <row r="1028" spans="4:12" hidden="1" x14ac:dyDescent="0.25">
      <c r="D1028" s="40">
        <v>24</v>
      </c>
      <c r="E1028" s="41">
        <f t="shared" ca="1" si="147"/>
        <v>44935</v>
      </c>
      <c r="F1028" s="40" t="e">
        <f t="shared" ca="1" si="151"/>
        <v>#N/A</v>
      </c>
      <c r="G1028" s="40" t="e">
        <f t="shared" ca="1" si="144"/>
        <v>#N/A</v>
      </c>
      <c r="H1028" s="40" t="e">
        <f t="shared" ca="1" si="150"/>
        <v>#N/A</v>
      </c>
      <c r="I1028" s="40" t="e">
        <f t="shared" ca="1" si="145"/>
        <v>#N/A</v>
      </c>
      <c r="J1028" s="40" t="e">
        <f t="shared" ca="1" si="146"/>
        <v>#N/A</v>
      </c>
      <c r="K1028" s="40"/>
      <c r="L1028" s="40" t="e">
        <f ca="1">I1028+H1028+G1028+#REF!+J1028+K1028</f>
        <v>#N/A</v>
      </c>
    </row>
    <row r="1029" spans="4:12" hidden="1" x14ac:dyDescent="0.25">
      <c r="D1029" s="40">
        <v>25</v>
      </c>
      <c r="E1029" s="41">
        <f t="shared" ca="1" si="147"/>
        <v>44966</v>
      </c>
      <c r="F1029" s="40" t="e">
        <f t="shared" ca="1" si="151"/>
        <v>#N/A</v>
      </c>
      <c r="G1029" s="40" t="e">
        <f t="shared" ca="1" si="144"/>
        <v>#N/A</v>
      </c>
      <c r="H1029" s="40" t="e">
        <f t="shared" ca="1" si="150"/>
        <v>#N/A</v>
      </c>
      <c r="I1029" s="40" t="e">
        <f t="shared" ca="1" si="145"/>
        <v>#N/A</v>
      </c>
      <c r="J1029" s="40" t="e">
        <f t="shared" ca="1" si="146"/>
        <v>#N/A</v>
      </c>
      <c r="K1029" s="40"/>
      <c r="L1029" s="40" t="e">
        <f ca="1">I1029+H1029+G1029+#REF!+J1029+K1029</f>
        <v>#N/A</v>
      </c>
    </row>
    <row r="1030" spans="4:12" hidden="1" x14ac:dyDescent="0.25">
      <c r="D1030" s="40">
        <v>26</v>
      </c>
      <c r="E1030" s="41">
        <f t="shared" ca="1" si="147"/>
        <v>44994</v>
      </c>
      <c r="F1030" s="40" t="e">
        <f t="shared" ca="1" si="151"/>
        <v>#N/A</v>
      </c>
      <c r="G1030" s="40" t="e">
        <f t="shared" ca="1" si="144"/>
        <v>#N/A</v>
      </c>
      <c r="H1030" s="40" t="e">
        <f t="shared" ca="1" si="150"/>
        <v>#N/A</v>
      </c>
      <c r="I1030" s="40" t="e">
        <f t="shared" ca="1" si="145"/>
        <v>#N/A</v>
      </c>
      <c r="J1030" s="40" t="e">
        <f t="shared" ca="1" si="146"/>
        <v>#N/A</v>
      </c>
      <c r="K1030" s="40"/>
      <c r="L1030" s="40" t="e">
        <f ca="1">I1030+H1030+G1030+#REF!+J1030+K1030</f>
        <v>#N/A</v>
      </c>
    </row>
    <row r="1031" spans="4:12" hidden="1" x14ac:dyDescent="0.25">
      <c r="D1031" s="40">
        <v>27</v>
      </c>
      <c r="E1031" s="41">
        <f t="shared" ca="1" si="147"/>
        <v>45025</v>
      </c>
      <c r="F1031" s="40" t="e">
        <f t="shared" ca="1" si="151"/>
        <v>#N/A</v>
      </c>
      <c r="G1031" s="40" t="e">
        <f t="shared" ca="1" si="144"/>
        <v>#N/A</v>
      </c>
      <c r="H1031" s="40" t="e">
        <f t="shared" ca="1" si="150"/>
        <v>#N/A</v>
      </c>
      <c r="I1031" s="40" t="e">
        <f t="shared" ca="1" si="145"/>
        <v>#N/A</v>
      </c>
      <c r="J1031" s="40" t="e">
        <f t="shared" ca="1" si="146"/>
        <v>#N/A</v>
      </c>
      <c r="K1031" s="40"/>
      <c r="L1031" s="40" t="e">
        <f ca="1">I1031+H1031+G1031+#REF!+J1031+K1031</f>
        <v>#N/A</v>
      </c>
    </row>
    <row r="1032" spans="4:12" hidden="1" x14ac:dyDescent="0.25">
      <c r="D1032" s="40">
        <v>28</v>
      </c>
      <c r="E1032" s="41">
        <f t="shared" ca="1" si="147"/>
        <v>45055</v>
      </c>
      <c r="F1032" s="40" t="e">
        <f t="shared" ca="1" si="151"/>
        <v>#N/A</v>
      </c>
      <c r="G1032" s="40" t="e">
        <f t="shared" ca="1" si="144"/>
        <v>#N/A</v>
      </c>
      <c r="H1032" s="40" t="e">
        <f t="shared" ca="1" si="150"/>
        <v>#N/A</v>
      </c>
      <c r="I1032" s="40" t="e">
        <f t="shared" ca="1" si="145"/>
        <v>#N/A</v>
      </c>
      <c r="J1032" s="40" t="e">
        <f t="shared" ca="1" si="146"/>
        <v>#N/A</v>
      </c>
      <c r="K1032" s="40"/>
      <c r="L1032" s="40" t="e">
        <f ca="1">I1032+H1032+G1032+#REF!+J1032+K1032</f>
        <v>#N/A</v>
      </c>
    </row>
    <row r="1033" spans="4:12" hidden="1" x14ac:dyDescent="0.25">
      <c r="D1033" s="40">
        <v>29</v>
      </c>
      <c r="E1033" s="41">
        <f t="shared" ca="1" si="147"/>
        <v>45086</v>
      </c>
      <c r="F1033" s="40" t="e">
        <f t="shared" ca="1" si="151"/>
        <v>#N/A</v>
      </c>
      <c r="G1033" s="40" t="e">
        <f t="shared" ca="1" si="144"/>
        <v>#N/A</v>
      </c>
      <c r="H1033" s="40" t="e">
        <f t="shared" ca="1" si="150"/>
        <v>#N/A</v>
      </c>
      <c r="I1033" s="40" t="e">
        <f t="shared" ca="1" si="145"/>
        <v>#N/A</v>
      </c>
      <c r="J1033" s="40" t="e">
        <f t="shared" ca="1" si="146"/>
        <v>#N/A</v>
      </c>
      <c r="K1033" s="40"/>
      <c r="L1033" s="40" t="e">
        <f ca="1">I1033+H1033+G1033+#REF!+J1033+K1033</f>
        <v>#N/A</v>
      </c>
    </row>
    <row r="1034" spans="4:12" hidden="1" x14ac:dyDescent="0.25">
      <c r="D1034" s="40">
        <v>30</v>
      </c>
      <c r="E1034" s="41">
        <f t="shared" ca="1" si="147"/>
        <v>45116</v>
      </c>
      <c r="F1034" s="40" t="e">
        <f t="shared" ca="1" si="151"/>
        <v>#N/A</v>
      </c>
      <c r="G1034" s="40" t="e">
        <f t="shared" ca="1" si="144"/>
        <v>#N/A</v>
      </c>
      <c r="H1034" s="40" t="e">
        <f t="shared" ca="1" si="150"/>
        <v>#N/A</v>
      </c>
      <c r="I1034" s="40" t="e">
        <f t="shared" ca="1" si="145"/>
        <v>#N/A</v>
      </c>
      <c r="J1034" s="40" t="e">
        <f t="shared" ca="1" si="146"/>
        <v>#N/A</v>
      </c>
      <c r="K1034" s="40"/>
      <c r="L1034" s="40" t="e">
        <f ca="1">I1034+H1034+G1034+#REF!+J1034+K1034</f>
        <v>#N/A</v>
      </c>
    </row>
    <row r="1035" spans="4:12" hidden="1" x14ac:dyDescent="0.25">
      <c r="D1035" s="40">
        <v>31</v>
      </c>
      <c r="E1035" s="41">
        <f t="shared" ca="1" si="147"/>
        <v>45147</v>
      </c>
      <c r="F1035" s="40" t="e">
        <f t="shared" ca="1" si="151"/>
        <v>#N/A</v>
      </c>
      <c r="G1035" s="40" t="e">
        <f t="shared" ca="1" si="144"/>
        <v>#N/A</v>
      </c>
      <c r="H1035" s="40" t="e">
        <f t="shared" ca="1" si="150"/>
        <v>#N/A</v>
      </c>
      <c r="I1035" s="40" t="e">
        <f t="shared" ca="1" si="145"/>
        <v>#N/A</v>
      </c>
      <c r="J1035" s="40" t="e">
        <f t="shared" ca="1" si="146"/>
        <v>#N/A</v>
      </c>
      <c r="K1035" s="40"/>
      <c r="L1035" s="40" t="e">
        <f ca="1">I1035+H1035+G1035+#REF!+J1035+K1035</f>
        <v>#N/A</v>
      </c>
    </row>
    <row r="1036" spans="4:12" hidden="1" x14ac:dyDescent="0.25">
      <c r="D1036" s="40">
        <v>32</v>
      </c>
      <c r="E1036" s="41">
        <f t="shared" ca="1" si="147"/>
        <v>45178</v>
      </c>
      <c r="F1036" s="40" t="e">
        <f t="shared" ca="1" si="151"/>
        <v>#N/A</v>
      </c>
      <c r="G1036" s="40" t="e">
        <f t="shared" ca="1" si="144"/>
        <v>#N/A</v>
      </c>
      <c r="H1036" s="40" t="e">
        <f t="shared" ca="1" si="150"/>
        <v>#N/A</v>
      </c>
      <c r="I1036" s="40" t="e">
        <f t="shared" ca="1" si="145"/>
        <v>#N/A</v>
      </c>
      <c r="J1036" s="40" t="e">
        <f t="shared" ca="1" si="146"/>
        <v>#N/A</v>
      </c>
      <c r="K1036" s="40"/>
      <c r="L1036" s="40" t="e">
        <f ca="1">I1036+H1036+G1036+#REF!+J1036+K1036</f>
        <v>#N/A</v>
      </c>
    </row>
    <row r="1037" spans="4:12" hidden="1" x14ac:dyDescent="0.25">
      <c r="D1037" s="40">
        <v>33</v>
      </c>
      <c r="E1037" s="41">
        <f t="shared" ca="1" si="147"/>
        <v>45208</v>
      </c>
      <c r="F1037" s="40" t="e">
        <f t="shared" ca="1" si="151"/>
        <v>#N/A</v>
      </c>
      <c r="G1037" s="40" t="e">
        <f t="shared" ca="1" si="144"/>
        <v>#N/A</v>
      </c>
      <c r="H1037" s="40" t="e">
        <f t="shared" ca="1" si="150"/>
        <v>#N/A</v>
      </c>
      <c r="I1037" s="40" t="e">
        <f t="shared" ca="1" si="145"/>
        <v>#N/A</v>
      </c>
      <c r="J1037" s="40" t="e">
        <f t="shared" ref="J1037:J1064" ca="1" si="152">IF(F1036&gt;0.000001,$B$12,0)*E$1002</f>
        <v>#N/A</v>
      </c>
      <c r="K1037" s="40"/>
      <c r="L1037" s="40" t="e">
        <f ca="1">I1037+H1037+G1037+#REF!+J1037+K1037</f>
        <v>#N/A</v>
      </c>
    </row>
    <row r="1038" spans="4:12" hidden="1" x14ac:dyDescent="0.25">
      <c r="D1038" s="40">
        <v>34</v>
      </c>
      <c r="E1038" s="41">
        <f t="shared" ca="1" si="147"/>
        <v>45239</v>
      </c>
      <c r="F1038" s="40" t="e">
        <f t="shared" ca="1" si="151"/>
        <v>#N/A</v>
      </c>
      <c r="G1038" s="40" t="e">
        <f t="shared" ca="1" si="144"/>
        <v>#N/A</v>
      </c>
      <c r="H1038" s="40" t="e">
        <f t="shared" ca="1" si="150"/>
        <v>#N/A</v>
      </c>
      <c r="I1038" s="40" t="e">
        <f t="shared" ca="1" si="145"/>
        <v>#N/A</v>
      </c>
      <c r="J1038" s="40" t="e">
        <f t="shared" ca="1" si="152"/>
        <v>#N/A</v>
      </c>
      <c r="K1038" s="40"/>
      <c r="L1038" s="40" t="e">
        <f ca="1">I1038+H1038+G1038+#REF!+J1038+K1038</f>
        <v>#N/A</v>
      </c>
    </row>
    <row r="1039" spans="4:12" hidden="1" x14ac:dyDescent="0.25">
      <c r="D1039" s="40">
        <v>35</v>
      </c>
      <c r="E1039" s="41">
        <f t="shared" ca="1" si="147"/>
        <v>45269</v>
      </c>
      <c r="F1039" s="40" t="e">
        <f t="shared" ca="1" si="151"/>
        <v>#N/A</v>
      </c>
      <c r="G1039" s="40" t="e">
        <f t="shared" ca="1" si="144"/>
        <v>#N/A</v>
      </c>
      <c r="H1039" s="40" t="e">
        <f t="shared" ca="1" si="150"/>
        <v>#N/A</v>
      </c>
      <c r="I1039" s="40" t="e">
        <f t="shared" ca="1" si="145"/>
        <v>#N/A</v>
      </c>
      <c r="J1039" s="40" t="e">
        <f t="shared" ca="1" si="152"/>
        <v>#N/A</v>
      </c>
      <c r="K1039" s="40"/>
      <c r="L1039" s="40" t="e">
        <f ca="1">I1039+H1039+G1039+#REF!+J1039+K1039</f>
        <v>#N/A</v>
      </c>
    </row>
    <row r="1040" spans="4:12" hidden="1" x14ac:dyDescent="0.25">
      <c r="D1040" s="40">
        <v>36</v>
      </c>
      <c r="E1040" s="41">
        <f t="shared" ca="1" si="147"/>
        <v>45300</v>
      </c>
      <c r="F1040" s="40" t="e">
        <f t="shared" ca="1" si="151"/>
        <v>#N/A</v>
      </c>
      <c r="G1040" s="40" t="e">
        <f t="shared" ca="1" si="144"/>
        <v>#N/A</v>
      </c>
      <c r="H1040" s="40" t="e">
        <f t="shared" ca="1" si="150"/>
        <v>#N/A</v>
      </c>
      <c r="I1040" s="40" t="e">
        <f t="shared" ca="1" si="145"/>
        <v>#N/A</v>
      </c>
      <c r="J1040" s="40" t="e">
        <f t="shared" ca="1" si="152"/>
        <v>#N/A</v>
      </c>
      <c r="K1040" s="40"/>
      <c r="L1040" s="40" t="e">
        <f ca="1">I1040+H1040+G1040+#REF!+J1040+K1040</f>
        <v>#N/A</v>
      </c>
    </row>
    <row r="1041" spans="4:12" hidden="1" x14ac:dyDescent="0.25">
      <c r="D1041" s="40">
        <v>37</v>
      </c>
      <c r="E1041" s="41">
        <f t="shared" ca="1" si="147"/>
        <v>45331</v>
      </c>
      <c r="F1041" s="40" t="e">
        <f t="shared" ca="1" si="151"/>
        <v>#N/A</v>
      </c>
      <c r="G1041" s="40" t="e">
        <f t="shared" ca="1" si="144"/>
        <v>#N/A</v>
      </c>
      <c r="H1041" s="40" t="e">
        <f t="shared" ca="1" si="150"/>
        <v>#N/A</v>
      </c>
      <c r="I1041" s="40" t="e">
        <f t="shared" ca="1" si="145"/>
        <v>#N/A</v>
      </c>
      <c r="J1041" s="40" t="e">
        <f t="shared" ca="1" si="152"/>
        <v>#N/A</v>
      </c>
      <c r="K1041" s="40"/>
      <c r="L1041" s="40" t="e">
        <f ca="1">I1041+H1041+G1041+#REF!+J1041+K1041</f>
        <v>#N/A</v>
      </c>
    </row>
    <row r="1042" spans="4:12" hidden="1" x14ac:dyDescent="0.25">
      <c r="D1042" s="40">
        <v>38</v>
      </c>
      <c r="E1042" s="41">
        <f t="shared" ca="1" si="147"/>
        <v>45360</v>
      </c>
      <c r="F1042" s="40" t="e">
        <f t="shared" ca="1" si="151"/>
        <v>#N/A</v>
      </c>
      <c r="G1042" s="40" t="e">
        <f t="shared" ca="1" si="144"/>
        <v>#N/A</v>
      </c>
      <c r="H1042" s="40" t="e">
        <f t="shared" ca="1" si="150"/>
        <v>#N/A</v>
      </c>
      <c r="I1042" s="40" t="e">
        <f t="shared" ca="1" si="145"/>
        <v>#N/A</v>
      </c>
      <c r="J1042" s="40" t="e">
        <f t="shared" ca="1" si="152"/>
        <v>#N/A</v>
      </c>
      <c r="K1042" s="40"/>
      <c r="L1042" s="40" t="e">
        <f ca="1">I1042+H1042+G1042+#REF!+J1042+K1042</f>
        <v>#N/A</v>
      </c>
    </row>
    <row r="1043" spans="4:12" hidden="1" x14ac:dyDescent="0.25">
      <c r="D1043" s="40">
        <v>39</v>
      </c>
      <c r="E1043" s="41">
        <f t="shared" ca="1" si="147"/>
        <v>45391</v>
      </c>
      <c r="F1043" s="40" t="e">
        <f t="shared" ca="1" si="151"/>
        <v>#N/A</v>
      </c>
      <c r="G1043" s="40" t="e">
        <f t="shared" ca="1" si="144"/>
        <v>#N/A</v>
      </c>
      <c r="H1043" s="40" t="e">
        <f t="shared" ca="1" si="150"/>
        <v>#N/A</v>
      </c>
      <c r="I1043" s="40" t="e">
        <f t="shared" ca="1" si="145"/>
        <v>#N/A</v>
      </c>
      <c r="J1043" s="40" t="e">
        <f t="shared" ca="1" si="152"/>
        <v>#N/A</v>
      </c>
      <c r="K1043" s="40"/>
      <c r="L1043" s="40" t="e">
        <f ca="1">I1043+H1043+G1043+#REF!+J1043+K1043</f>
        <v>#N/A</v>
      </c>
    </row>
    <row r="1044" spans="4:12" hidden="1" x14ac:dyDescent="0.25">
      <c r="D1044" s="40">
        <v>40</v>
      </c>
      <c r="E1044" s="41">
        <f t="shared" ca="1" si="147"/>
        <v>45421</v>
      </c>
      <c r="F1044" s="40" t="e">
        <f t="shared" ca="1" si="151"/>
        <v>#N/A</v>
      </c>
      <c r="G1044" s="40" t="e">
        <f t="shared" ca="1" si="144"/>
        <v>#N/A</v>
      </c>
      <c r="H1044" s="40" t="e">
        <f t="shared" ca="1" si="150"/>
        <v>#N/A</v>
      </c>
      <c r="I1044" s="40" t="e">
        <f t="shared" ca="1" si="145"/>
        <v>#N/A</v>
      </c>
      <c r="J1044" s="40" t="e">
        <f t="shared" ca="1" si="152"/>
        <v>#N/A</v>
      </c>
      <c r="K1044" s="40"/>
      <c r="L1044" s="40" t="e">
        <f ca="1">I1044+H1044+G1044+#REF!+J1044+K1044</f>
        <v>#N/A</v>
      </c>
    </row>
    <row r="1045" spans="4:12" hidden="1" x14ac:dyDescent="0.25">
      <c r="D1045" s="40">
        <v>41</v>
      </c>
      <c r="E1045" s="41">
        <f t="shared" ca="1" si="147"/>
        <v>45452</v>
      </c>
      <c r="F1045" s="40" t="e">
        <f t="shared" ca="1" si="151"/>
        <v>#N/A</v>
      </c>
      <c r="G1045" s="40" t="e">
        <f t="shared" ca="1" si="144"/>
        <v>#N/A</v>
      </c>
      <c r="H1045" s="40" t="e">
        <f t="shared" ca="1" si="150"/>
        <v>#N/A</v>
      </c>
      <c r="I1045" s="40" t="e">
        <f t="shared" ca="1" si="145"/>
        <v>#N/A</v>
      </c>
      <c r="J1045" s="40" t="e">
        <f t="shared" ca="1" si="152"/>
        <v>#N/A</v>
      </c>
      <c r="K1045" s="40"/>
      <c r="L1045" s="40" t="e">
        <f ca="1">I1045+H1045+G1045+#REF!+J1045+K1045</f>
        <v>#N/A</v>
      </c>
    </row>
    <row r="1046" spans="4:12" hidden="1" x14ac:dyDescent="0.25">
      <c r="D1046" s="40">
        <v>42</v>
      </c>
      <c r="E1046" s="41">
        <f t="shared" ca="1" si="147"/>
        <v>45482</v>
      </c>
      <c r="F1046" s="40" t="e">
        <f t="shared" ca="1" si="151"/>
        <v>#N/A</v>
      </c>
      <c r="G1046" s="40" t="e">
        <f t="shared" ca="1" si="144"/>
        <v>#N/A</v>
      </c>
      <c r="H1046" s="40" t="e">
        <f t="shared" ca="1" si="150"/>
        <v>#N/A</v>
      </c>
      <c r="I1046" s="40" t="e">
        <f t="shared" ca="1" si="145"/>
        <v>#N/A</v>
      </c>
      <c r="J1046" s="40" t="e">
        <f t="shared" ca="1" si="152"/>
        <v>#N/A</v>
      </c>
      <c r="K1046" s="40"/>
      <c r="L1046" s="40" t="e">
        <f ca="1">I1046+H1046+G1046+#REF!+J1046+K1046</f>
        <v>#N/A</v>
      </c>
    </row>
    <row r="1047" spans="4:12" hidden="1" x14ac:dyDescent="0.25">
      <c r="D1047" s="40">
        <v>43</v>
      </c>
      <c r="E1047" s="41">
        <f t="shared" ca="1" si="147"/>
        <v>45513</v>
      </c>
      <c r="F1047" s="40" t="e">
        <f t="shared" ca="1" si="151"/>
        <v>#N/A</v>
      </c>
      <c r="G1047" s="40" t="e">
        <f t="shared" ca="1" si="144"/>
        <v>#N/A</v>
      </c>
      <c r="H1047" s="40" t="e">
        <f t="shared" ca="1" si="150"/>
        <v>#N/A</v>
      </c>
      <c r="I1047" s="40" t="e">
        <f t="shared" ca="1" si="145"/>
        <v>#N/A</v>
      </c>
      <c r="J1047" s="40" t="e">
        <f t="shared" ca="1" si="152"/>
        <v>#N/A</v>
      </c>
      <c r="K1047" s="40"/>
      <c r="L1047" s="40" t="e">
        <f ca="1">I1047+H1047+G1047+#REF!+J1047+K1047</f>
        <v>#N/A</v>
      </c>
    </row>
    <row r="1048" spans="4:12" hidden="1" x14ac:dyDescent="0.25">
      <c r="D1048" s="40">
        <v>44</v>
      </c>
      <c r="E1048" s="41">
        <f t="shared" ca="1" si="147"/>
        <v>45544</v>
      </c>
      <c r="F1048" s="40" t="e">
        <f t="shared" ca="1" si="151"/>
        <v>#N/A</v>
      </c>
      <c r="G1048" s="40" t="e">
        <f t="shared" ca="1" si="144"/>
        <v>#N/A</v>
      </c>
      <c r="H1048" s="40" t="e">
        <f t="shared" ca="1" si="150"/>
        <v>#N/A</v>
      </c>
      <c r="I1048" s="40" t="e">
        <f t="shared" ca="1" si="145"/>
        <v>#N/A</v>
      </c>
      <c r="J1048" s="40" t="e">
        <f t="shared" ca="1" si="152"/>
        <v>#N/A</v>
      </c>
      <c r="K1048" s="40"/>
      <c r="L1048" s="40" t="e">
        <f ca="1">I1048+H1048+G1048+#REF!+J1048+K1048</f>
        <v>#N/A</v>
      </c>
    </row>
    <row r="1049" spans="4:12" hidden="1" x14ac:dyDescent="0.25">
      <c r="D1049" s="40">
        <v>45</v>
      </c>
      <c r="E1049" s="41">
        <f t="shared" ca="1" si="147"/>
        <v>45574</v>
      </c>
      <c r="F1049" s="40" t="e">
        <f t="shared" ca="1" si="151"/>
        <v>#N/A</v>
      </c>
      <c r="G1049" s="40" t="e">
        <f t="shared" ca="1" si="144"/>
        <v>#N/A</v>
      </c>
      <c r="H1049" s="40" t="e">
        <f t="shared" ca="1" si="150"/>
        <v>#N/A</v>
      </c>
      <c r="I1049" s="40" t="e">
        <f t="shared" ca="1" si="145"/>
        <v>#N/A</v>
      </c>
      <c r="J1049" s="40" t="e">
        <f t="shared" ca="1" si="152"/>
        <v>#N/A</v>
      </c>
      <c r="K1049" s="40"/>
      <c r="L1049" s="40" t="e">
        <f ca="1">I1049+H1049+G1049+#REF!+J1049+K1049</f>
        <v>#N/A</v>
      </c>
    </row>
    <row r="1050" spans="4:12" hidden="1" x14ac:dyDescent="0.25">
      <c r="D1050" s="40">
        <v>46</v>
      </c>
      <c r="E1050" s="41">
        <f t="shared" ca="1" si="147"/>
        <v>45605</v>
      </c>
      <c r="F1050" s="40" t="e">
        <f t="shared" ca="1" si="151"/>
        <v>#N/A</v>
      </c>
      <c r="G1050" s="40" t="e">
        <f t="shared" ca="1" si="144"/>
        <v>#N/A</v>
      </c>
      <c r="H1050" s="40" t="e">
        <f t="shared" ca="1" si="150"/>
        <v>#N/A</v>
      </c>
      <c r="I1050" s="40" t="e">
        <f t="shared" ca="1" si="145"/>
        <v>#N/A</v>
      </c>
      <c r="J1050" s="40" t="e">
        <f t="shared" ca="1" si="152"/>
        <v>#N/A</v>
      </c>
      <c r="K1050" s="40"/>
      <c r="L1050" s="40" t="e">
        <f ca="1">I1050+H1050+G1050+#REF!+J1050+K1050</f>
        <v>#N/A</v>
      </c>
    </row>
    <row r="1051" spans="4:12" hidden="1" x14ac:dyDescent="0.25">
      <c r="D1051" s="40">
        <v>47</v>
      </c>
      <c r="E1051" s="41">
        <f t="shared" ca="1" si="147"/>
        <v>45635</v>
      </c>
      <c r="F1051" s="40" t="e">
        <f t="shared" ca="1" si="151"/>
        <v>#N/A</v>
      </c>
      <c r="G1051" s="40" t="e">
        <f t="shared" ca="1" si="144"/>
        <v>#N/A</v>
      </c>
      <c r="H1051" s="40" t="e">
        <f t="shared" ca="1" si="150"/>
        <v>#N/A</v>
      </c>
      <c r="I1051" s="40" t="e">
        <f t="shared" ca="1" si="145"/>
        <v>#N/A</v>
      </c>
      <c r="J1051" s="40" t="e">
        <f t="shared" ca="1" si="152"/>
        <v>#N/A</v>
      </c>
      <c r="K1051" s="40"/>
      <c r="L1051" s="40" t="e">
        <f ca="1">I1051+H1051+G1051+#REF!+J1051+K1051</f>
        <v>#N/A</v>
      </c>
    </row>
    <row r="1052" spans="4:12" hidden="1" x14ac:dyDescent="0.25">
      <c r="D1052" s="40">
        <v>48</v>
      </c>
      <c r="E1052" s="41">
        <f t="shared" ca="1" si="147"/>
        <v>45666</v>
      </c>
      <c r="F1052" s="40" t="e">
        <f t="shared" ca="1" si="151"/>
        <v>#N/A</v>
      </c>
      <c r="G1052" s="40" t="e">
        <f t="shared" ca="1" si="144"/>
        <v>#N/A</v>
      </c>
      <c r="H1052" s="40" t="e">
        <f t="shared" ca="1" si="150"/>
        <v>#N/A</v>
      </c>
      <c r="I1052" s="40" t="e">
        <f t="shared" ca="1" si="145"/>
        <v>#N/A</v>
      </c>
      <c r="J1052" s="40" t="e">
        <f t="shared" ca="1" si="152"/>
        <v>#N/A</v>
      </c>
      <c r="K1052" s="40"/>
      <c r="L1052" s="40" t="e">
        <f ca="1">I1052+H1052+G1052+#REF!+J1052+K1052</f>
        <v>#N/A</v>
      </c>
    </row>
    <row r="1053" spans="4:12" hidden="1" x14ac:dyDescent="0.25">
      <c r="D1053" s="40">
        <v>49</v>
      </c>
      <c r="E1053" s="41">
        <f t="shared" ca="1" si="147"/>
        <v>45697</v>
      </c>
      <c r="F1053" s="40" t="e">
        <f t="shared" ca="1" si="151"/>
        <v>#N/A</v>
      </c>
      <c r="G1053" s="40" t="e">
        <f t="shared" ca="1" si="144"/>
        <v>#N/A</v>
      </c>
      <c r="H1053" s="40" t="e">
        <f t="shared" ca="1" si="150"/>
        <v>#N/A</v>
      </c>
      <c r="I1053" s="40" t="e">
        <f t="shared" ca="1" si="145"/>
        <v>#N/A</v>
      </c>
      <c r="J1053" s="40" t="e">
        <f t="shared" ca="1" si="152"/>
        <v>#N/A</v>
      </c>
      <c r="K1053" s="40"/>
      <c r="L1053" s="40" t="e">
        <f ca="1">I1053+H1053+G1053+#REF!+J1053+K1053</f>
        <v>#N/A</v>
      </c>
    </row>
    <row r="1054" spans="4:12" hidden="1" x14ac:dyDescent="0.25">
      <c r="D1054" s="40">
        <v>50</v>
      </c>
      <c r="E1054" s="41">
        <f t="shared" ca="1" si="147"/>
        <v>45725</v>
      </c>
      <c r="F1054" s="40" t="e">
        <f t="shared" ca="1" si="151"/>
        <v>#N/A</v>
      </c>
      <c r="G1054" s="40" t="e">
        <f t="shared" ca="1" si="144"/>
        <v>#N/A</v>
      </c>
      <c r="H1054" s="40" t="e">
        <f t="shared" ca="1" si="150"/>
        <v>#N/A</v>
      </c>
      <c r="I1054" s="40" t="e">
        <f t="shared" ca="1" si="145"/>
        <v>#N/A</v>
      </c>
      <c r="J1054" s="40" t="e">
        <f t="shared" ca="1" si="152"/>
        <v>#N/A</v>
      </c>
      <c r="K1054" s="40"/>
      <c r="L1054" s="40" t="e">
        <f ca="1">I1054+H1054+G1054+#REF!+J1054+K1054</f>
        <v>#N/A</v>
      </c>
    </row>
    <row r="1055" spans="4:12" hidden="1" x14ac:dyDescent="0.25">
      <c r="D1055" s="40">
        <v>51</v>
      </c>
      <c r="E1055" s="41">
        <f t="shared" ca="1" si="147"/>
        <v>45756</v>
      </c>
      <c r="F1055" s="40" t="e">
        <f t="shared" ca="1" si="151"/>
        <v>#N/A</v>
      </c>
      <c r="G1055" s="40" t="e">
        <f t="shared" ca="1" si="144"/>
        <v>#N/A</v>
      </c>
      <c r="H1055" s="40" t="e">
        <f t="shared" ca="1" si="150"/>
        <v>#N/A</v>
      </c>
      <c r="I1055" s="40" t="e">
        <f t="shared" ca="1" si="145"/>
        <v>#N/A</v>
      </c>
      <c r="J1055" s="40" t="e">
        <f t="shared" ca="1" si="152"/>
        <v>#N/A</v>
      </c>
      <c r="K1055" s="40"/>
      <c r="L1055" s="40" t="e">
        <f ca="1">I1055+H1055+G1055+#REF!+J1055+K1055</f>
        <v>#N/A</v>
      </c>
    </row>
    <row r="1056" spans="4:12" hidden="1" x14ac:dyDescent="0.25">
      <c r="D1056" s="40">
        <v>52</v>
      </c>
      <c r="E1056" s="41">
        <f t="shared" ca="1" si="147"/>
        <v>45786</v>
      </c>
      <c r="F1056" s="40" t="e">
        <f t="shared" ca="1" si="151"/>
        <v>#N/A</v>
      </c>
      <c r="G1056" s="40" t="e">
        <f t="shared" ca="1" si="144"/>
        <v>#N/A</v>
      </c>
      <c r="H1056" s="40" t="e">
        <f t="shared" ca="1" si="150"/>
        <v>#N/A</v>
      </c>
      <c r="I1056" s="40" t="e">
        <f t="shared" ca="1" si="145"/>
        <v>#N/A</v>
      </c>
      <c r="J1056" s="40" t="e">
        <f t="shared" ca="1" si="152"/>
        <v>#N/A</v>
      </c>
      <c r="K1056" s="40"/>
      <c r="L1056" s="40" t="e">
        <f ca="1">I1056+H1056+G1056+#REF!+J1056+K1056</f>
        <v>#N/A</v>
      </c>
    </row>
    <row r="1057" spans="4:12" hidden="1" x14ac:dyDescent="0.25">
      <c r="D1057" s="40">
        <v>53</v>
      </c>
      <c r="E1057" s="41">
        <f t="shared" ca="1" si="147"/>
        <v>45817</v>
      </c>
      <c r="F1057" s="40" t="e">
        <f t="shared" ca="1" si="151"/>
        <v>#N/A</v>
      </c>
      <c r="G1057" s="40" t="e">
        <f t="shared" ca="1" si="144"/>
        <v>#N/A</v>
      </c>
      <c r="H1057" s="40" t="e">
        <f t="shared" ca="1" si="150"/>
        <v>#N/A</v>
      </c>
      <c r="I1057" s="40" t="e">
        <f t="shared" ca="1" si="145"/>
        <v>#N/A</v>
      </c>
      <c r="J1057" s="40" t="e">
        <f t="shared" ca="1" si="152"/>
        <v>#N/A</v>
      </c>
      <c r="K1057" s="40"/>
      <c r="L1057" s="40" t="e">
        <f ca="1">I1057+H1057+G1057+#REF!+J1057+K1057</f>
        <v>#N/A</v>
      </c>
    </row>
    <row r="1058" spans="4:12" hidden="1" x14ac:dyDescent="0.25">
      <c r="D1058" s="40">
        <v>54</v>
      </c>
      <c r="E1058" s="41">
        <f t="shared" ca="1" si="147"/>
        <v>45847</v>
      </c>
      <c r="F1058" s="40" t="e">
        <f t="shared" ca="1" si="151"/>
        <v>#N/A</v>
      </c>
      <c r="G1058" s="40" t="e">
        <f t="shared" ca="1" si="144"/>
        <v>#N/A</v>
      </c>
      <c r="H1058" s="40" t="e">
        <f t="shared" ca="1" si="150"/>
        <v>#N/A</v>
      </c>
      <c r="I1058" s="40" t="e">
        <f t="shared" ca="1" si="145"/>
        <v>#N/A</v>
      </c>
      <c r="J1058" s="40" t="e">
        <f t="shared" ca="1" si="152"/>
        <v>#N/A</v>
      </c>
      <c r="K1058" s="40"/>
      <c r="L1058" s="40" t="e">
        <f ca="1">I1058+H1058+G1058+#REF!+J1058+K1058</f>
        <v>#N/A</v>
      </c>
    </row>
    <row r="1059" spans="4:12" hidden="1" x14ac:dyDescent="0.25">
      <c r="D1059" s="40">
        <v>55</v>
      </c>
      <c r="E1059" s="41">
        <f t="shared" ca="1" si="147"/>
        <v>45878</v>
      </c>
      <c r="F1059" s="40" t="e">
        <f t="shared" ca="1" si="151"/>
        <v>#N/A</v>
      </c>
      <c r="G1059" s="40" t="e">
        <f t="shared" ca="1" si="144"/>
        <v>#N/A</v>
      </c>
      <c r="H1059" s="40" t="e">
        <f t="shared" ca="1" si="150"/>
        <v>#N/A</v>
      </c>
      <c r="I1059" s="40" t="e">
        <f t="shared" ca="1" si="145"/>
        <v>#N/A</v>
      </c>
      <c r="J1059" s="40" t="e">
        <f t="shared" ca="1" si="152"/>
        <v>#N/A</v>
      </c>
      <c r="K1059" s="40"/>
      <c r="L1059" s="40" t="e">
        <f ca="1">I1059+H1059+G1059+#REF!+J1059+K1059</f>
        <v>#N/A</v>
      </c>
    </row>
    <row r="1060" spans="4:12" hidden="1" x14ac:dyDescent="0.25">
      <c r="D1060" s="40">
        <v>56</v>
      </c>
      <c r="E1060" s="41">
        <f t="shared" ca="1" si="147"/>
        <v>45909</v>
      </c>
      <c r="F1060" s="40" t="e">
        <f t="shared" ca="1" si="151"/>
        <v>#N/A</v>
      </c>
      <c r="G1060" s="40" t="e">
        <f t="shared" ca="1" si="144"/>
        <v>#N/A</v>
      </c>
      <c r="H1060" s="40" t="e">
        <f t="shared" ca="1" si="150"/>
        <v>#N/A</v>
      </c>
      <c r="I1060" s="40" t="e">
        <f t="shared" ca="1" si="145"/>
        <v>#N/A</v>
      </c>
      <c r="J1060" s="40" t="e">
        <f t="shared" ca="1" si="152"/>
        <v>#N/A</v>
      </c>
      <c r="K1060" s="40"/>
      <c r="L1060" s="40" t="e">
        <f ca="1">I1060+H1060+G1060+#REF!+J1060+K1060</f>
        <v>#N/A</v>
      </c>
    </row>
    <row r="1061" spans="4:12" hidden="1" x14ac:dyDescent="0.25">
      <c r="D1061" s="40">
        <v>57</v>
      </c>
      <c r="E1061" s="41">
        <f t="shared" ca="1" si="147"/>
        <v>45939</v>
      </c>
      <c r="F1061" s="40" t="e">
        <f t="shared" ca="1" si="151"/>
        <v>#N/A</v>
      </c>
      <c r="G1061" s="40" t="e">
        <f t="shared" ca="1" si="144"/>
        <v>#N/A</v>
      </c>
      <c r="H1061" s="40" t="e">
        <f t="shared" ca="1" si="150"/>
        <v>#N/A</v>
      </c>
      <c r="I1061" s="40" t="e">
        <f t="shared" ca="1" si="145"/>
        <v>#N/A</v>
      </c>
      <c r="J1061" s="40" t="e">
        <f t="shared" ca="1" si="152"/>
        <v>#N/A</v>
      </c>
      <c r="K1061" s="40"/>
      <c r="L1061" s="40" t="e">
        <f ca="1">I1061+H1061+G1061+#REF!+J1061+K1061</f>
        <v>#N/A</v>
      </c>
    </row>
    <row r="1062" spans="4:12" hidden="1" x14ac:dyDescent="0.25">
      <c r="D1062" s="40">
        <v>58</v>
      </c>
      <c r="E1062" s="41">
        <f t="shared" ca="1" si="147"/>
        <v>45970</v>
      </c>
      <c r="F1062" s="40" t="e">
        <f t="shared" ca="1" si="151"/>
        <v>#N/A</v>
      </c>
      <c r="G1062" s="40" t="e">
        <f t="shared" ca="1" si="144"/>
        <v>#N/A</v>
      </c>
      <c r="H1062" s="40" t="e">
        <f t="shared" ca="1" si="150"/>
        <v>#N/A</v>
      </c>
      <c r="I1062" s="40" t="e">
        <f t="shared" ca="1" si="145"/>
        <v>#N/A</v>
      </c>
      <c r="J1062" s="40" t="e">
        <f t="shared" ca="1" si="152"/>
        <v>#N/A</v>
      </c>
      <c r="K1062" s="40"/>
      <c r="L1062" s="40" t="e">
        <f ca="1">I1062+H1062+G1062+#REF!+J1062+K1062</f>
        <v>#N/A</v>
      </c>
    </row>
    <row r="1063" spans="4:12" hidden="1" x14ac:dyDescent="0.25">
      <c r="D1063" s="40">
        <v>59</v>
      </c>
      <c r="E1063" s="41">
        <f t="shared" ca="1" si="147"/>
        <v>46000</v>
      </c>
      <c r="F1063" s="40" t="e">
        <f t="shared" ca="1" si="151"/>
        <v>#N/A</v>
      </c>
      <c r="G1063" s="40" t="e">
        <f t="shared" ca="1" si="144"/>
        <v>#N/A</v>
      </c>
      <c r="H1063" s="40" t="e">
        <f t="shared" ca="1" si="150"/>
        <v>#N/A</v>
      </c>
      <c r="I1063" s="40" t="e">
        <f t="shared" ca="1" si="145"/>
        <v>#N/A</v>
      </c>
      <c r="J1063" s="40" t="e">
        <f t="shared" ca="1" si="152"/>
        <v>#N/A</v>
      </c>
      <c r="K1063" s="40"/>
      <c r="L1063" s="40" t="e">
        <f ca="1">I1063+H1063+G1063+#REF!+J1063+K1063</f>
        <v>#N/A</v>
      </c>
    </row>
    <row r="1064" spans="4:12" hidden="1" x14ac:dyDescent="0.25">
      <c r="D1064" s="40">
        <v>60</v>
      </c>
      <c r="E1064" s="41">
        <f t="shared" ca="1" si="147"/>
        <v>46031</v>
      </c>
      <c r="F1064" s="40" t="e">
        <f t="shared" ca="1" si="151"/>
        <v>#N/A</v>
      </c>
      <c r="G1064" s="40" t="e">
        <f t="shared" ca="1" si="144"/>
        <v>#N/A</v>
      </c>
      <c r="H1064" s="40" t="e">
        <f t="shared" ca="1" si="150"/>
        <v>#N/A</v>
      </c>
      <c r="I1064" s="40" t="e">
        <f t="shared" ca="1" si="145"/>
        <v>#N/A</v>
      </c>
      <c r="J1064" s="40" t="e">
        <f t="shared" ca="1" si="152"/>
        <v>#N/A</v>
      </c>
      <c r="K1064" s="40"/>
      <c r="L1064" s="40" t="e">
        <f ca="1">I1064+H1064+G1064+#REF!+J1064+K1064</f>
        <v>#N/A</v>
      </c>
    </row>
    <row r="1065" spans="4:12" hidden="1" x14ac:dyDescent="0.25"/>
    <row r="1066" spans="4:12" hidden="1" x14ac:dyDescent="0.25">
      <c r="D1066" s="36">
        <f ca="1">D1002+1</f>
        <v>26</v>
      </c>
      <c r="E1066" s="37" t="e">
        <f ca="1">VLOOKUP($D1066,$A$20:$B$39,2,0)</f>
        <v>#N/A</v>
      </c>
    </row>
    <row r="1067" spans="4:12" ht="45" hidden="1" x14ac:dyDescent="0.25">
      <c r="D1067" s="38" t="s">
        <v>41</v>
      </c>
      <c r="E1067" s="39" t="s">
        <v>42</v>
      </c>
      <c r="F1067" s="38" t="s">
        <v>43</v>
      </c>
      <c r="G1067" s="38" t="s">
        <v>44</v>
      </c>
      <c r="H1067" s="38" t="s">
        <v>45</v>
      </c>
      <c r="I1067" s="38" t="s">
        <v>46</v>
      </c>
      <c r="J1067" s="38" t="s">
        <v>47</v>
      </c>
      <c r="K1067" s="38" t="s">
        <v>48</v>
      </c>
      <c r="L1067" s="38" t="s">
        <v>49</v>
      </c>
    </row>
    <row r="1068" spans="4:12" hidden="1" x14ac:dyDescent="0.25">
      <c r="D1068" s="40">
        <v>0</v>
      </c>
      <c r="E1068" s="41">
        <f ca="1">DATE(2019,D1066,$F$1)</f>
        <v>44236</v>
      </c>
      <c r="F1068" s="40" t="e">
        <f ca="1">$B$2*E$1066+$B$7*$B$2*E$1066</f>
        <v>#N/A</v>
      </c>
      <c r="G1068" s="40">
        <v>0</v>
      </c>
      <c r="H1068" s="40">
        <v>0</v>
      </c>
      <c r="I1068" s="40">
        <v>0</v>
      </c>
      <c r="J1068" s="40">
        <v>0</v>
      </c>
      <c r="K1068" s="40" t="e">
        <f ca="1">$B$2*$B$9*E$1066</f>
        <v>#N/A</v>
      </c>
      <c r="L1068" s="40" t="e">
        <f ca="1">-($F1068-$B$7*$B$2*E$1066-K1068)</f>
        <v>#N/A</v>
      </c>
    </row>
    <row r="1069" spans="4:12" hidden="1" x14ac:dyDescent="0.25">
      <c r="D1069" s="40">
        <v>1</v>
      </c>
      <c r="E1069" s="41">
        <f ca="1">DATE(YEAR(E1068),MONTH(E1068)+1,DAY(E1068))</f>
        <v>44264</v>
      </c>
      <c r="F1069" s="40" t="e">
        <f ca="1">F1068-G1069</f>
        <v>#N/A</v>
      </c>
      <c r="G1069" s="40" t="e">
        <f t="shared" ref="G1069:G1128" ca="1" si="153">IF(D1069&lt;=$B$10,0,IF(AND(F1068&gt;-0.000001,F1068&lt;0.000001),0,F$1068/($B$4-$B$10)))</f>
        <v>#N/A</v>
      </c>
      <c r="H1069" s="40" t="e">
        <f ca="1">F1068*$B$3*(E1069-E1068)/$B$5</f>
        <v>#N/A</v>
      </c>
      <c r="I1069" s="40">
        <f t="shared" ref="I1069:I1128" ca="1" si="154">IF(D1069&lt;=$B$11,0,IF(F1068&gt;0.000001,$B$6*$B$2*E$1066,0))</f>
        <v>0</v>
      </c>
      <c r="J1069" s="40" t="e">
        <f t="shared" ref="J1069:J1100" ca="1" si="155">IF(F1068&gt;0.000001,$B$12,0)*E$1066</f>
        <v>#N/A</v>
      </c>
      <c r="K1069" s="40"/>
      <c r="L1069" s="40" t="e">
        <f ca="1">I1069+H1069+G1069+#REF!+J1069+K1069</f>
        <v>#N/A</v>
      </c>
    </row>
    <row r="1070" spans="4:12" hidden="1" x14ac:dyDescent="0.25">
      <c r="D1070" s="40">
        <v>2</v>
      </c>
      <c r="E1070" s="41">
        <f t="shared" ref="E1070:E1128" ca="1" si="156">DATE(YEAR(E1069),MONTH(E1069)+1,DAY(E1069))</f>
        <v>44295</v>
      </c>
      <c r="F1070" s="40" t="e">
        <f ca="1">F1069-G1070</f>
        <v>#N/A</v>
      </c>
      <c r="G1070" s="40" t="e">
        <f t="shared" ca="1" si="153"/>
        <v>#N/A</v>
      </c>
      <c r="H1070" s="40" t="e">
        <f t="shared" ref="H1070:H1071" ca="1" si="157">F1069*$B$3*(E1070-E1069)/$B$5</f>
        <v>#N/A</v>
      </c>
      <c r="I1070" s="40" t="e">
        <f t="shared" ca="1" si="154"/>
        <v>#N/A</v>
      </c>
      <c r="J1070" s="40" t="e">
        <f t="shared" ca="1" si="155"/>
        <v>#N/A</v>
      </c>
      <c r="K1070" s="40"/>
      <c r="L1070" s="40" t="e">
        <f ca="1">I1070+H1070+G1070+#REF!+J1070+K1070</f>
        <v>#N/A</v>
      </c>
    </row>
    <row r="1071" spans="4:12" hidden="1" x14ac:dyDescent="0.25">
      <c r="D1071" s="40">
        <v>3</v>
      </c>
      <c r="E1071" s="41">
        <f t="shared" ca="1" si="156"/>
        <v>44325</v>
      </c>
      <c r="F1071" s="40" t="e">
        <f ca="1">F1070-G1071</f>
        <v>#N/A</v>
      </c>
      <c r="G1071" s="40" t="e">
        <f t="shared" ca="1" si="153"/>
        <v>#N/A</v>
      </c>
      <c r="H1071" s="40" t="e">
        <f t="shared" ca="1" si="157"/>
        <v>#N/A</v>
      </c>
      <c r="I1071" s="40" t="e">
        <f t="shared" ca="1" si="154"/>
        <v>#N/A</v>
      </c>
      <c r="J1071" s="40" t="e">
        <f t="shared" ca="1" si="155"/>
        <v>#N/A</v>
      </c>
      <c r="K1071" s="40"/>
      <c r="L1071" s="40" t="e">
        <f ca="1">I1071+H1071+G1071+#REF!+J1071+K1071</f>
        <v>#N/A</v>
      </c>
    </row>
    <row r="1072" spans="4:12" hidden="1" x14ac:dyDescent="0.25">
      <c r="D1072" s="40">
        <v>4</v>
      </c>
      <c r="E1072" s="41">
        <f t="shared" ca="1" si="156"/>
        <v>44356</v>
      </c>
      <c r="F1072" s="40" t="e">
        <f t="shared" ref="F1072:F1073" ca="1" si="158">F1071-G1072</f>
        <v>#N/A</v>
      </c>
      <c r="G1072" s="40" t="e">
        <f t="shared" ca="1" si="153"/>
        <v>#N/A</v>
      </c>
      <c r="H1072" s="40" t="e">
        <f ca="1">F1071*$B$3*(E1072-E1071)/$B$5</f>
        <v>#N/A</v>
      </c>
      <c r="I1072" s="40" t="e">
        <f t="shared" ca="1" si="154"/>
        <v>#N/A</v>
      </c>
      <c r="J1072" s="40" t="e">
        <f t="shared" ca="1" si="155"/>
        <v>#N/A</v>
      </c>
      <c r="K1072" s="40"/>
      <c r="L1072" s="40" t="e">
        <f ca="1">I1072+H1072+G1072+#REF!+J1072+K1072</f>
        <v>#N/A</v>
      </c>
    </row>
    <row r="1073" spans="4:12" hidden="1" x14ac:dyDescent="0.25">
      <c r="D1073" s="40">
        <v>5</v>
      </c>
      <c r="E1073" s="41">
        <f t="shared" ca="1" si="156"/>
        <v>44386</v>
      </c>
      <c r="F1073" s="40" t="e">
        <f t="shared" ca="1" si="158"/>
        <v>#N/A</v>
      </c>
      <c r="G1073" s="40" t="e">
        <f t="shared" ca="1" si="153"/>
        <v>#N/A</v>
      </c>
      <c r="H1073" s="40" t="e">
        <f ca="1">F1072*$B$3*(E1073-E1072)/$B$5</f>
        <v>#N/A</v>
      </c>
      <c r="I1073" s="40" t="e">
        <f t="shared" ca="1" si="154"/>
        <v>#N/A</v>
      </c>
      <c r="J1073" s="40" t="e">
        <f t="shared" ca="1" si="155"/>
        <v>#N/A</v>
      </c>
      <c r="K1073" s="40"/>
      <c r="L1073" s="40" t="e">
        <f ca="1">I1073+H1073+G1073+#REF!+J1073+K1073</f>
        <v>#N/A</v>
      </c>
    </row>
    <row r="1074" spans="4:12" hidden="1" x14ac:dyDescent="0.25">
      <c r="D1074" s="40">
        <v>6</v>
      </c>
      <c r="E1074" s="41">
        <f t="shared" ca="1" si="156"/>
        <v>44417</v>
      </c>
      <c r="F1074" s="40" t="e">
        <f ca="1">F1073-G1074</f>
        <v>#N/A</v>
      </c>
      <c r="G1074" s="40" t="e">
        <f t="shared" ca="1" si="153"/>
        <v>#N/A</v>
      </c>
      <c r="H1074" s="40" t="e">
        <f t="shared" ref="H1074:H1128" ca="1" si="159">F1073*$B$3*(E1074-E1073)/$B$5</f>
        <v>#N/A</v>
      </c>
      <c r="I1074" s="40" t="e">
        <f t="shared" ca="1" si="154"/>
        <v>#N/A</v>
      </c>
      <c r="J1074" s="40" t="e">
        <f t="shared" ca="1" si="155"/>
        <v>#N/A</v>
      </c>
      <c r="K1074" s="40"/>
      <c r="L1074" s="40" t="e">
        <f ca="1">I1074+H1074+G1074+#REF!+J1074+K1074</f>
        <v>#N/A</v>
      </c>
    </row>
    <row r="1075" spans="4:12" hidden="1" x14ac:dyDescent="0.25">
      <c r="D1075" s="40">
        <v>7</v>
      </c>
      <c r="E1075" s="41">
        <f t="shared" ca="1" si="156"/>
        <v>44448</v>
      </c>
      <c r="F1075" s="40" t="e">
        <f t="shared" ref="F1075:F1128" ca="1" si="160">F1074-G1075</f>
        <v>#N/A</v>
      </c>
      <c r="G1075" s="40" t="e">
        <f t="shared" ca="1" si="153"/>
        <v>#N/A</v>
      </c>
      <c r="H1075" s="40" t="e">
        <f t="shared" ca="1" si="159"/>
        <v>#N/A</v>
      </c>
      <c r="I1075" s="40" t="e">
        <f t="shared" ca="1" si="154"/>
        <v>#N/A</v>
      </c>
      <c r="J1075" s="40" t="e">
        <f t="shared" ca="1" si="155"/>
        <v>#N/A</v>
      </c>
      <c r="K1075" s="40"/>
      <c r="L1075" s="40" t="e">
        <f ca="1">I1075+H1075+G1075+#REF!+J1075+K1075</f>
        <v>#N/A</v>
      </c>
    </row>
    <row r="1076" spans="4:12" hidden="1" x14ac:dyDescent="0.25">
      <c r="D1076" s="40">
        <v>8</v>
      </c>
      <c r="E1076" s="41">
        <f t="shared" ca="1" si="156"/>
        <v>44478</v>
      </c>
      <c r="F1076" s="40" t="e">
        <f t="shared" ca="1" si="160"/>
        <v>#N/A</v>
      </c>
      <c r="G1076" s="40" t="e">
        <f t="shared" ca="1" si="153"/>
        <v>#N/A</v>
      </c>
      <c r="H1076" s="40" t="e">
        <f t="shared" ca="1" si="159"/>
        <v>#N/A</v>
      </c>
      <c r="I1076" s="40" t="e">
        <f t="shared" ca="1" si="154"/>
        <v>#N/A</v>
      </c>
      <c r="J1076" s="40" t="e">
        <f t="shared" ca="1" si="155"/>
        <v>#N/A</v>
      </c>
      <c r="K1076" s="40"/>
      <c r="L1076" s="40" t="e">
        <f ca="1">I1076+H1076+G1076+#REF!+J1076+K1076</f>
        <v>#N/A</v>
      </c>
    </row>
    <row r="1077" spans="4:12" hidden="1" x14ac:dyDescent="0.25">
      <c r="D1077" s="40">
        <v>9</v>
      </c>
      <c r="E1077" s="41">
        <f t="shared" ca="1" si="156"/>
        <v>44509</v>
      </c>
      <c r="F1077" s="40" t="e">
        <f t="shared" ca="1" si="160"/>
        <v>#N/A</v>
      </c>
      <c r="G1077" s="40" t="e">
        <f t="shared" ca="1" si="153"/>
        <v>#N/A</v>
      </c>
      <c r="H1077" s="40" t="e">
        <f t="shared" ca="1" si="159"/>
        <v>#N/A</v>
      </c>
      <c r="I1077" s="40" t="e">
        <f t="shared" ca="1" si="154"/>
        <v>#N/A</v>
      </c>
      <c r="J1077" s="40" t="e">
        <f t="shared" ca="1" si="155"/>
        <v>#N/A</v>
      </c>
      <c r="K1077" s="40"/>
      <c r="L1077" s="40" t="e">
        <f ca="1">I1077+H1077+G1077+#REF!+J1077+K1077</f>
        <v>#N/A</v>
      </c>
    </row>
    <row r="1078" spans="4:12" hidden="1" x14ac:dyDescent="0.25">
      <c r="D1078" s="40">
        <v>10</v>
      </c>
      <c r="E1078" s="41">
        <f t="shared" ca="1" si="156"/>
        <v>44539</v>
      </c>
      <c r="F1078" s="40" t="e">
        <f t="shared" ca="1" si="160"/>
        <v>#N/A</v>
      </c>
      <c r="G1078" s="40" t="e">
        <f t="shared" ca="1" si="153"/>
        <v>#N/A</v>
      </c>
      <c r="H1078" s="40" t="e">
        <f t="shared" ca="1" si="159"/>
        <v>#N/A</v>
      </c>
      <c r="I1078" s="40" t="e">
        <f t="shared" ca="1" si="154"/>
        <v>#N/A</v>
      </c>
      <c r="J1078" s="40" t="e">
        <f t="shared" ca="1" si="155"/>
        <v>#N/A</v>
      </c>
      <c r="K1078" s="40"/>
      <c r="L1078" s="40" t="e">
        <f ca="1">I1078+H1078+G1078+#REF!+J1078+K1078</f>
        <v>#N/A</v>
      </c>
    </row>
    <row r="1079" spans="4:12" hidden="1" x14ac:dyDescent="0.25">
      <c r="D1079" s="40">
        <v>11</v>
      </c>
      <c r="E1079" s="41">
        <f t="shared" ca="1" si="156"/>
        <v>44570</v>
      </c>
      <c r="F1079" s="40" t="e">
        <f t="shared" ca="1" si="160"/>
        <v>#N/A</v>
      </c>
      <c r="G1079" s="40" t="e">
        <f t="shared" ca="1" si="153"/>
        <v>#N/A</v>
      </c>
      <c r="H1079" s="40" t="e">
        <f t="shared" ca="1" si="159"/>
        <v>#N/A</v>
      </c>
      <c r="I1079" s="40" t="e">
        <f t="shared" ca="1" si="154"/>
        <v>#N/A</v>
      </c>
      <c r="J1079" s="40" t="e">
        <f t="shared" ca="1" si="155"/>
        <v>#N/A</v>
      </c>
      <c r="K1079" s="40"/>
      <c r="L1079" s="40" t="e">
        <f ca="1">I1079+H1079+G1079+#REF!+J1079+K1079</f>
        <v>#N/A</v>
      </c>
    </row>
    <row r="1080" spans="4:12" hidden="1" x14ac:dyDescent="0.25">
      <c r="D1080" s="40">
        <v>12</v>
      </c>
      <c r="E1080" s="41">
        <f t="shared" ca="1" si="156"/>
        <v>44601</v>
      </c>
      <c r="F1080" s="40" t="e">
        <f t="shared" ca="1" si="160"/>
        <v>#N/A</v>
      </c>
      <c r="G1080" s="40" t="e">
        <f t="shared" ca="1" si="153"/>
        <v>#N/A</v>
      </c>
      <c r="H1080" s="40" t="e">
        <f t="shared" ca="1" si="159"/>
        <v>#N/A</v>
      </c>
      <c r="I1080" s="40" t="e">
        <f t="shared" ca="1" si="154"/>
        <v>#N/A</v>
      </c>
      <c r="J1080" s="40" t="e">
        <f t="shared" ca="1" si="155"/>
        <v>#N/A</v>
      </c>
      <c r="K1080" s="40"/>
      <c r="L1080" s="40" t="e">
        <f ca="1">I1080+H1080+G1080+#REF!+J1080+K1080</f>
        <v>#N/A</v>
      </c>
    </row>
    <row r="1081" spans="4:12" hidden="1" x14ac:dyDescent="0.25">
      <c r="D1081" s="40">
        <v>13</v>
      </c>
      <c r="E1081" s="41">
        <f t="shared" ca="1" si="156"/>
        <v>44629</v>
      </c>
      <c r="F1081" s="40" t="e">
        <f t="shared" ca="1" si="160"/>
        <v>#N/A</v>
      </c>
      <c r="G1081" s="40" t="e">
        <f t="shared" ca="1" si="153"/>
        <v>#N/A</v>
      </c>
      <c r="H1081" s="40" t="e">
        <f t="shared" ca="1" si="159"/>
        <v>#N/A</v>
      </c>
      <c r="I1081" s="40" t="e">
        <f t="shared" ca="1" si="154"/>
        <v>#N/A</v>
      </c>
      <c r="J1081" s="40" t="e">
        <f t="shared" ca="1" si="155"/>
        <v>#N/A</v>
      </c>
      <c r="K1081" s="40"/>
      <c r="L1081" s="40" t="e">
        <f ca="1">I1081+H1081+G1081+#REF!+J1081+K1081</f>
        <v>#N/A</v>
      </c>
    </row>
    <row r="1082" spans="4:12" hidden="1" x14ac:dyDescent="0.25">
      <c r="D1082" s="40">
        <v>14</v>
      </c>
      <c r="E1082" s="41">
        <f t="shared" ca="1" si="156"/>
        <v>44660</v>
      </c>
      <c r="F1082" s="40" t="e">
        <f t="shared" ca="1" si="160"/>
        <v>#N/A</v>
      </c>
      <c r="G1082" s="40" t="e">
        <f t="shared" ca="1" si="153"/>
        <v>#N/A</v>
      </c>
      <c r="H1082" s="40" t="e">
        <f t="shared" ca="1" si="159"/>
        <v>#N/A</v>
      </c>
      <c r="I1082" s="40" t="e">
        <f t="shared" ca="1" si="154"/>
        <v>#N/A</v>
      </c>
      <c r="J1082" s="40" t="e">
        <f t="shared" ca="1" si="155"/>
        <v>#N/A</v>
      </c>
      <c r="K1082" s="40"/>
      <c r="L1082" s="40" t="e">
        <f ca="1">I1082+H1082+G1082+#REF!+J1082+K1082</f>
        <v>#N/A</v>
      </c>
    </row>
    <row r="1083" spans="4:12" hidden="1" x14ac:dyDescent="0.25">
      <c r="D1083" s="40">
        <v>15</v>
      </c>
      <c r="E1083" s="41">
        <f t="shared" ca="1" si="156"/>
        <v>44690</v>
      </c>
      <c r="F1083" s="40" t="e">
        <f t="shared" ca="1" si="160"/>
        <v>#N/A</v>
      </c>
      <c r="G1083" s="40" t="e">
        <f t="shared" ca="1" si="153"/>
        <v>#N/A</v>
      </c>
      <c r="H1083" s="40" t="e">
        <f t="shared" ca="1" si="159"/>
        <v>#N/A</v>
      </c>
      <c r="I1083" s="40" t="e">
        <f t="shared" ca="1" si="154"/>
        <v>#N/A</v>
      </c>
      <c r="J1083" s="40" t="e">
        <f t="shared" ca="1" si="155"/>
        <v>#N/A</v>
      </c>
      <c r="K1083" s="40"/>
      <c r="L1083" s="40" t="e">
        <f ca="1">I1083+H1083+G1083+#REF!+J1083+K1083</f>
        <v>#N/A</v>
      </c>
    </row>
    <row r="1084" spans="4:12" hidden="1" x14ac:dyDescent="0.25">
      <c r="D1084" s="40">
        <v>16</v>
      </c>
      <c r="E1084" s="41">
        <f t="shared" ca="1" si="156"/>
        <v>44721</v>
      </c>
      <c r="F1084" s="40" t="e">
        <f t="shared" ca="1" si="160"/>
        <v>#N/A</v>
      </c>
      <c r="G1084" s="40" t="e">
        <f t="shared" ca="1" si="153"/>
        <v>#N/A</v>
      </c>
      <c r="H1084" s="40" t="e">
        <f t="shared" ca="1" si="159"/>
        <v>#N/A</v>
      </c>
      <c r="I1084" s="40" t="e">
        <f t="shared" ca="1" si="154"/>
        <v>#N/A</v>
      </c>
      <c r="J1084" s="40" t="e">
        <f t="shared" ca="1" si="155"/>
        <v>#N/A</v>
      </c>
      <c r="K1084" s="40"/>
      <c r="L1084" s="40" t="e">
        <f ca="1">I1084+H1084+G1084+#REF!+J1084+K1084</f>
        <v>#N/A</v>
      </c>
    </row>
    <row r="1085" spans="4:12" hidden="1" x14ac:dyDescent="0.25">
      <c r="D1085" s="40">
        <v>17</v>
      </c>
      <c r="E1085" s="41">
        <f t="shared" ca="1" si="156"/>
        <v>44751</v>
      </c>
      <c r="F1085" s="40" t="e">
        <f t="shared" ca="1" si="160"/>
        <v>#N/A</v>
      </c>
      <c r="G1085" s="40" t="e">
        <f t="shared" ca="1" si="153"/>
        <v>#N/A</v>
      </c>
      <c r="H1085" s="40" t="e">
        <f t="shared" ca="1" si="159"/>
        <v>#N/A</v>
      </c>
      <c r="I1085" s="40" t="e">
        <f t="shared" ca="1" si="154"/>
        <v>#N/A</v>
      </c>
      <c r="J1085" s="40" t="e">
        <f t="shared" ca="1" si="155"/>
        <v>#N/A</v>
      </c>
      <c r="K1085" s="40"/>
      <c r="L1085" s="40" t="e">
        <f ca="1">I1085+H1085+G1085+#REF!+J1085+K1085</f>
        <v>#N/A</v>
      </c>
    </row>
    <row r="1086" spans="4:12" hidden="1" x14ac:dyDescent="0.25">
      <c r="D1086" s="40">
        <v>18</v>
      </c>
      <c r="E1086" s="41">
        <f t="shared" ca="1" si="156"/>
        <v>44782</v>
      </c>
      <c r="F1086" s="40" t="e">
        <f t="shared" ca="1" si="160"/>
        <v>#N/A</v>
      </c>
      <c r="G1086" s="40" t="e">
        <f t="shared" ca="1" si="153"/>
        <v>#N/A</v>
      </c>
      <c r="H1086" s="40" t="e">
        <f t="shared" ca="1" si="159"/>
        <v>#N/A</v>
      </c>
      <c r="I1086" s="40" t="e">
        <f t="shared" ca="1" si="154"/>
        <v>#N/A</v>
      </c>
      <c r="J1086" s="40" t="e">
        <f t="shared" ca="1" si="155"/>
        <v>#N/A</v>
      </c>
      <c r="K1086" s="40"/>
      <c r="L1086" s="40" t="e">
        <f ca="1">I1086+H1086+G1086+#REF!+J1086+K1086</f>
        <v>#N/A</v>
      </c>
    </row>
    <row r="1087" spans="4:12" hidden="1" x14ac:dyDescent="0.25">
      <c r="D1087" s="40">
        <v>19</v>
      </c>
      <c r="E1087" s="41">
        <f t="shared" ca="1" si="156"/>
        <v>44813</v>
      </c>
      <c r="F1087" s="40" t="e">
        <f t="shared" ca="1" si="160"/>
        <v>#N/A</v>
      </c>
      <c r="G1087" s="40" t="e">
        <f t="shared" ca="1" si="153"/>
        <v>#N/A</v>
      </c>
      <c r="H1087" s="40" t="e">
        <f t="shared" ca="1" si="159"/>
        <v>#N/A</v>
      </c>
      <c r="I1087" s="40" t="e">
        <f t="shared" ca="1" si="154"/>
        <v>#N/A</v>
      </c>
      <c r="J1087" s="40" t="e">
        <f t="shared" ca="1" si="155"/>
        <v>#N/A</v>
      </c>
      <c r="K1087" s="40"/>
      <c r="L1087" s="40" t="e">
        <f ca="1">I1087+H1087+G1087+#REF!+J1087+K1087</f>
        <v>#N/A</v>
      </c>
    </row>
    <row r="1088" spans="4:12" hidden="1" x14ac:dyDescent="0.25">
      <c r="D1088" s="40">
        <v>20</v>
      </c>
      <c r="E1088" s="41">
        <f t="shared" ca="1" si="156"/>
        <v>44843</v>
      </c>
      <c r="F1088" s="40" t="e">
        <f t="shared" ca="1" si="160"/>
        <v>#N/A</v>
      </c>
      <c r="G1088" s="40" t="e">
        <f t="shared" ca="1" si="153"/>
        <v>#N/A</v>
      </c>
      <c r="H1088" s="40" t="e">
        <f t="shared" ca="1" si="159"/>
        <v>#N/A</v>
      </c>
      <c r="I1088" s="40" t="e">
        <f t="shared" ca="1" si="154"/>
        <v>#N/A</v>
      </c>
      <c r="J1088" s="40" t="e">
        <f t="shared" ca="1" si="155"/>
        <v>#N/A</v>
      </c>
      <c r="K1088" s="40"/>
      <c r="L1088" s="40" t="e">
        <f ca="1">I1088+H1088+G1088+#REF!+J1088+K1088</f>
        <v>#N/A</v>
      </c>
    </row>
    <row r="1089" spans="4:12" hidden="1" x14ac:dyDescent="0.25">
      <c r="D1089" s="40">
        <v>21</v>
      </c>
      <c r="E1089" s="41">
        <f t="shared" ca="1" si="156"/>
        <v>44874</v>
      </c>
      <c r="F1089" s="40" t="e">
        <f t="shared" ca="1" si="160"/>
        <v>#N/A</v>
      </c>
      <c r="G1089" s="40" t="e">
        <f t="shared" ca="1" si="153"/>
        <v>#N/A</v>
      </c>
      <c r="H1089" s="40" t="e">
        <f t="shared" ca="1" si="159"/>
        <v>#N/A</v>
      </c>
      <c r="I1089" s="40" t="e">
        <f t="shared" ca="1" si="154"/>
        <v>#N/A</v>
      </c>
      <c r="J1089" s="40" t="e">
        <f t="shared" ca="1" si="155"/>
        <v>#N/A</v>
      </c>
      <c r="K1089" s="40"/>
      <c r="L1089" s="40" t="e">
        <f ca="1">I1089+H1089+G1089+#REF!+J1089+K1089</f>
        <v>#N/A</v>
      </c>
    </row>
    <row r="1090" spans="4:12" hidden="1" x14ac:dyDescent="0.25">
      <c r="D1090" s="40">
        <v>22</v>
      </c>
      <c r="E1090" s="41">
        <f t="shared" ca="1" si="156"/>
        <v>44904</v>
      </c>
      <c r="F1090" s="40" t="e">
        <f t="shared" ca="1" si="160"/>
        <v>#N/A</v>
      </c>
      <c r="G1090" s="40" t="e">
        <f t="shared" ca="1" si="153"/>
        <v>#N/A</v>
      </c>
      <c r="H1090" s="40" t="e">
        <f t="shared" ca="1" si="159"/>
        <v>#N/A</v>
      </c>
      <c r="I1090" s="40" t="e">
        <f t="shared" ca="1" si="154"/>
        <v>#N/A</v>
      </c>
      <c r="J1090" s="40" t="e">
        <f t="shared" ca="1" si="155"/>
        <v>#N/A</v>
      </c>
      <c r="K1090" s="40"/>
      <c r="L1090" s="40" t="e">
        <f ca="1">I1090+H1090+G1090+#REF!+J1090+K1090</f>
        <v>#N/A</v>
      </c>
    </row>
    <row r="1091" spans="4:12" hidden="1" x14ac:dyDescent="0.25">
      <c r="D1091" s="40">
        <v>23</v>
      </c>
      <c r="E1091" s="41">
        <f t="shared" ca="1" si="156"/>
        <v>44935</v>
      </c>
      <c r="F1091" s="40" t="e">
        <f t="shared" ca="1" si="160"/>
        <v>#N/A</v>
      </c>
      <c r="G1091" s="40" t="e">
        <f t="shared" ca="1" si="153"/>
        <v>#N/A</v>
      </c>
      <c r="H1091" s="40" t="e">
        <f t="shared" ca="1" si="159"/>
        <v>#N/A</v>
      </c>
      <c r="I1091" s="40" t="e">
        <f t="shared" ca="1" si="154"/>
        <v>#N/A</v>
      </c>
      <c r="J1091" s="40" t="e">
        <f t="shared" ca="1" si="155"/>
        <v>#N/A</v>
      </c>
      <c r="K1091" s="40"/>
      <c r="L1091" s="40" t="e">
        <f ca="1">I1091+H1091+G1091+#REF!+J1091+K1091</f>
        <v>#N/A</v>
      </c>
    </row>
    <row r="1092" spans="4:12" hidden="1" x14ac:dyDescent="0.25">
      <c r="D1092" s="40">
        <v>24</v>
      </c>
      <c r="E1092" s="41">
        <f t="shared" ca="1" si="156"/>
        <v>44966</v>
      </c>
      <c r="F1092" s="40" t="e">
        <f t="shared" ca="1" si="160"/>
        <v>#N/A</v>
      </c>
      <c r="G1092" s="40" t="e">
        <f t="shared" ca="1" si="153"/>
        <v>#N/A</v>
      </c>
      <c r="H1092" s="40" t="e">
        <f t="shared" ca="1" si="159"/>
        <v>#N/A</v>
      </c>
      <c r="I1092" s="40" t="e">
        <f t="shared" ca="1" si="154"/>
        <v>#N/A</v>
      </c>
      <c r="J1092" s="40" t="e">
        <f t="shared" ca="1" si="155"/>
        <v>#N/A</v>
      </c>
      <c r="K1092" s="40"/>
      <c r="L1092" s="40" t="e">
        <f ca="1">I1092+H1092+G1092+#REF!+J1092+K1092</f>
        <v>#N/A</v>
      </c>
    </row>
    <row r="1093" spans="4:12" hidden="1" x14ac:dyDescent="0.25">
      <c r="D1093" s="40">
        <v>25</v>
      </c>
      <c r="E1093" s="41">
        <f t="shared" ca="1" si="156"/>
        <v>44994</v>
      </c>
      <c r="F1093" s="40" t="e">
        <f t="shared" ca="1" si="160"/>
        <v>#N/A</v>
      </c>
      <c r="G1093" s="40" t="e">
        <f t="shared" ca="1" si="153"/>
        <v>#N/A</v>
      </c>
      <c r="H1093" s="40" t="e">
        <f t="shared" ca="1" si="159"/>
        <v>#N/A</v>
      </c>
      <c r="I1093" s="40" t="e">
        <f t="shared" ca="1" si="154"/>
        <v>#N/A</v>
      </c>
      <c r="J1093" s="40" t="e">
        <f t="shared" ca="1" si="155"/>
        <v>#N/A</v>
      </c>
      <c r="K1093" s="40"/>
      <c r="L1093" s="40" t="e">
        <f ca="1">I1093+H1093+G1093+#REF!+J1093+K1093</f>
        <v>#N/A</v>
      </c>
    </row>
    <row r="1094" spans="4:12" hidden="1" x14ac:dyDescent="0.25">
      <c r="D1094" s="40">
        <v>26</v>
      </c>
      <c r="E1094" s="41">
        <f t="shared" ca="1" si="156"/>
        <v>45025</v>
      </c>
      <c r="F1094" s="40" t="e">
        <f t="shared" ca="1" si="160"/>
        <v>#N/A</v>
      </c>
      <c r="G1094" s="40" t="e">
        <f t="shared" ca="1" si="153"/>
        <v>#N/A</v>
      </c>
      <c r="H1094" s="40" t="e">
        <f t="shared" ca="1" si="159"/>
        <v>#N/A</v>
      </c>
      <c r="I1094" s="40" t="e">
        <f t="shared" ca="1" si="154"/>
        <v>#N/A</v>
      </c>
      <c r="J1094" s="40" t="e">
        <f t="shared" ca="1" si="155"/>
        <v>#N/A</v>
      </c>
      <c r="K1094" s="40"/>
      <c r="L1094" s="40" t="e">
        <f ca="1">I1094+H1094+G1094+#REF!+J1094+K1094</f>
        <v>#N/A</v>
      </c>
    </row>
    <row r="1095" spans="4:12" hidden="1" x14ac:dyDescent="0.25">
      <c r="D1095" s="40">
        <v>27</v>
      </c>
      <c r="E1095" s="41">
        <f t="shared" ca="1" si="156"/>
        <v>45055</v>
      </c>
      <c r="F1095" s="40" t="e">
        <f t="shared" ca="1" si="160"/>
        <v>#N/A</v>
      </c>
      <c r="G1095" s="40" t="e">
        <f t="shared" ca="1" si="153"/>
        <v>#N/A</v>
      </c>
      <c r="H1095" s="40" t="e">
        <f t="shared" ca="1" si="159"/>
        <v>#N/A</v>
      </c>
      <c r="I1095" s="40" t="e">
        <f t="shared" ca="1" si="154"/>
        <v>#N/A</v>
      </c>
      <c r="J1095" s="40" t="e">
        <f t="shared" ca="1" si="155"/>
        <v>#N/A</v>
      </c>
      <c r="K1095" s="40"/>
      <c r="L1095" s="40" t="e">
        <f ca="1">I1095+H1095+G1095+#REF!+J1095+K1095</f>
        <v>#N/A</v>
      </c>
    </row>
    <row r="1096" spans="4:12" hidden="1" x14ac:dyDescent="0.25">
      <c r="D1096" s="40">
        <v>28</v>
      </c>
      <c r="E1096" s="41">
        <f t="shared" ca="1" si="156"/>
        <v>45086</v>
      </c>
      <c r="F1096" s="40" t="e">
        <f t="shared" ca="1" si="160"/>
        <v>#N/A</v>
      </c>
      <c r="G1096" s="40" t="e">
        <f t="shared" ca="1" si="153"/>
        <v>#N/A</v>
      </c>
      <c r="H1096" s="40" t="e">
        <f t="shared" ca="1" si="159"/>
        <v>#N/A</v>
      </c>
      <c r="I1096" s="40" t="e">
        <f t="shared" ca="1" si="154"/>
        <v>#N/A</v>
      </c>
      <c r="J1096" s="40" t="e">
        <f t="shared" ca="1" si="155"/>
        <v>#N/A</v>
      </c>
      <c r="K1096" s="40"/>
      <c r="L1096" s="40" t="e">
        <f ca="1">I1096+H1096+G1096+#REF!+J1096+K1096</f>
        <v>#N/A</v>
      </c>
    </row>
    <row r="1097" spans="4:12" hidden="1" x14ac:dyDescent="0.25">
      <c r="D1097" s="40">
        <v>29</v>
      </c>
      <c r="E1097" s="41">
        <f t="shared" ca="1" si="156"/>
        <v>45116</v>
      </c>
      <c r="F1097" s="40" t="e">
        <f t="shared" ca="1" si="160"/>
        <v>#N/A</v>
      </c>
      <c r="G1097" s="40" t="e">
        <f t="shared" ca="1" si="153"/>
        <v>#N/A</v>
      </c>
      <c r="H1097" s="40" t="e">
        <f t="shared" ca="1" si="159"/>
        <v>#N/A</v>
      </c>
      <c r="I1097" s="40" t="e">
        <f t="shared" ca="1" si="154"/>
        <v>#N/A</v>
      </c>
      <c r="J1097" s="40" t="e">
        <f t="shared" ca="1" si="155"/>
        <v>#N/A</v>
      </c>
      <c r="K1097" s="40"/>
      <c r="L1097" s="40" t="e">
        <f ca="1">I1097+H1097+G1097+#REF!+J1097+K1097</f>
        <v>#N/A</v>
      </c>
    </row>
    <row r="1098" spans="4:12" hidden="1" x14ac:dyDescent="0.25">
      <c r="D1098" s="40">
        <v>30</v>
      </c>
      <c r="E1098" s="41">
        <f t="shared" ca="1" si="156"/>
        <v>45147</v>
      </c>
      <c r="F1098" s="40" t="e">
        <f t="shared" ca="1" si="160"/>
        <v>#N/A</v>
      </c>
      <c r="G1098" s="40" t="e">
        <f t="shared" ca="1" si="153"/>
        <v>#N/A</v>
      </c>
      <c r="H1098" s="40" t="e">
        <f t="shared" ca="1" si="159"/>
        <v>#N/A</v>
      </c>
      <c r="I1098" s="40" t="e">
        <f t="shared" ca="1" si="154"/>
        <v>#N/A</v>
      </c>
      <c r="J1098" s="40" t="e">
        <f t="shared" ca="1" si="155"/>
        <v>#N/A</v>
      </c>
      <c r="K1098" s="40"/>
      <c r="L1098" s="40" t="e">
        <f ca="1">I1098+H1098+G1098+#REF!+J1098+K1098</f>
        <v>#N/A</v>
      </c>
    </row>
    <row r="1099" spans="4:12" hidden="1" x14ac:dyDescent="0.25">
      <c r="D1099" s="40">
        <v>31</v>
      </c>
      <c r="E1099" s="41">
        <f t="shared" ca="1" si="156"/>
        <v>45178</v>
      </c>
      <c r="F1099" s="40" t="e">
        <f t="shared" ca="1" si="160"/>
        <v>#N/A</v>
      </c>
      <c r="G1099" s="40" t="e">
        <f t="shared" ca="1" si="153"/>
        <v>#N/A</v>
      </c>
      <c r="H1099" s="40" t="e">
        <f t="shared" ca="1" si="159"/>
        <v>#N/A</v>
      </c>
      <c r="I1099" s="40" t="e">
        <f t="shared" ca="1" si="154"/>
        <v>#N/A</v>
      </c>
      <c r="J1099" s="40" t="e">
        <f t="shared" ca="1" si="155"/>
        <v>#N/A</v>
      </c>
      <c r="K1099" s="40"/>
      <c r="L1099" s="40" t="e">
        <f ca="1">I1099+H1099+G1099+#REF!+J1099+K1099</f>
        <v>#N/A</v>
      </c>
    </row>
    <row r="1100" spans="4:12" hidden="1" x14ac:dyDescent="0.25">
      <c r="D1100" s="40">
        <v>32</v>
      </c>
      <c r="E1100" s="41">
        <f t="shared" ca="1" si="156"/>
        <v>45208</v>
      </c>
      <c r="F1100" s="40" t="e">
        <f t="shared" ca="1" si="160"/>
        <v>#N/A</v>
      </c>
      <c r="G1100" s="40" t="e">
        <f t="shared" ca="1" si="153"/>
        <v>#N/A</v>
      </c>
      <c r="H1100" s="40" t="e">
        <f t="shared" ca="1" si="159"/>
        <v>#N/A</v>
      </c>
      <c r="I1100" s="40" t="e">
        <f t="shared" ca="1" si="154"/>
        <v>#N/A</v>
      </c>
      <c r="J1100" s="40" t="e">
        <f t="shared" ca="1" si="155"/>
        <v>#N/A</v>
      </c>
      <c r="K1100" s="40"/>
      <c r="L1100" s="40" t="e">
        <f ca="1">I1100+H1100+G1100+#REF!+J1100+K1100</f>
        <v>#N/A</v>
      </c>
    </row>
    <row r="1101" spans="4:12" hidden="1" x14ac:dyDescent="0.25">
      <c r="D1101" s="40">
        <v>33</v>
      </c>
      <c r="E1101" s="41">
        <f t="shared" ca="1" si="156"/>
        <v>45239</v>
      </c>
      <c r="F1101" s="40" t="e">
        <f t="shared" ca="1" si="160"/>
        <v>#N/A</v>
      </c>
      <c r="G1101" s="40" t="e">
        <f t="shared" ca="1" si="153"/>
        <v>#N/A</v>
      </c>
      <c r="H1101" s="40" t="e">
        <f t="shared" ca="1" si="159"/>
        <v>#N/A</v>
      </c>
      <c r="I1101" s="40" t="e">
        <f t="shared" ca="1" si="154"/>
        <v>#N/A</v>
      </c>
      <c r="J1101" s="40" t="e">
        <f t="shared" ref="J1101:J1128" ca="1" si="161">IF(F1100&gt;0.000001,$B$12,0)*E$1066</f>
        <v>#N/A</v>
      </c>
      <c r="K1101" s="40"/>
      <c r="L1101" s="40" t="e">
        <f ca="1">I1101+H1101+G1101+#REF!+J1101+K1101</f>
        <v>#N/A</v>
      </c>
    </row>
    <row r="1102" spans="4:12" hidden="1" x14ac:dyDescent="0.25">
      <c r="D1102" s="40">
        <v>34</v>
      </c>
      <c r="E1102" s="41">
        <f t="shared" ca="1" si="156"/>
        <v>45269</v>
      </c>
      <c r="F1102" s="40" t="e">
        <f t="shared" ca="1" si="160"/>
        <v>#N/A</v>
      </c>
      <c r="G1102" s="40" t="e">
        <f t="shared" ca="1" si="153"/>
        <v>#N/A</v>
      </c>
      <c r="H1102" s="40" t="e">
        <f t="shared" ca="1" si="159"/>
        <v>#N/A</v>
      </c>
      <c r="I1102" s="40" t="e">
        <f t="shared" ca="1" si="154"/>
        <v>#N/A</v>
      </c>
      <c r="J1102" s="40" t="e">
        <f t="shared" ca="1" si="161"/>
        <v>#N/A</v>
      </c>
      <c r="K1102" s="40"/>
      <c r="L1102" s="40" t="e">
        <f ca="1">I1102+H1102+G1102+#REF!+J1102+K1102</f>
        <v>#N/A</v>
      </c>
    </row>
    <row r="1103" spans="4:12" hidden="1" x14ac:dyDescent="0.25">
      <c r="D1103" s="40">
        <v>35</v>
      </c>
      <c r="E1103" s="41">
        <f t="shared" ca="1" si="156"/>
        <v>45300</v>
      </c>
      <c r="F1103" s="40" t="e">
        <f t="shared" ca="1" si="160"/>
        <v>#N/A</v>
      </c>
      <c r="G1103" s="40" t="e">
        <f t="shared" ca="1" si="153"/>
        <v>#N/A</v>
      </c>
      <c r="H1103" s="40" t="e">
        <f t="shared" ca="1" si="159"/>
        <v>#N/A</v>
      </c>
      <c r="I1103" s="40" t="e">
        <f t="shared" ca="1" si="154"/>
        <v>#N/A</v>
      </c>
      <c r="J1103" s="40" t="e">
        <f t="shared" ca="1" si="161"/>
        <v>#N/A</v>
      </c>
      <c r="K1103" s="40"/>
      <c r="L1103" s="40" t="e">
        <f ca="1">I1103+H1103+G1103+#REF!+J1103+K1103</f>
        <v>#N/A</v>
      </c>
    </row>
    <row r="1104" spans="4:12" hidden="1" x14ac:dyDescent="0.25">
      <c r="D1104" s="40">
        <v>36</v>
      </c>
      <c r="E1104" s="41">
        <f t="shared" ca="1" si="156"/>
        <v>45331</v>
      </c>
      <c r="F1104" s="40" t="e">
        <f t="shared" ca="1" si="160"/>
        <v>#N/A</v>
      </c>
      <c r="G1104" s="40" t="e">
        <f t="shared" ca="1" si="153"/>
        <v>#N/A</v>
      </c>
      <c r="H1104" s="40" t="e">
        <f t="shared" ca="1" si="159"/>
        <v>#N/A</v>
      </c>
      <c r="I1104" s="40" t="e">
        <f t="shared" ca="1" si="154"/>
        <v>#N/A</v>
      </c>
      <c r="J1104" s="40" t="e">
        <f t="shared" ca="1" si="161"/>
        <v>#N/A</v>
      </c>
      <c r="K1104" s="40"/>
      <c r="L1104" s="40" t="e">
        <f ca="1">I1104+H1104+G1104+#REF!+J1104+K1104</f>
        <v>#N/A</v>
      </c>
    </row>
    <row r="1105" spans="4:12" hidden="1" x14ac:dyDescent="0.25">
      <c r="D1105" s="40">
        <v>37</v>
      </c>
      <c r="E1105" s="41">
        <f t="shared" ca="1" si="156"/>
        <v>45360</v>
      </c>
      <c r="F1105" s="40" t="e">
        <f t="shared" ca="1" si="160"/>
        <v>#N/A</v>
      </c>
      <c r="G1105" s="40" t="e">
        <f t="shared" ca="1" si="153"/>
        <v>#N/A</v>
      </c>
      <c r="H1105" s="40" t="e">
        <f t="shared" ca="1" si="159"/>
        <v>#N/A</v>
      </c>
      <c r="I1105" s="40" t="e">
        <f t="shared" ca="1" si="154"/>
        <v>#N/A</v>
      </c>
      <c r="J1105" s="40" t="e">
        <f t="shared" ca="1" si="161"/>
        <v>#N/A</v>
      </c>
      <c r="K1105" s="40"/>
      <c r="L1105" s="40" t="e">
        <f ca="1">I1105+H1105+G1105+#REF!+J1105+K1105</f>
        <v>#N/A</v>
      </c>
    </row>
    <row r="1106" spans="4:12" hidden="1" x14ac:dyDescent="0.25">
      <c r="D1106" s="40">
        <v>38</v>
      </c>
      <c r="E1106" s="41">
        <f t="shared" ca="1" si="156"/>
        <v>45391</v>
      </c>
      <c r="F1106" s="40" t="e">
        <f t="shared" ca="1" si="160"/>
        <v>#N/A</v>
      </c>
      <c r="G1106" s="40" t="e">
        <f t="shared" ca="1" si="153"/>
        <v>#N/A</v>
      </c>
      <c r="H1106" s="40" t="e">
        <f t="shared" ca="1" si="159"/>
        <v>#N/A</v>
      </c>
      <c r="I1106" s="40" t="e">
        <f t="shared" ca="1" si="154"/>
        <v>#N/A</v>
      </c>
      <c r="J1106" s="40" t="e">
        <f t="shared" ca="1" si="161"/>
        <v>#N/A</v>
      </c>
      <c r="K1106" s="40"/>
      <c r="L1106" s="40" t="e">
        <f ca="1">I1106+H1106+G1106+#REF!+J1106+K1106</f>
        <v>#N/A</v>
      </c>
    </row>
    <row r="1107" spans="4:12" hidden="1" x14ac:dyDescent="0.25">
      <c r="D1107" s="40">
        <v>39</v>
      </c>
      <c r="E1107" s="41">
        <f t="shared" ca="1" si="156"/>
        <v>45421</v>
      </c>
      <c r="F1107" s="40" t="e">
        <f t="shared" ca="1" si="160"/>
        <v>#N/A</v>
      </c>
      <c r="G1107" s="40" t="e">
        <f t="shared" ca="1" si="153"/>
        <v>#N/A</v>
      </c>
      <c r="H1107" s="40" t="e">
        <f t="shared" ca="1" si="159"/>
        <v>#N/A</v>
      </c>
      <c r="I1107" s="40" t="e">
        <f t="shared" ca="1" si="154"/>
        <v>#N/A</v>
      </c>
      <c r="J1107" s="40" t="e">
        <f t="shared" ca="1" si="161"/>
        <v>#N/A</v>
      </c>
      <c r="K1107" s="40"/>
      <c r="L1107" s="40" t="e">
        <f ca="1">I1107+H1107+G1107+#REF!+J1107+K1107</f>
        <v>#N/A</v>
      </c>
    </row>
    <row r="1108" spans="4:12" hidden="1" x14ac:dyDescent="0.25">
      <c r="D1108" s="40">
        <v>40</v>
      </c>
      <c r="E1108" s="41">
        <f t="shared" ca="1" si="156"/>
        <v>45452</v>
      </c>
      <c r="F1108" s="40" t="e">
        <f t="shared" ca="1" si="160"/>
        <v>#N/A</v>
      </c>
      <c r="G1108" s="40" t="e">
        <f t="shared" ca="1" si="153"/>
        <v>#N/A</v>
      </c>
      <c r="H1108" s="40" t="e">
        <f t="shared" ca="1" si="159"/>
        <v>#N/A</v>
      </c>
      <c r="I1108" s="40" t="e">
        <f t="shared" ca="1" si="154"/>
        <v>#N/A</v>
      </c>
      <c r="J1108" s="40" t="e">
        <f t="shared" ca="1" si="161"/>
        <v>#N/A</v>
      </c>
      <c r="K1108" s="40"/>
      <c r="L1108" s="40" t="e">
        <f ca="1">I1108+H1108+G1108+#REF!+J1108+K1108</f>
        <v>#N/A</v>
      </c>
    </row>
    <row r="1109" spans="4:12" hidden="1" x14ac:dyDescent="0.25">
      <c r="D1109" s="40">
        <v>41</v>
      </c>
      <c r="E1109" s="41">
        <f t="shared" ca="1" si="156"/>
        <v>45482</v>
      </c>
      <c r="F1109" s="40" t="e">
        <f t="shared" ca="1" si="160"/>
        <v>#N/A</v>
      </c>
      <c r="G1109" s="40" t="e">
        <f t="shared" ca="1" si="153"/>
        <v>#N/A</v>
      </c>
      <c r="H1109" s="40" t="e">
        <f t="shared" ca="1" si="159"/>
        <v>#N/A</v>
      </c>
      <c r="I1109" s="40" t="e">
        <f t="shared" ca="1" si="154"/>
        <v>#N/A</v>
      </c>
      <c r="J1109" s="40" t="e">
        <f t="shared" ca="1" si="161"/>
        <v>#N/A</v>
      </c>
      <c r="K1109" s="40"/>
      <c r="L1109" s="40" t="e">
        <f ca="1">I1109+H1109+G1109+#REF!+J1109+K1109</f>
        <v>#N/A</v>
      </c>
    </row>
    <row r="1110" spans="4:12" hidden="1" x14ac:dyDescent="0.25">
      <c r="D1110" s="40">
        <v>42</v>
      </c>
      <c r="E1110" s="41">
        <f t="shared" ca="1" si="156"/>
        <v>45513</v>
      </c>
      <c r="F1110" s="40" t="e">
        <f t="shared" ca="1" si="160"/>
        <v>#N/A</v>
      </c>
      <c r="G1110" s="40" t="e">
        <f t="shared" ca="1" si="153"/>
        <v>#N/A</v>
      </c>
      <c r="H1110" s="40" t="e">
        <f t="shared" ca="1" si="159"/>
        <v>#N/A</v>
      </c>
      <c r="I1110" s="40" t="e">
        <f t="shared" ca="1" si="154"/>
        <v>#N/A</v>
      </c>
      <c r="J1110" s="40" t="e">
        <f t="shared" ca="1" si="161"/>
        <v>#N/A</v>
      </c>
      <c r="K1110" s="40"/>
      <c r="L1110" s="40" t="e">
        <f ca="1">I1110+H1110+G1110+#REF!+J1110+K1110</f>
        <v>#N/A</v>
      </c>
    </row>
    <row r="1111" spans="4:12" hidden="1" x14ac:dyDescent="0.25">
      <c r="D1111" s="40">
        <v>43</v>
      </c>
      <c r="E1111" s="41">
        <f t="shared" ca="1" si="156"/>
        <v>45544</v>
      </c>
      <c r="F1111" s="40" t="e">
        <f t="shared" ca="1" si="160"/>
        <v>#N/A</v>
      </c>
      <c r="G1111" s="40" t="e">
        <f t="shared" ca="1" si="153"/>
        <v>#N/A</v>
      </c>
      <c r="H1111" s="40" t="e">
        <f t="shared" ca="1" si="159"/>
        <v>#N/A</v>
      </c>
      <c r="I1111" s="40" t="e">
        <f t="shared" ca="1" si="154"/>
        <v>#N/A</v>
      </c>
      <c r="J1111" s="40" t="e">
        <f t="shared" ca="1" si="161"/>
        <v>#N/A</v>
      </c>
      <c r="K1111" s="40"/>
      <c r="L1111" s="40" t="e">
        <f ca="1">I1111+H1111+G1111+#REF!+J1111+K1111</f>
        <v>#N/A</v>
      </c>
    </row>
    <row r="1112" spans="4:12" hidden="1" x14ac:dyDescent="0.25">
      <c r="D1112" s="40">
        <v>44</v>
      </c>
      <c r="E1112" s="41">
        <f t="shared" ca="1" si="156"/>
        <v>45574</v>
      </c>
      <c r="F1112" s="40" t="e">
        <f t="shared" ca="1" si="160"/>
        <v>#N/A</v>
      </c>
      <c r="G1112" s="40" t="e">
        <f t="shared" ca="1" si="153"/>
        <v>#N/A</v>
      </c>
      <c r="H1112" s="40" t="e">
        <f t="shared" ca="1" si="159"/>
        <v>#N/A</v>
      </c>
      <c r="I1112" s="40" t="e">
        <f t="shared" ca="1" si="154"/>
        <v>#N/A</v>
      </c>
      <c r="J1112" s="40" t="e">
        <f t="shared" ca="1" si="161"/>
        <v>#N/A</v>
      </c>
      <c r="K1112" s="40"/>
      <c r="L1112" s="40" t="e">
        <f ca="1">I1112+H1112+G1112+#REF!+J1112+K1112</f>
        <v>#N/A</v>
      </c>
    </row>
    <row r="1113" spans="4:12" hidden="1" x14ac:dyDescent="0.25">
      <c r="D1113" s="40">
        <v>45</v>
      </c>
      <c r="E1113" s="41">
        <f t="shared" ca="1" si="156"/>
        <v>45605</v>
      </c>
      <c r="F1113" s="40" t="e">
        <f t="shared" ca="1" si="160"/>
        <v>#N/A</v>
      </c>
      <c r="G1113" s="40" t="e">
        <f t="shared" ca="1" si="153"/>
        <v>#N/A</v>
      </c>
      <c r="H1113" s="40" t="e">
        <f t="shared" ca="1" si="159"/>
        <v>#N/A</v>
      </c>
      <c r="I1113" s="40" t="e">
        <f t="shared" ca="1" si="154"/>
        <v>#N/A</v>
      </c>
      <c r="J1113" s="40" t="e">
        <f t="shared" ca="1" si="161"/>
        <v>#N/A</v>
      </c>
      <c r="K1113" s="40"/>
      <c r="L1113" s="40" t="e">
        <f ca="1">I1113+H1113+G1113+#REF!+J1113+K1113</f>
        <v>#N/A</v>
      </c>
    </row>
    <row r="1114" spans="4:12" hidden="1" x14ac:dyDescent="0.25">
      <c r="D1114" s="40">
        <v>46</v>
      </c>
      <c r="E1114" s="41">
        <f t="shared" ca="1" si="156"/>
        <v>45635</v>
      </c>
      <c r="F1114" s="40" t="e">
        <f t="shared" ca="1" si="160"/>
        <v>#N/A</v>
      </c>
      <c r="G1114" s="40" t="e">
        <f t="shared" ca="1" si="153"/>
        <v>#N/A</v>
      </c>
      <c r="H1114" s="40" t="e">
        <f t="shared" ca="1" si="159"/>
        <v>#N/A</v>
      </c>
      <c r="I1114" s="40" t="e">
        <f t="shared" ca="1" si="154"/>
        <v>#N/A</v>
      </c>
      <c r="J1114" s="40" t="e">
        <f t="shared" ca="1" si="161"/>
        <v>#N/A</v>
      </c>
      <c r="K1114" s="40"/>
      <c r="L1114" s="40" t="e">
        <f ca="1">I1114+H1114+G1114+#REF!+J1114+K1114</f>
        <v>#N/A</v>
      </c>
    </row>
    <row r="1115" spans="4:12" hidden="1" x14ac:dyDescent="0.25">
      <c r="D1115" s="40">
        <v>47</v>
      </c>
      <c r="E1115" s="41">
        <f t="shared" ca="1" si="156"/>
        <v>45666</v>
      </c>
      <c r="F1115" s="40" t="e">
        <f t="shared" ca="1" si="160"/>
        <v>#N/A</v>
      </c>
      <c r="G1115" s="40" t="e">
        <f t="shared" ca="1" si="153"/>
        <v>#N/A</v>
      </c>
      <c r="H1115" s="40" t="e">
        <f t="shared" ca="1" si="159"/>
        <v>#N/A</v>
      </c>
      <c r="I1115" s="40" t="e">
        <f t="shared" ca="1" si="154"/>
        <v>#N/A</v>
      </c>
      <c r="J1115" s="40" t="e">
        <f t="shared" ca="1" si="161"/>
        <v>#N/A</v>
      </c>
      <c r="K1115" s="40"/>
      <c r="L1115" s="40" t="e">
        <f ca="1">I1115+H1115+G1115+#REF!+J1115+K1115</f>
        <v>#N/A</v>
      </c>
    </row>
    <row r="1116" spans="4:12" hidden="1" x14ac:dyDescent="0.25">
      <c r="D1116" s="40">
        <v>48</v>
      </c>
      <c r="E1116" s="41">
        <f t="shared" ca="1" si="156"/>
        <v>45697</v>
      </c>
      <c r="F1116" s="40" t="e">
        <f t="shared" ca="1" si="160"/>
        <v>#N/A</v>
      </c>
      <c r="G1116" s="40" t="e">
        <f t="shared" ca="1" si="153"/>
        <v>#N/A</v>
      </c>
      <c r="H1116" s="40" t="e">
        <f t="shared" ca="1" si="159"/>
        <v>#N/A</v>
      </c>
      <c r="I1116" s="40" t="e">
        <f t="shared" ca="1" si="154"/>
        <v>#N/A</v>
      </c>
      <c r="J1116" s="40" t="e">
        <f t="shared" ca="1" si="161"/>
        <v>#N/A</v>
      </c>
      <c r="K1116" s="40"/>
      <c r="L1116" s="40" t="e">
        <f ca="1">I1116+H1116+G1116+#REF!+J1116+K1116</f>
        <v>#N/A</v>
      </c>
    </row>
    <row r="1117" spans="4:12" hidden="1" x14ac:dyDescent="0.25">
      <c r="D1117" s="40">
        <v>49</v>
      </c>
      <c r="E1117" s="41">
        <f t="shared" ca="1" si="156"/>
        <v>45725</v>
      </c>
      <c r="F1117" s="40" t="e">
        <f t="shared" ca="1" si="160"/>
        <v>#N/A</v>
      </c>
      <c r="G1117" s="40" t="e">
        <f t="shared" ca="1" si="153"/>
        <v>#N/A</v>
      </c>
      <c r="H1117" s="40" t="e">
        <f t="shared" ca="1" si="159"/>
        <v>#N/A</v>
      </c>
      <c r="I1117" s="40" t="e">
        <f t="shared" ca="1" si="154"/>
        <v>#N/A</v>
      </c>
      <c r="J1117" s="40" t="e">
        <f t="shared" ca="1" si="161"/>
        <v>#N/A</v>
      </c>
      <c r="K1117" s="40"/>
      <c r="L1117" s="40" t="e">
        <f ca="1">I1117+H1117+G1117+#REF!+J1117+K1117</f>
        <v>#N/A</v>
      </c>
    </row>
    <row r="1118" spans="4:12" hidden="1" x14ac:dyDescent="0.25">
      <c r="D1118" s="40">
        <v>50</v>
      </c>
      <c r="E1118" s="41">
        <f t="shared" ca="1" si="156"/>
        <v>45756</v>
      </c>
      <c r="F1118" s="40" t="e">
        <f t="shared" ca="1" si="160"/>
        <v>#N/A</v>
      </c>
      <c r="G1118" s="40" t="e">
        <f t="shared" ca="1" si="153"/>
        <v>#N/A</v>
      </c>
      <c r="H1118" s="40" t="e">
        <f t="shared" ca="1" si="159"/>
        <v>#N/A</v>
      </c>
      <c r="I1118" s="40" t="e">
        <f t="shared" ca="1" si="154"/>
        <v>#N/A</v>
      </c>
      <c r="J1118" s="40" t="e">
        <f t="shared" ca="1" si="161"/>
        <v>#N/A</v>
      </c>
      <c r="K1118" s="40"/>
      <c r="L1118" s="40" t="e">
        <f ca="1">I1118+H1118+G1118+#REF!+J1118+K1118</f>
        <v>#N/A</v>
      </c>
    </row>
    <row r="1119" spans="4:12" hidden="1" x14ac:dyDescent="0.25">
      <c r="D1119" s="40">
        <v>51</v>
      </c>
      <c r="E1119" s="41">
        <f t="shared" ca="1" si="156"/>
        <v>45786</v>
      </c>
      <c r="F1119" s="40" t="e">
        <f t="shared" ca="1" si="160"/>
        <v>#N/A</v>
      </c>
      <c r="G1119" s="40" t="e">
        <f t="shared" ca="1" si="153"/>
        <v>#N/A</v>
      </c>
      <c r="H1119" s="40" t="e">
        <f t="shared" ca="1" si="159"/>
        <v>#N/A</v>
      </c>
      <c r="I1119" s="40" t="e">
        <f t="shared" ca="1" si="154"/>
        <v>#N/A</v>
      </c>
      <c r="J1119" s="40" t="e">
        <f t="shared" ca="1" si="161"/>
        <v>#N/A</v>
      </c>
      <c r="K1119" s="40"/>
      <c r="L1119" s="40" t="e">
        <f ca="1">I1119+H1119+G1119+#REF!+J1119+K1119</f>
        <v>#N/A</v>
      </c>
    </row>
    <row r="1120" spans="4:12" hidden="1" x14ac:dyDescent="0.25">
      <c r="D1120" s="40">
        <v>52</v>
      </c>
      <c r="E1120" s="41">
        <f t="shared" ca="1" si="156"/>
        <v>45817</v>
      </c>
      <c r="F1120" s="40" t="e">
        <f t="shared" ca="1" si="160"/>
        <v>#N/A</v>
      </c>
      <c r="G1120" s="40" t="e">
        <f t="shared" ca="1" si="153"/>
        <v>#N/A</v>
      </c>
      <c r="H1120" s="40" t="e">
        <f t="shared" ca="1" si="159"/>
        <v>#N/A</v>
      </c>
      <c r="I1120" s="40" t="e">
        <f t="shared" ca="1" si="154"/>
        <v>#N/A</v>
      </c>
      <c r="J1120" s="40" t="e">
        <f t="shared" ca="1" si="161"/>
        <v>#N/A</v>
      </c>
      <c r="K1120" s="40"/>
      <c r="L1120" s="40" t="e">
        <f ca="1">I1120+H1120+G1120+#REF!+J1120+K1120</f>
        <v>#N/A</v>
      </c>
    </row>
    <row r="1121" spans="4:12" hidden="1" x14ac:dyDescent="0.25">
      <c r="D1121" s="40">
        <v>53</v>
      </c>
      <c r="E1121" s="41">
        <f t="shared" ca="1" si="156"/>
        <v>45847</v>
      </c>
      <c r="F1121" s="40" t="e">
        <f t="shared" ca="1" si="160"/>
        <v>#N/A</v>
      </c>
      <c r="G1121" s="40" t="e">
        <f t="shared" ca="1" si="153"/>
        <v>#N/A</v>
      </c>
      <c r="H1121" s="40" t="e">
        <f t="shared" ca="1" si="159"/>
        <v>#N/A</v>
      </c>
      <c r="I1121" s="40" t="e">
        <f t="shared" ca="1" si="154"/>
        <v>#N/A</v>
      </c>
      <c r="J1121" s="40" t="e">
        <f t="shared" ca="1" si="161"/>
        <v>#N/A</v>
      </c>
      <c r="K1121" s="40"/>
      <c r="L1121" s="40" t="e">
        <f ca="1">I1121+H1121+G1121+#REF!+J1121+K1121</f>
        <v>#N/A</v>
      </c>
    </row>
    <row r="1122" spans="4:12" hidden="1" x14ac:dyDescent="0.25">
      <c r="D1122" s="40">
        <v>54</v>
      </c>
      <c r="E1122" s="41">
        <f t="shared" ca="1" si="156"/>
        <v>45878</v>
      </c>
      <c r="F1122" s="40" t="e">
        <f t="shared" ca="1" si="160"/>
        <v>#N/A</v>
      </c>
      <c r="G1122" s="40" t="e">
        <f t="shared" ca="1" si="153"/>
        <v>#N/A</v>
      </c>
      <c r="H1122" s="40" t="e">
        <f t="shared" ca="1" si="159"/>
        <v>#N/A</v>
      </c>
      <c r="I1122" s="40" t="e">
        <f t="shared" ca="1" si="154"/>
        <v>#N/A</v>
      </c>
      <c r="J1122" s="40" t="e">
        <f t="shared" ca="1" si="161"/>
        <v>#N/A</v>
      </c>
      <c r="K1122" s="40"/>
      <c r="L1122" s="40" t="e">
        <f ca="1">I1122+H1122+G1122+#REF!+J1122+K1122</f>
        <v>#N/A</v>
      </c>
    </row>
    <row r="1123" spans="4:12" hidden="1" x14ac:dyDescent="0.25">
      <c r="D1123" s="40">
        <v>55</v>
      </c>
      <c r="E1123" s="41">
        <f t="shared" ca="1" si="156"/>
        <v>45909</v>
      </c>
      <c r="F1123" s="40" t="e">
        <f t="shared" ca="1" si="160"/>
        <v>#N/A</v>
      </c>
      <c r="G1123" s="40" t="e">
        <f t="shared" ca="1" si="153"/>
        <v>#N/A</v>
      </c>
      <c r="H1123" s="40" t="e">
        <f t="shared" ca="1" si="159"/>
        <v>#N/A</v>
      </c>
      <c r="I1123" s="40" t="e">
        <f t="shared" ca="1" si="154"/>
        <v>#N/A</v>
      </c>
      <c r="J1123" s="40" t="e">
        <f t="shared" ca="1" si="161"/>
        <v>#N/A</v>
      </c>
      <c r="K1123" s="40"/>
      <c r="L1123" s="40" t="e">
        <f ca="1">I1123+H1123+G1123+#REF!+J1123+K1123</f>
        <v>#N/A</v>
      </c>
    </row>
    <row r="1124" spans="4:12" hidden="1" x14ac:dyDescent="0.25">
      <c r="D1124" s="40">
        <v>56</v>
      </c>
      <c r="E1124" s="41">
        <f t="shared" ca="1" si="156"/>
        <v>45939</v>
      </c>
      <c r="F1124" s="40" t="e">
        <f t="shared" ca="1" si="160"/>
        <v>#N/A</v>
      </c>
      <c r="G1124" s="40" t="e">
        <f t="shared" ca="1" si="153"/>
        <v>#N/A</v>
      </c>
      <c r="H1124" s="40" t="e">
        <f t="shared" ca="1" si="159"/>
        <v>#N/A</v>
      </c>
      <c r="I1124" s="40" t="e">
        <f t="shared" ca="1" si="154"/>
        <v>#N/A</v>
      </c>
      <c r="J1124" s="40" t="e">
        <f t="shared" ca="1" si="161"/>
        <v>#N/A</v>
      </c>
      <c r="K1124" s="40"/>
      <c r="L1124" s="40" t="e">
        <f ca="1">I1124+H1124+G1124+#REF!+J1124+K1124</f>
        <v>#N/A</v>
      </c>
    </row>
    <row r="1125" spans="4:12" hidden="1" x14ac:dyDescent="0.25">
      <c r="D1125" s="40">
        <v>57</v>
      </c>
      <c r="E1125" s="41">
        <f t="shared" ca="1" si="156"/>
        <v>45970</v>
      </c>
      <c r="F1125" s="40" t="e">
        <f t="shared" ca="1" si="160"/>
        <v>#N/A</v>
      </c>
      <c r="G1125" s="40" t="e">
        <f t="shared" ca="1" si="153"/>
        <v>#N/A</v>
      </c>
      <c r="H1125" s="40" t="e">
        <f t="shared" ca="1" si="159"/>
        <v>#N/A</v>
      </c>
      <c r="I1125" s="40" t="e">
        <f t="shared" ca="1" si="154"/>
        <v>#N/A</v>
      </c>
      <c r="J1125" s="40" t="e">
        <f t="shared" ca="1" si="161"/>
        <v>#N/A</v>
      </c>
      <c r="K1125" s="40"/>
      <c r="L1125" s="40" t="e">
        <f ca="1">I1125+H1125+G1125+#REF!+J1125+K1125</f>
        <v>#N/A</v>
      </c>
    </row>
    <row r="1126" spans="4:12" hidden="1" x14ac:dyDescent="0.25">
      <c r="D1126" s="40">
        <v>58</v>
      </c>
      <c r="E1126" s="41">
        <f t="shared" ca="1" si="156"/>
        <v>46000</v>
      </c>
      <c r="F1126" s="40" t="e">
        <f t="shared" ca="1" si="160"/>
        <v>#N/A</v>
      </c>
      <c r="G1126" s="40" t="e">
        <f t="shared" ca="1" si="153"/>
        <v>#N/A</v>
      </c>
      <c r="H1126" s="40" t="e">
        <f t="shared" ca="1" si="159"/>
        <v>#N/A</v>
      </c>
      <c r="I1126" s="40" t="e">
        <f t="shared" ca="1" si="154"/>
        <v>#N/A</v>
      </c>
      <c r="J1126" s="40" t="e">
        <f t="shared" ca="1" si="161"/>
        <v>#N/A</v>
      </c>
      <c r="K1126" s="40"/>
      <c r="L1126" s="40" t="e">
        <f ca="1">I1126+H1126+G1126+#REF!+J1126+K1126</f>
        <v>#N/A</v>
      </c>
    </row>
    <row r="1127" spans="4:12" hidden="1" x14ac:dyDescent="0.25">
      <c r="D1127" s="40">
        <v>59</v>
      </c>
      <c r="E1127" s="41">
        <f t="shared" ca="1" si="156"/>
        <v>46031</v>
      </c>
      <c r="F1127" s="40" t="e">
        <f t="shared" ca="1" si="160"/>
        <v>#N/A</v>
      </c>
      <c r="G1127" s="40" t="e">
        <f t="shared" ca="1" si="153"/>
        <v>#N/A</v>
      </c>
      <c r="H1127" s="40" t="e">
        <f t="shared" ca="1" si="159"/>
        <v>#N/A</v>
      </c>
      <c r="I1127" s="40" t="e">
        <f t="shared" ca="1" si="154"/>
        <v>#N/A</v>
      </c>
      <c r="J1127" s="40" t="e">
        <f t="shared" ca="1" si="161"/>
        <v>#N/A</v>
      </c>
      <c r="K1127" s="40"/>
      <c r="L1127" s="40" t="e">
        <f ca="1">I1127+H1127+G1127+#REF!+J1127+K1127</f>
        <v>#N/A</v>
      </c>
    </row>
    <row r="1128" spans="4:12" hidden="1" x14ac:dyDescent="0.25">
      <c r="D1128" s="40">
        <v>60</v>
      </c>
      <c r="E1128" s="41">
        <f t="shared" ca="1" si="156"/>
        <v>46062</v>
      </c>
      <c r="F1128" s="40" t="e">
        <f t="shared" ca="1" si="160"/>
        <v>#N/A</v>
      </c>
      <c r="G1128" s="40" t="e">
        <f t="shared" ca="1" si="153"/>
        <v>#N/A</v>
      </c>
      <c r="H1128" s="40" t="e">
        <f t="shared" ca="1" si="159"/>
        <v>#N/A</v>
      </c>
      <c r="I1128" s="40" t="e">
        <f t="shared" ca="1" si="154"/>
        <v>#N/A</v>
      </c>
      <c r="J1128" s="40" t="e">
        <f t="shared" ca="1" si="161"/>
        <v>#N/A</v>
      </c>
      <c r="K1128" s="40"/>
      <c r="L1128" s="40" t="e">
        <f ca="1">I1128+H1128+G1128+#REF!+J1128+K1128</f>
        <v>#N/A</v>
      </c>
    </row>
    <row r="1129" spans="4:12" hidden="1" x14ac:dyDescent="0.25"/>
    <row r="1130" spans="4:12" hidden="1" x14ac:dyDescent="0.25">
      <c r="D1130" s="36">
        <f ca="1">D1066+1</f>
        <v>27</v>
      </c>
      <c r="E1130" s="37" t="e">
        <f ca="1">VLOOKUP($D1130,$A$20:$B$39,2,0)</f>
        <v>#N/A</v>
      </c>
    </row>
    <row r="1131" spans="4:12" ht="45" hidden="1" x14ac:dyDescent="0.25">
      <c r="D1131" s="38" t="s">
        <v>41</v>
      </c>
      <c r="E1131" s="39" t="s">
        <v>42</v>
      </c>
      <c r="F1131" s="38" t="s">
        <v>43</v>
      </c>
      <c r="G1131" s="38" t="s">
        <v>44</v>
      </c>
      <c r="H1131" s="38" t="s">
        <v>45</v>
      </c>
      <c r="I1131" s="38" t="s">
        <v>46</v>
      </c>
      <c r="J1131" s="38" t="s">
        <v>47</v>
      </c>
      <c r="K1131" s="38" t="s">
        <v>48</v>
      </c>
      <c r="L1131" s="38" t="s">
        <v>49</v>
      </c>
    </row>
    <row r="1132" spans="4:12" hidden="1" x14ac:dyDescent="0.25">
      <c r="D1132" s="40">
        <v>0</v>
      </c>
      <c r="E1132" s="41">
        <f ca="1">DATE(2019,D1130,$F$1)</f>
        <v>44264</v>
      </c>
      <c r="F1132" s="40" t="e">
        <f ca="1">$B$2*E$1130+$B$7*$B$2*E$1130</f>
        <v>#N/A</v>
      </c>
      <c r="G1132" s="40">
        <v>0</v>
      </c>
      <c r="H1132" s="40">
        <v>0</v>
      </c>
      <c r="I1132" s="40">
        <v>0</v>
      </c>
      <c r="J1132" s="40">
        <v>0</v>
      </c>
      <c r="K1132" s="40" t="e">
        <f ca="1">$B$2*$B$9*E$1130</f>
        <v>#N/A</v>
      </c>
      <c r="L1132" s="40" t="e">
        <f ca="1">-($F1132-$B$7*$B$2*E$1130-K1132)</f>
        <v>#N/A</v>
      </c>
    </row>
    <row r="1133" spans="4:12" hidden="1" x14ac:dyDescent="0.25">
      <c r="D1133" s="40">
        <v>1</v>
      </c>
      <c r="E1133" s="41">
        <f ca="1">DATE(YEAR(E1132),MONTH(E1132)+1,DAY(E1132))</f>
        <v>44295</v>
      </c>
      <c r="F1133" s="40" t="e">
        <f ca="1">F1132-G1133</f>
        <v>#N/A</v>
      </c>
      <c r="G1133" s="40" t="e">
        <f t="shared" ref="G1133:G1192" ca="1" si="162">IF(D1133&lt;=$B$10,0,IF(AND(F1132&gt;-0.000001,F1132&lt;0.000001),0,F$1132/($B$4-$B$10)))</f>
        <v>#N/A</v>
      </c>
      <c r="H1133" s="40" t="e">
        <f ca="1">F1132*$B$3*(E1133-E1132)/$B$5</f>
        <v>#N/A</v>
      </c>
      <c r="I1133" s="40">
        <f t="shared" ref="I1133:I1192" ca="1" si="163">IF(D1133&lt;=$B$11,0,IF(F1132&gt;0.000001,$B$6*$B$2*E$1130,0))</f>
        <v>0</v>
      </c>
      <c r="J1133" s="40" t="e">
        <f t="shared" ref="J1133:J1164" ca="1" si="164">IF(F1132&gt;0.000001,$B$12,0)*E$1130</f>
        <v>#N/A</v>
      </c>
      <c r="K1133" s="40"/>
      <c r="L1133" s="40" t="e">
        <f ca="1">I1133+H1133+G1133+#REF!+J1133+K1133</f>
        <v>#N/A</v>
      </c>
    </row>
    <row r="1134" spans="4:12" hidden="1" x14ac:dyDescent="0.25">
      <c r="D1134" s="40">
        <v>2</v>
      </c>
      <c r="E1134" s="41">
        <f t="shared" ref="E1134:E1192" ca="1" si="165">DATE(YEAR(E1133),MONTH(E1133)+1,DAY(E1133))</f>
        <v>44325</v>
      </c>
      <c r="F1134" s="40" t="e">
        <f ca="1">F1133-G1134</f>
        <v>#N/A</v>
      </c>
      <c r="G1134" s="40" t="e">
        <f t="shared" ca="1" si="162"/>
        <v>#N/A</v>
      </c>
      <c r="H1134" s="40" t="e">
        <f t="shared" ref="H1134:H1135" ca="1" si="166">F1133*$B$3*(E1134-E1133)/$B$5</f>
        <v>#N/A</v>
      </c>
      <c r="I1134" s="40" t="e">
        <f t="shared" ca="1" si="163"/>
        <v>#N/A</v>
      </c>
      <c r="J1134" s="40" t="e">
        <f t="shared" ca="1" si="164"/>
        <v>#N/A</v>
      </c>
      <c r="K1134" s="40"/>
      <c r="L1134" s="40" t="e">
        <f ca="1">I1134+H1134+G1134+#REF!+J1134+K1134</f>
        <v>#N/A</v>
      </c>
    </row>
    <row r="1135" spans="4:12" hidden="1" x14ac:dyDescent="0.25">
      <c r="D1135" s="40">
        <v>3</v>
      </c>
      <c r="E1135" s="41">
        <f t="shared" ca="1" si="165"/>
        <v>44356</v>
      </c>
      <c r="F1135" s="40" t="e">
        <f ca="1">F1134-G1135</f>
        <v>#N/A</v>
      </c>
      <c r="G1135" s="40" t="e">
        <f t="shared" ca="1" si="162"/>
        <v>#N/A</v>
      </c>
      <c r="H1135" s="40" t="e">
        <f t="shared" ca="1" si="166"/>
        <v>#N/A</v>
      </c>
      <c r="I1135" s="40" t="e">
        <f t="shared" ca="1" si="163"/>
        <v>#N/A</v>
      </c>
      <c r="J1135" s="40" t="e">
        <f t="shared" ca="1" si="164"/>
        <v>#N/A</v>
      </c>
      <c r="K1135" s="40"/>
      <c r="L1135" s="40" t="e">
        <f ca="1">I1135+H1135+G1135+#REF!+J1135+K1135</f>
        <v>#N/A</v>
      </c>
    </row>
    <row r="1136" spans="4:12" hidden="1" x14ac:dyDescent="0.25">
      <c r="D1136" s="40">
        <v>4</v>
      </c>
      <c r="E1136" s="41">
        <f t="shared" ca="1" si="165"/>
        <v>44386</v>
      </c>
      <c r="F1136" s="40" t="e">
        <f t="shared" ref="F1136:F1137" ca="1" si="167">F1135-G1136</f>
        <v>#N/A</v>
      </c>
      <c r="G1136" s="40" t="e">
        <f t="shared" ca="1" si="162"/>
        <v>#N/A</v>
      </c>
      <c r="H1136" s="40" t="e">
        <f ca="1">F1135*$B$3*(E1136-E1135)/$B$5</f>
        <v>#N/A</v>
      </c>
      <c r="I1136" s="40" t="e">
        <f t="shared" ca="1" si="163"/>
        <v>#N/A</v>
      </c>
      <c r="J1136" s="40" t="e">
        <f t="shared" ca="1" si="164"/>
        <v>#N/A</v>
      </c>
      <c r="K1136" s="40"/>
      <c r="L1136" s="40" t="e">
        <f ca="1">I1136+H1136+G1136+#REF!+J1136+K1136</f>
        <v>#N/A</v>
      </c>
    </row>
    <row r="1137" spans="4:12" hidden="1" x14ac:dyDescent="0.25">
      <c r="D1137" s="40">
        <v>5</v>
      </c>
      <c r="E1137" s="41">
        <f t="shared" ca="1" si="165"/>
        <v>44417</v>
      </c>
      <c r="F1137" s="40" t="e">
        <f t="shared" ca="1" si="167"/>
        <v>#N/A</v>
      </c>
      <c r="G1137" s="40" t="e">
        <f t="shared" ca="1" si="162"/>
        <v>#N/A</v>
      </c>
      <c r="H1137" s="40" t="e">
        <f ca="1">F1136*$B$3*(E1137-E1136)/$B$5</f>
        <v>#N/A</v>
      </c>
      <c r="I1137" s="40" t="e">
        <f t="shared" ca="1" si="163"/>
        <v>#N/A</v>
      </c>
      <c r="J1137" s="40" t="e">
        <f t="shared" ca="1" si="164"/>
        <v>#N/A</v>
      </c>
      <c r="K1137" s="40"/>
      <c r="L1137" s="40" t="e">
        <f ca="1">I1137+H1137+G1137+#REF!+J1137+K1137</f>
        <v>#N/A</v>
      </c>
    </row>
    <row r="1138" spans="4:12" hidden="1" x14ac:dyDescent="0.25">
      <c r="D1138" s="40">
        <v>6</v>
      </c>
      <c r="E1138" s="41">
        <f t="shared" ca="1" si="165"/>
        <v>44448</v>
      </c>
      <c r="F1138" s="40" t="e">
        <f ca="1">F1137-G1138</f>
        <v>#N/A</v>
      </c>
      <c r="G1138" s="40" t="e">
        <f t="shared" ca="1" si="162"/>
        <v>#N/A</v>
      </c>
      <c r="H1138" s="40" t="e">
        <f t="shared" ref="H1138:H1192" ca="1" si="168">F1137*$B$3*(E1138-E1137)/$B$5</f>
        <v>#N/A</v>
      </c>
      <c r="I1138" s="40" t="e">
        <f t="shared" ca="1" si="163"/>
        <v>#N/A</v>
      </c>
      <c r="J1138" s="40" t="e">
        <f t="shared" ca="1" si="164"/>
        <v>#N/A</v>
      </c>
      <c r="K1138" s="40"/>
      <c r="L1138" s="40" t="e">
        <f ca="1">I1138+H1138+G1138+#REF!+J1138+K1138</f>
        <v>#N/A</v>
      </c>
    </row>
    <row r="1139" spans="4:12" hidden="1" x14ac:dyDescent="0.25">
      <c r="D1139" s="40">
        <v>7</v>
      </c>
      <c r="E1139" s="41">
        <f t="shared" ca="1" si="165"/>
        <v>44478</v>
      </c>
      <c r="F1139" s="40" t="e">
        <f t="shared" ref="F1139:F1192" ca="1" si="169">F1138-G1139</f>
        <v>#N/A</v>
      </c>
      <c r="G1139" s="40" t="e">
        <f t="shared" ca="1" si="162"/>
        <v>#N/A</v>
      </c>
      <c r="H1139" s="40" t="e">
        <f t="shared" ca="1" si="168"/>
        <v>#N/A</v>
      </c>
      <c r="I1139" s="40" t="e">
        <f t="shared" ca="1" si="163"/>
        <v>#N/A</v>
      </c>
      <c r="J1139" s="40" t="e">
        <f t="shared" ca="1" si="164"/>
        <v>#N/A</v>
      </c>
      <c r="K1139" s="40"/>
      <c r="L1139" s="40" t="e">
        <f ca="1">I1139+H1139+G1139+#REF!+J1139+K1139</f>
        <v>#N/A</v>
      </c>
    </row>
    <row r="1140" spans="4:12" hidden="1" x14ac:dyDescent="0.25">
      <c r="D1140" s="40">
        <v>8</v>
      </c>
      <c r="E1140" s="41">
        <f t="shared" ca="1" si="165"/>
        <v>44509</v>
      </c>
      <c r="F1140" s="40" t="e">
        <f t="shared" ca="1" si="169"/>
        <v>#N/A</v>
      </c>
      <c r="G1140" s="40" t="e">
        <f t="shared" ca="1" si="162"/>
        <v>#N/A</v>
      </c>
      <c r="H1140" s="40" t="e">
        <f t="shared" ca="1" si="168"/>
        <v>#N/A</v>
      </c>
      <c r="I1140" s="40" t="e">
        <f t="shared" ca="1" si="163"/>
        <v>#N/A</v>
      </c>
      <c r="J1140" s="40" t="e">
        <f t="shared" ca="1" si="164"/>
        <v>#N/A</v>
      </c>
      <c r="K1140" s="40"/>
      <c r="L1140" s="40" t="e">
        <f ca="1">I1140+H1140+G1140+#REF!+J1140+K1140</f>
        <v>#N/A</v>
      </c>
    </row>
    <row r="1141" spans="4:12" hidden="1" x14ac:dyDescent="0.25">
      <c r="D1141" s="40">
        <v>9</v>
      </c>
      <c r="E1141" s="41">
        <f t="shared" ca="1" si="165"/>
        <v>44539</v>
      </c>
      <c r="F1141" s="40" t="e">
        <f t="shared" ca="1" si="169"/>
        <v>#N/A</v>
      </c>
      <c r="G1141" s="40" t="e">
        <f t="shared" ca="1" si="162"/>
        <v>#N/A</v>
      </c>
      <c r="H1141" s="40" t="e">
        <f t="shared" ca="1" si="168"/>
        <v>#N/A</v>
      </c>
      <c r="I1141" s="40" t="e">
        <f t="shared" ca="1" si="163"/>
        <v>#N/A</v>
      </c>
      <c r="J1141" s="40" t="e">
        <f t="shared" ca="1" si="164"/>
        <v>#N/A</v>
      </c>
      <c r="K1141" s="40"/>
      <c r="L1141" s="40" t="e">
        <f ca="1">I1141+H1141+G1141+#REF!+J1141+K1141</f>
        <v>#N/A</v>
      </c>
    </row>
    <row r="1142" spans="4:12" hidden="1" x14ac:dyDescent="0.25">
      <c r="D1142" s="40">
        <v>10</v>
      </c>
      <c r="E1142" s="41">
        <f t="shared" ca="1" si="165"/>
        <v>44570</v>
      </c>
      <c r="F1142" s="40" t="e">
        <f t="shared" ca="1" si="169"/>
        <v>#N/A</v>
      </c>
      <c r="G1142" s="40" t="e">
        <f t="shared" ca="1" si="162"/>
        <v>#N/A</v>
      </c>
      <c r="H1142" s="40" t="e">
        <f t="shared" ca="1" si="168"/>
        <v>#N/A</v>
      </c>
      <c r="I1142" s="40" t="e">
        <f t="shared" ca="1" si="163"/>
        <v>#N/A</v>
      </c>
      <c r="J1142" s="40" t="e">
        <f t="shared" ca="1" si="164"/>
        <v>#N/A</v>
      </c>
      <c r="K1142" s="40"/>
      <c r="L1142" s="40" t="e">
        <f ca="1">I1142+H1142+G1142+#REF!+J1142+K1142</f>
        <v>#N/A</v>
      </c>
    </row>
    <row r="1143" spans="4:12" hidden="1" x14ac:dyDescent="0.25">
      <c r="D1143" s="40">
        <v>11</v>
      </c>
      <c r="E1143" s="41">
        <f t="shared" ca="1" si="165"/>
        <v>44601</v>
      </c>
      <c r="F1143" s="40" t="e">
        <f t="shared" ca="1" si="169"/>
        <v>#N/A</v>
      </c>
      <c r="G1143" s="40" t="e">
        <f t="shared" ca="1" si="162"/>
        <v>#N/A</v>
      </c>
      <c r="H1143" s="40" t="e">
        <f t="shared" ca="1" si="168"/>
        <v>#N/A</v>
      </c>
      <c r="I1143" s="40" t="e">
        <f t="shared" ca="1" si="163"/>
        <v>#N/A</v>
      </c>
      <c r="J1143" s="40" t="e">
        <f t="shared" ca="1" si="164"/>
        <v>#N/A</v>
      </c>
      <c r="K1143" s="40"/>
      <c r="L1143" s="40" t="e">
        <f ca="1">I1143+H1143+G1143+#REF!+J1143+K1143</f>
        <v>#N/A</v>
      </c>
    </row>
    <row r="1144" spans="4:12" hidden="1" x14ac:dyDescent="0.25">
      <c r="D1144" s="40">
        <v>12</v>
      </c>
      <c r="E1144" s="41">
        <f t="shared" ca="1" si="165"/>
        <v>44629</v>
      </c>
      <c r="F1144" s="40" t="e">
        <f t="shared" ca="1" si="169"/>
        <v>#N/A</v>
      </c>
      <c r="G1144" s="40" t="e">
        <f t="shared" ca="1" si="162"/>
        <v>#N/A</v>
      </c>
      <c r="H1144" s="40" t="e">
        <f t="shared" ca="1" si="168"/>
        <v>#N/A</v>
      </c>
      <c r="I1144" s="40" t="e">
        <f t="shared" ca="1" si="163"/>
        <v>#N/A</v>
      </c>
      <c r="J1144" s="40" t="e">
        <f t="shared" ca="1" si="164"/>
        <v>#N/A</v>
      </c>
      <c r="K1144" s="40"/>
      <c r="L1144" s="40" t="e">
        <f ca="1">I1144+H1144+G1144+#REF!+J1144+K1144</f>
        <v>#N/A</v>
      </c>
    </row>
    <row r="1145" spans="4:12" hidden="1" x14ac:dyDescent="0.25">
      <c r="D1145" s="40">
        <v>13</v>
      </c>
      <c r="E1145" s="41">
        <f t="shared" ca="1" si="165"/>
        <v>44660</v>
      </c>
      <c r="F1145" s="40" t="e">
        <f t="shared" ca="1" si="169"/>
        <v>#N/A</v>
      </c>
      <c r="G1145" s="40" t="e">
        <f t="shared" ca="1" si="162"/>
        <v>#N/A</v>
      </c>
      <c r="H1145" s="40" t="e">
        <f t="shared" ca="1" si="168"/>
        <v>#N/A</v>
      </c>
      <c r="I1145" s="40" t="e">
        <f t="shared" ca="1" si="163"/>
        <v>#N/A</v>
      </c>
      <c r="J1145" s="40" t="e">
        <f t="shared" ca="1" si="164"/>
        <v>#N/A</v>
      </c>
      <c r="K1145" s="40"/>
      <c r="L1145" s="40" t="e">
        <f ca="1">I1145+H1145+G1145+#REF!+J1145+K1145</f>
        <v>#N/A</v>
      </c>
    </row>
    <row r="1146" spans="4:12" hidden="1" x14ac:dyDescent="0.25">
      <c r="D1146" s="40">
        <v>14</v>
      </c>
      <c r="E1146" s="41">
        <f t="shared" ca="1" si="165"/>
        <v>44690</v>
      </c>
      <c r="F1146" s="40" t="e">
        <f t="shared" ca="1" si="169"/>
        <v>#N/A</v>
      </c>
      <c r="G1146" s="40" t="e">
        <f t="shared" ca="1" si="162"/>
        <v>#N/A</v>
      </c>
      <c r="H1146" s="40" t="e">
        <f t="shared" ca="1" si="168"/>
        <v>#N/A</v>
      </c>
      <c r="I1146" s="40" t="e">
        <f t="shared" ca="1" si="163"/>
        <v>#N/A</v>
      </c>
      <c r="J1146" s="40" t="e">
        <f t="shared" ca="1" si="164"/>
        <v>#N/A</v>
      </c>
      <c r="K1146" s="40"/>
      <c r="L1146" s="40" t="e">
        <f ca="1">I1146+H1146+G1146+#REF!+J1146+K1146</f>
        <v>#N/A</v>
      </c>
    </row>
    <row r="1147" spans="4:12" hidden="1" x14ac:dyDescent="0.25">
      <c r="D1147" s="40">
        <v>15</v>
      </c>
      <c r="E1147" s="41">
        <f t="shared" ca="1" si="165"/>
        <v>44721</v>
      </c>
      <c r="F1147" s="40" t="e">
        <f t="shared" ca="1" si="169"/>
        <v>#N/A</v>
      </c>
      <c r="G1147" s="40" t="e">
        <f t="shared" ca="1" si="162"/>
        <v>#N/A</v>
      </c>
      <c r="H1147" s="40" t="e">
        <f t="shared" ca="1" si="168"/>
        <v>#N/A</v>
      </c>
      <c r="I1147" s="40" t="e">
        <f t="shared" ca="1" si="163"/>
        <v>#N/A</v>
      </c>
      <c r="J1147" s="40" t="e">
        <f t="shared" ca="1" si="164"/>
        <v>#N/A</v>
      </c>
      <c r="K1147" s="40"/>
      <c r="L1147" s="40" t="e">
        <f ca="1">I1147+H1147+G1147+#REF!+J1147+K1147</f>
        <v>#N/A</v>
      </c>
    </row>
    <row r="1148" spans="4:12" hidden="1" x14ac:dyDescent="0.25">
      <c r="D1148" s="40">
        <v>16</v>
      </c>
      <c r="E1148" s="41">
        <f t="shared" ca="1" si="165"/>
        <v>44751</v>
      </c>
      <c r="F1148" s="40" t="e">
        <f t="shared" ca="1" si="169"/>
        <v>#N/A</v>
      </c>
      <c r="G1148" s="40" t="e">
        <f t="shared" ca="1" si="162"/>
        <v>#N/A</v>
      </c>
      <c r="H1148" s="40" t="e">
        <f t="shared" ca="1" si="168"/>
        <v>#N/A</v>
      </c>
      <c r="I1148" s="40" t="e">
        <f t="shared" ca="1" si="163"/>
        <v>#N/A</v>
      </c>
      <c r="J1148" s="40" t="e">
        <f t="shared" ca="1" si="164"/>
        <v>#N/A</v>
      </c>
      <c r="K1148" s="40"/>
      <c r="L1148" s="40" t="e">
        <f ca="1">I1148+H1148+G1148+#REF!+J1148+K1148</f>
        <v>#N/A</v>
      </c>
    </row>
    <row r="1149" spans="4:12" hidden="1" x14ac:dyDescent="0.25">
      <c r="D1149" s="40">
        <v>17</v>
      </c>
      <c r="E1149" s="41">
        <f t="shared" ca="1" si="165"/>
        <v>44782</v>
      </c>
      <c r="F1149" s="40" t="e">
        <f t="shared" ca="1" si="169"/>
        <v>#N/A</v>
      </c>
      <c r="G1149" s="40" t="e">
        <f t="shared" ca="1" si="162"/>
        <v>#N/A</v>
      </c>
      <c r="H1149" s="40" t="e">
        <f t="shared" ca="1" si="168"/>
        <v>#N/A</v>
      </c>
      <c r="I1149" s="40" t="e">
        <f t="shared" ca="1" si="163"/>
        <v>#N/A</v>
      </c>
      <c r="J1149" s="40" t="e">
        <f t="shared" ca="1" si="164"/>
        <v>#N/A</v>
      </c>
      <c r="K1149" s="40"/>
      <c r="L1149" s="40" t="e">
        <f ca="1">I1149+H1149+G1149+#REF!+J1149+K1149</f>
        <v>#N/A</v>
      </c>
    </row>
    <row r="1150" spans="4:12" hidden="1" x14ac:dyDescent="0.25">
      <c r="D1150" s="40">
        <v>18</v>
      </c>
      <c r="E1150" s="41">
        <f t="shared" ca="1" si="165"/>
        <v>44813</v>
      </c>
      <c r="F1150" s="40" t="e">
        <f t="shared" ca="1" si="169"/>
        <v>#N/A</v>
      </c>
      <c r="G1150" s="40" t="e">
        <f t="shared" ca="1" si="162"/>
        <v>#N/A</v>
      </c>
      <c r="H1150" s="40" t="e">
        <f t="shared" ca="1" si="168"/>
        <v>#N/A</v>
      </c>
      <c r="I1150" s="40" t="e">
        <f t="shared" ca="1" si="163"/>
        <v>#N/A</v>
      </c>
      <c r="J1150" s="40" t="e">
        <f t="shared" ca="1" si="164"/>
        <v>#N/A</v>
      </c>
      <c r="K1150" s="40"/>
      <c r="L1150" s="40" t="e">
        <f ca="1">I1150+H1150+G1150+#REF!+J1150+K1150</f>
        <v>#N/A</v>
      </c>
    </row>
    <row r="1151" spans="4:12" hidden="1" x14ac:dyDescent="0.25">
      <c r="D1151" s="40">
        <v>19</v>
      </c>
      <c r="E1151" s="41">
        <f t="shared" ca="1" si="165"/>
        <v>44843</v>
      </c>
      <c r="F1151" s="40" t="e">
        <f t="shared" ca="1" si="169"/>
        <v>#N/A</v>
      </c>
      <c r="G1151" s="40" t="e">
        <f t="shared" ca="1" si="162"/>
        <v>#N/A</v>
      </c>
      <c r="H1151" s="40" t="e">
        <f t="shared" ca="1" si="168"/>
        <v>#N/A</v>
      </c>
      <c r="I1151" s="40" t="e">
        <f t="shared" ca="1" si="163"/>
        <v>#N/A</v>
      </c>
      <c r="J1151" s="40" t="e">
        <f t="shared" ca="1" si="164"/>
        <v>#N/A</v>
      </c>
      <c r="K1151" s="40"/>
      <c r="L1151" s="40" t="e">
        <f ca="1">I1151+H1151+G1151+#REF!+J1151+K1151</f>
        <v>#N/A</v>
      </c>
    </row>
    <row r="1152" spans="4:12" hidden="1" x14ac:dyDescent="0.25">
      <c r="D1152" s="40">
        <v>20</v>
      </c>
      <c r="E1152" s="41">
        <f t="shared" ca="1" si="165"/>
        <v>44874</v>
      </c>
      <c r="F1152" s="40" t="e">
        <f t="shared" ca="1" si="169"/>
        <v>#N/A</v>
      </c>
      <c r="G1152" s="40" t="e">
        <f t="shared" ca="1" si="162"/>
        <v>#N/A</v>
      </c>
      <c r="H1152" s="40" t="e">
        <f t="shared" ca="1" si="168"/>
        <v>#N/A</v>
      </c>
      <c r="I1152" s="40" t="e">
        <f t="shared" ca="1" si="163"/>
        <v>#N/A</v>
      </c>
      <c r="J1152" s="40" t="e">
        <f t="shared" ca="1" si="164"/>
        <v>#N/A</v>
      </c>
      <c r="K1152" s="40"/>
      <c r="L1152" s="40" t="e">
        <f ca="1">I1152+H1152+G1152+#REF!+J1152+K1152</f>
        <v>#N/A</v>
      </c>
    </row>
    <row r="1153" spans="4:12" hidden="1" x14ac:dyDescent="0.25">
      <c r="D1153" s="40">
        <v>21</v>
      </c>
      <c r="E1153" s="41">
        <f t="shared" ca="1" si="165"/>
        <v>44904</v>
      </c>
      <c r="F1153" s="40" t="e">
        <f t="shared" ca="1" si="169"/>
        <v>#N/A</v>
      </c>
      <c r="G1153" s="40" t="e">
        <f t="shared" ca="1" si="162"/>
        <v>#N/A</v>
      </c>
      <c r="H1153" s="40" t="e">
        <f t="shared" ca="1" si="168"/>
        <v>#N/A</v>
      </c>
      <c r="I1153" s="40" t="e">
        <f t="shared" ca="1" si="163"/>
        <v>#N/A</v>
      </c>
      <c r="J1153" s="40" t="e">
        <f t="shared" ca="1" si="164"/>
        <v>#N/A</v>
      </c>
      <c r="K1153" s="40"/>
      <c r="L1153" s="40" t="e">
        <f ca="1">I1153+H1153+G1153+#REF!+J1153+K1153</f>
        <v>#N/A</v>
      </c>
    </row>
    <row r="1154" spans="4:12" hidden="1" x14ac:dyDescent="0.25">
      <c r="D1154" s="40">
        <v>22</v>
      </c>
      <c r="E1154" s="41">
        <f t="shared" ca="1" si="165"/>
        <v>44935</v>
      </c>
      <c r="F1154" s="40" t="e">
        <f t="shared" ca="1" si="169"/>
        <v>#N/A</v>
      </c>
      <c r="G1154" s="40" t="e">
        <f t="shared" ca="1" si="162"/>
        <v>#N/A</v>
      </c>
      <c r="H1154" s="40" t="e">
        <f t="shared" ca="1" si="168"/>
        <v>#N/A</v>
      </c>
      <c r="I1154" s="40" t="e">
        <f t="shared" ca="1" si="163"/>
        <v>#N/A</v>
      </c>
      <c r="J1154" s="40" t="e">
        <f t="shared" ca="1" si="164"/>
        <v>#N/A</v>
      </c>
      <c r="K1154" s="40"/>
      <c r="L1154" s="40" t="e">
        <f ca="1">I1154+H1154+G1154+#REF!+J1154+K1154</f>
        <v>#N/A</v>
      </c>
    </row>
    <row r="1155" spans="4:12" hidden="1" x14ac:dyDescent="0.25">
      <c r="D1155" s="40">
        <v>23</v>
      </c>
      <c r="E1155" s="41">
        <f t="shared" ca="1" si="165"/>
        <v>44966</v>
      </c>
      <c r="F1155" s="40" t="e">
        <f t="shared" ca="1" si="169"/>
        <v>#N/A</v>
      </c>
      <c r="G1155" s="40" t="e">
        <f t="shared" ca="1" si="162"/>
        <v>#N/A</v>
      </c>
      <c r="H1155" s="40" t="e">
        <f t="shared" ca="1" si="168"/>
        <v>#N/A</v>
      </c>
      <c r="I1155" s="40" t="e">
        <f t="shared" ca="1" si="163"/>
        <v>#N/A</v>
      </c>
      <c r="J1155" s="40" t="e">
        <f t="shared" ca="1" si="164"/>
        <v>#N/A</v>
      </c>
      <c r="K1155" s="40"/>
      <c r="L1155" s="40" t="e">
        <f ca="1">I1155+H1155+G1155+#REF!+J1155+K1155</f>
        <v>#N/A</v>
      </c>
    </row>
    <row r="1156" spans="4:12" hidden="1" x14ac:dyDescent="0.25">
      <c r="D1156" s="40">
        <v>24</v>
      </c>
      <c r="E1156" s="41">
        <f t="shared" ca="1" si="165"/>
        <v>44994</v>
      </c>
      <c r="F1156" s="40" t="e">
        <f t="shared" ca="1" si="169"/>
        <v>#N/A</v>
      </c>
      <c r="G1156" s="40" t="e">
        <f t="shared" ca="1" si="162"/>
        <v>#N/A</v>
      </c>
      <c r="H1156" s="40" t="e">
        <f t="shared" ca="1" si="168"/>
        <v>#N/A</v>
      </c>
      <c r="I1156" s="40" t="e">
        <f t="shared" ca="1" si="163"/>
        <v>#N/A</v>
      </c>
      <c r="J1156" s="40" t="e">
        <f t="shared" ca="1" si="164"/>
        <v>#N/A</v>
      </c>
      <c r="K1156" s="40"/>
      <c r="L1156" s="40" t="e">
        <f ca="1">I1156+H1156+G1156+#REF!+J1156+K1156</f>
        <v>#N/A</v>
      </c>
    </row>
    <row r="1157" spans="4:12" hidden="1" x14ac:dyDescent="0.25">
      <c r="D1157" s="40">
        <v>25</v>
      </c>
      <c r="E1157" s="41">
        <f t="shared" ca="1" si="165"/>
        <v>45025</v>
      </c>
      <c r="F1157" s="40" t="e">
        <f t="shared" ca="1" si="169"/>
        <v>#N/A</v>
      </c>
      <c r="G1157" s="40" t="e">
        <f t="shared" ca="1" si="162"/>
        <v>#N/A</v>
      </c>
      <c r="H1157" s="40" t="e">
        <f t="shared" ca="1" si="168"/>
        <v>#N/A</v>
      </c>
      <c r="I1157" s="40" t="e">
        <f t="shared" ca="1" si="163"/>
        <v>#N/A</v>
      </c>
      <c r="J1157" s="40" t="e">
        <f t="shared" ca="1" si="164"/>
        <v>#N/A</v>
      </c>
      <c r="K1157" s="40"/>
      <c r="L1157" s="40" t="e">
        <f ca="1">I1157+H1157+G1157+#REF!+J1157+K1157</f>
        <v>#N/A</v>
      </c>
    </row>
    <row r="1158" spans="4:12" hidden="1" x14ac:dyDescent="0.25">
      <c r="D1158" s="40">
        <v>26</v>
      </c>
      <c r="E1158" s="41">
        <f t="shared" ca="1" si="165"/>
        <v>45055</v>
      </c>
      <c r="F1158" s="40" t="e">
        <f t="shared" ca="1" si="169"/>
        <v>#N/A</v>
      </c>
      <c r="G1158" s="40" t="e">
        <f t="shared" ca="1" si="162"/>
        <v>#N/A</v>
      </c>
      <c r="H1158" s="40" t="e">
        <f t="shared" ca="1" si="168"/>
        <v>#N/A</v>
      </c>
      <c r="I1158" s="40" t="e">
        <f t="shared" ca="1" si="163"/>
        <v>#N/A</v>
      </c>
      <c r="J1158" s="40" t="e">
        <f t="shared" ca="1" si="164"/>
        <v>#N/A</v>
      </c>
      <c r="K1158" s="40"/>
      <c r="L1158" s="40" t="e">
        <f ca="1">I1158+H1158+G1158+#REF!+J1158+K1158</f>
        <v>#N/A</v>
      </c>
    </row>
    <row r="1159" spans="4:12" hidden="1" x14ac:dyDescent="0.25">
      <c r="D1159" s="40">
        <v>27</v>
      </c>
      <c r="E1159" s="41">
        <f t="shared" ca="1" si="165"/>
        <v>45086</v>
      </c>
      <c r="F1159" s="40" t="e">
        <f t="shared" ca="1" si="169"/>
        <v>#N/A</v>
      </c>
      <c r="G1159" s="40" t="e">
        <f t="shared" ca="1" si="162"/>
        <v>#N/A</v>
      </c>
      <c r="H1159" s="40" t="e">
        <f t="shared" ca="1" si="168"/>
        <v>#N/A</v>
      </c>
      <c r="I1159" s="40" t="e">
        <f t="shared" ca="1" si="163"/>
        <v>#N/A</v>
      </c>
      <c r="J1159" s="40" t="e">
        <f t="shared" ca="1" si="164"/>
        <v>#N/A</v>
      </c>
      <c r="K1159" s="40"/>
      <c r="L1159" s="40" t="e">
        <f ca="1">I1159+H1159+G1159+#REF!+J1159+K1159</f>
        <v>#N/A</v>
      </c>
    </row>
    <row r="1160" spans="4:12" hidden="1" x14ac:dyDescent="0.25">
      <c r="D1160" s="40">
        <v>28</v>
      </c>
      <c r="E1160" s="41">
        <f t="shared" ca="1" si="165"/>
        <v>45116</v>
      </c>
      <c r="F1160" s="40" t="e">
        <f t="shared" ca="1" si="169"/>
        <v>#N/A</v>
      </c>
      <c r="G1160" s="40" t="e">
        <f t="shared" ca="1" si="162"/>
        <v>#N/A</v>
      </c>
      <c r="H1160" s="40" t="e">
        <f t="shared" ca="1" si="168"/>
        <v>#N/A</v>
      </c>
      <c r="I1160" s="40" t="e">
        <f t="shared" ca="1" si="163"/>
        <v>#N/A</v>
      </c>
      <c r="J1160" s="40" t="e">
        <f t="shared" ca="1" si="164"/>
        <v>#N/A</v>
      </c>
      <c r="K1160" s="40"/>
      <c r="L1160" s="40" t="e">
        <f ca="1">I1160+H1160+G1160+#REF!+J1160+K1160</f>
        <v>#N/A</v>
      </c>
    </row>
    <row r="1161" spans="4:12" hidden="1" x14ac:dyDescent="0.25">
      <c r="D1161" s="40">
        <v>29</v>
      </c>
      <c r="E1161" s="41">
        <f t="shared" ca="1" si="165"/>
        <v>45147</v>
      </c>
      <c r="F1161" s="40" t="e">
        <f t="shared" ca="1" si="169"/>
        <v>#N/A</v>
      </c>
      <c r="G1161" s="40" t="e">
        <f t="shared" ca="1" si="162"/>
        <v>#N/A</v>
      </c>
      <c r="H1161" s="40" t="e">
        <f t="shared" ca="1" si="168"/>
        <v>#N/A</v>
      </c>
      <c r="I1161" s="40" t="e">
        <f t="shared" ca="1" si="163"/>
        <v>#N/A</v>
      </c>
      <c r="J1161" s="40" t="e">
        <f t="shared" ca="1" si="164"/>
        <v>#N/A</v>
      </c>
      <c r="K1161" s="40"/>
      <c r="L1161" s="40" t="e">
        <f ca="1">I1161+H1161+G1161+#REF!+J1161+K1161</f>
        <v>#N/A</v>
      </c>
    </row>
    <row r="1162" spans="4:12" hidden="1" x14ac:dyDescent="0.25">
      <c r="D1162" s="40">
        <v>30</v>
      </c>
      <c r="E1162" s="41">
        <f t="shared" ca="1" si="165"/>
        <v>45178</v>
      </c>
      <c r="F1162" s="40" t="e">
        <f t="shared" ca="1" si="169"/>
        <v>#N/A</v>
      </c>
      <c r="G1162" s="40" t="e">
        <f t="shared" ca="1" si="162"/>
        <v>#N/A</v>
      </c>
      <c r="H1162" s="40" t="e">
        <f t="shared" ca="1" si="168"/>
        <v>#N/A</v>
      </c>
      <c r="I1162" s="40" t="e">
        <f t="shared" ca="1" si="163"/>
        <v>#N/A</v>
      </c>
      <c r="J1162" s="40" t="e">
        <f t="shared" ca="1" si="164"/>
        <v>#N/A</v>
      </c>
      <c r="K1162" s="40"/>
      <c r="L1162" s="40" t="e">
        <f ca="1">I1162+H1162+G1162+#REF!+J1162+K1162</f>
        <v>#N/A</v>
      </c>
    </row>
    <row r="1163" spans="4:12" hidden="1" x14ac:dyDescent="0.25">
      <c r="D1163" s="40">
        <v>31</v>
      </c>
      <c r="E1163" s="41">
        <f t="shared" ca="1" si="165"/>
        <v>45208</v>
      </c>
      <c r="F1163" s="40" t="e">
        <f t="shared" ca="1" si="169"/>
        <v>#N/A</v>
      </c>
      <c r="G1163" s="40" t="e">
        <f t="shared" ca="1" si="162"/>
        <v>#N/A</v>
      </c>
      <c r="H1163" s="40" t="e">
        <f t="shared" ca="1" si="168"/>
        <v>#N/A</v>
      </c>
      <c r="I1163" s="40" t="e">
        <f t="shared" ca="1" si="163"/>
        <v>#N/A</v>
      </c>
      <c r="J1163" s="40" t="e">
        <f t="shared" ca="1" si="164"/>
        <v>#N/A</v>
      </c>
      <c r="K1163" s="40"/>
      <c r="L1163" s="40" t="e">
        <f ca="1">I1163+H1163+G1163+#REF!+J1163+K1163</f>
        <v>#N/A</v>
      </c>
    </row>
    <row r="1164" spans="4:12" hidden="1" x14ac:dyDescent="0.25">
      <c r="D1164" s="40">
        <v>32</v>
      </c>
      <c r="E1164" s="41">
        <f t="shared" ca="1" si="165"/>
        <v>45239</v>
      </c>
      <c r="F1164" s="40" t="e">
        <f t="shared" ca="1" si="169"/>
        <v>#N/A</v>
      </c>
      <c r="G1164" s="40" t="e">
        <f t="shared" ca="1" si="162"/>
        <v>#N/A</v>
      </c>
      <c r="H1164" s="40" t="e">
        <f t="shared" ca="1" si="168"/>
        <v>#N/A</v>
      </c>
      <c r="I1164" s="40" t="e">
        <f t="shared" ca="1" si="163"/>
        <v>#N/A</v>
      </c>
      <c r="J1164" s="40" t="e">
        <f t="shared" ca="1" si="164"/>
        <v>#N/A</v>
      </c>
      <c r="K1164" s="40"/>
      <c r="L1164" s="40" t="e">
        <f ca="1">I1164+H1164+G1164+#REF!+J1164+K1164</f>
        <v>#N/A</v>
      </c>
    </row>
    <row r="1165" spans="4:12" hidden="1" x14ac:dyDescent="0.25">
      <c r="D1165" s="40">
        <v>33</v>
      </c>
      <c r="E1165" s="41">
        <f t="shared" ca="1" si="165"/>
        <v>45269</v>
      </c>
      <c r="F1165" s="40" t="e">
        <f t="shared" ca="1" si="169"/>
        <v>#N/A</v>
      </c>
      <c r="G1165" s="40" t="e">
        <f t="shared" ca="1" si="162"/>
        <v>#N/A</v>
      </c>
      <c r="H1165" s="40" t="e">
        <f t="shared" ca="1" si="168"/>
        <v>#N/A</v>
      </c>
      <c r="I1165" s="40" t="e">
        <f t="shared" ca="1" si="163"/>
        <v>#N/A</v>
      </c>
      <c r="J1165" s="40" t="e">
        <f t="shared" ref="J1165:J1192" ca="1" si="170">IF(F1164&gt;0.000001,$B$12,0)*E$1130</f>
        <v>#N/A</v>
      </c>
      <c r="K1165" s="40"/>
      <c r="L1165" s="40" t="e">
        <f ca="1">I1165+H1165+G1165+#REF!+J1165+K1165</f>
        <v>#N/A</v>
      </c>
    </row>
    <row r="1166" spans="4:12" hidden="1" x14ac:dyDescent="0.25">
      <c r="D1166" s="40">
        <v>34</v>
      </c>
      <c r="E1166" s="41">
        <f t="shared" ca="1" si="165"/>
        <v>45300</v>
      </c>
      <c r="F1166" s="40" t="e">
        <f t="shared" ca="1" si="169"/>
        <v>#N/A</v>
      </c>
      <c r="G1166" s="40" t="e">
        <f t="shared" ca="1" si="162"/>
        <v>#N/A</v>
      </c>
      <c r="H1166" s="40" t="e">
        <f t="shared" ca="1" si="168"/>
        <v>#N/A</v>
      </c>
      <c r="I1166" s="40" t="e">
        <f t="shared" ca="1" si="163"/>
        <v>#N/A</v>
      </c>
      <c r="J1166" s="40" t="e">
        <f t="shared" ca="1" si="170"/>
        <v>#N/A</v>
      </c>
      <c r="K1166" s="40"/>
      <c r="L1166" s="40" t="e">
        <f ca="1">I1166+H1166+G1166+#REF!+J1166+K1166</f>
        <v>#N/A</v>
      </c>
    </row>
    <row r="1167" spans="4:12" hidden="1" x14ac:dyDescent="0.25">
      <c r="D1167" s="40">
        <v>35</v>
      </c>
      <c r="E1167" s="41">
        <f t="shared" ca="1" si="165"/>
        <v>45331</v>
      </c>
      <c r="F1167" s="40" t="e">
        <f t="shared" ca="1" si="169"/>
        <v>#N/A</v>
      </c>
      <c r="G1167" s="40" t="e">
        <f t="shared" ca="1" si="162"/>
        <v>#N/A</v>
      </c>
      <c r="H1167" s="40" t="e">
        <f t="shared" ca="1" si="168"/>
        <v>#N/A</v>
      </c>
      <c r="I1167" s="40" t="e">
        <f t="shared" ca="1" si="163"/>
        <v>#N/A</v>
      </c>
      <c r="J1167" s="40" t="e">
        <f t="shared" ca="1" si="170"/>
        <v>#N/A</v>
      </c>
      <c r="K1167" s="40"/>
      <c r="L1167" s="40" t="e">
        <f ca="1">I1167+H1167+G1167+#REF!+J1167+K1167</f>
        <v>#N/A</v>
      </c>
    </row>
    <row r="1168" spans="4:12" hidden="1" x14ac:dyDescent="0.25">
      <c r="D1168" s="40">
        <v>36</v>
      </c>
      <c r="E1168" s="41">
        <f t="shared" ca="1" si="165"/>
        <v>45360</v>
      </c>
      <c r="F1168" s="40" t="e">
        <f t="shared" ca="1" si="169"/>
        <v>#N/A</v>
      </c>
      <c r="G1168" s="40" t="e">
        <f t="shared" ca="1" si="162"/>
        <v>#N/A</v>
      </c>
      <c r="H1168" s="40" t="e">
        <f t="shared" ca="1" si="168"/>
        <v>#N/A</v>
      </c>
      <c r="I1168" s="40" t="e">
        <f t="shared" ca="1" si="163"/>
        <v>#N/A</v>
      </c>
      <c r="J1168" s="40" t="e">
        <f t="shared" ca="1" si="170"/>
        <v>#N/A</v>
      </c>
      <c r="K1168" s="40"/>
      <c r="L1168" s="40" t="e">
        <f ca="1">I1168+H1168+G1168+#REF!+J1168+K1168</f>
        <v>#N/A</v>
      </c>
    </row>
    <row r="1169" spans="4:12" hidden="1" x14ac:dyDescent="0.25">
      <c r="D1169" s="40">
        <v>37</v>
      </c>
      <c r="E1169" s="41">
        <f t="shared" ca="1" si="165"/>
        <v>45391</v>
      </c>
      <c r="F1169" s="40" t="e">
        <f t="shared" ca="1" si="169"/>
        <v>#N/A</v>
      </c>
      <c r="G1169" s="40" t="e">
        <f t="shared" ca="1" si="162"/>
        <v>#N/A</v>
      </c>
      <c r="H1169" s="40" t="e">
        <f t="shared" ca="1" si="168"/>
        <v>#N/A</v>
      </c>
      <c r="I1169" s="40" t="e">
        <f t="shared" ca="1" si="163"/>
        <v>#N/A</v>
      </c>
      <c r="J1169" s="40" t="e">
        <f t="shared" ca="1" si="170"/>
        <v>#N/A</v>
      </c>
      <c r="K1169" s="40"/>
      <c r="L1169" s="40" t="e">
        <f ca="1">I1169+H1169+G1169+#REF!+J1169+K1169</f>
        <v>#N/A</v>
      </c>
    </row>
    <row r="1170" spans="4:12" hidden="1" x14ac:dyDescent="0.25">
      <c r="D1170" s="40">
        <v>38</v>
      </c>
      <c r="E1170" s="41">
        <f t="shared" ca="1" si="165"/>
        <v>45421</v>
      </c>
      <c r="F1170" s="40" t="e">
        <f t="shared" ca="1" si="169"/>
        <v>#N/A</v>
      </c>
      <c r="G1170" s="40" t="e">
        <f t="shared" ca="1" si="162"/>
        <v>#N/A</v>
      </c>
      <c r="H1170" s="40" t="e">
        <f t="shared" ca="1" si="168"/>
        <v>#N/A</v>
      </c>
      <c r="I1170" s="40" t="e">
        <f t="shared" ca="1" si="163"/>
        <v>#N/A</v>
      </c>
      <c r="J1170" s="40" t="e">
        <f t="shared" ca="1" si="170"/>
        <v>#N/A</v>
      </c>
      <c r="K1170" s="40"/>
      <c r="L1170" s="40" t="e">
        <f ca="1">I1170+H1170+G1170+#REF!+J1170+K1170</f>
        <v>#N/A</v>
      </c>
    </row>
    <row r="1171" spans="4:12" hidden="1" x14ac:dyDescent="0.25">
      <c r="D1171" s="40">
        <v>39</v>
      </c>
      <c r="E1171" s="41">
        <f t="shared" ca="1" si="165"/>
        <v>45452</v>
      </c>
      <c r="F1171" s="40" t="e">
        <f t="shared" ca="1" si="169"/>
        <v>#N/A</v>
      </c>
      <c r="G1171" s="40" t="e">
        <f t="shared" ca="1" si="162"/>
        <v>#N/A</v>
      </c>
      <c r="H1171" s="40" t="e">
        <f t="shared" ca="1" si="168"/>
        <v>#N/A</v>
      </c>
      <c r="I1171" s="40" t="e">
        <f t="shared" ca="1" si="163"/>
        <v>#N/A</v>
      </c>
      <c r="J1171" s="40" t="e">
        <f t="shared" ca="1" si="170"/>
        <v>#N/A</v>
      </c>
      <c r="K1171" s="40"/>
      <c r="L1171" s="40" t="e">
        <f ca="1">I1171+H1171+G1171+#REF!+J1171+K1171</f>
        <v>#N/A</v>
      </c>
    </row>
    <row r="1172" spans="4:12" hidden="1" x14ac:dyDescent="0.25">
      <c r="D1172" s="40">
        <v>40</v>
      </c>
      <c r="E1172" s="41">
        <f t="shared" ca="1" si="165"/>
        <v>45482</v>
      </c>
      <c r="F1172" s="40" t="e">
        <f t="shared" ca="1" si="169"/>
        <v>#N/A</v>
      </c>
      <c r="G1172" s="40" t="e">
        <f t="shared" ca="1" si="162"/>
        <v>#N/A</v>
      </c>
      <c r="H1172" s="40" t="e">
        <f t="shared" ca="1" si="168"/>
        <v>#N/A</v>
      </c>
      <c r="I1172" s="40" t="e">
        <f t="shared" ca="1" si="163"/>
        <v>#N/A</v>
      </c>
      <c r="J1172" s="40" t="e">
        <f t="shared" ca="1" si="170"/>
        <v>#N/A</v>
      </c>
      <c r="K1172" s="40"/>
      <c r="L1172" s="40" t="e">
        <f ca="1">I1172+H1172+G1172+#REF!+J1172+K1172</f>
        <v>#N/A</v>
      </c>
    </row>
    <row r="1173" spans="4:12" hidden="1" x14ac:dyDescent="0.25">
      <c r="D1173" s="40">
        <v>41</v>
      </c>
      <c r="E1173" s="41">
        <f t="shared" ca="1" si="165"/>
        <v>45513</v>
      </c>
      <c r="F1173" s="40" t="e">
        <f t="shared" ca="1" si="169"/>
        <v>#N/A</v>
      </c>
      <c r="G1173" s="40" t="e">
        <f t="shared" ca="1" si="162"/>
        <v>#N/A</v>
      </c>
      <c r="H1173" s="40" t="e">
        <f t="shared" ca="1" si="168"/>
        <v>#N/A</v>
      </c>
      <c r="I1173" s="40" t="e">
        <f t="shared" ca="1" si="163"/>
        <v>#N/A</v>
      </c>
      <c r="J1173" s="40" t="e">
        <f t="shared" ca="1" si="170"/>
        <v>#N/A</v>
      </c>
      <c r="K1173" s="40"/>
      <c r="L1173" s="40" t="e">
        <f ca="1">I1173+H1173+G1173+#REF!+J1173+K1173</f>
        <v>#N/A</v>
      </c>
    </row>
    <row r="1174" spans="4:12" hidden="1" x14ac:dyDescent="0.25">
      <c r="D1174" s="40">
        <v>42</v>
      </c>
      <c r="E1174" s="41">
        <f t="shared" ca="1" si="165"/>
        <v>45544</v>
      </c>
      <c r="F1174" s="40" t="e">
        <f t="shared" ca="1" si="169"/>
        <v>#N/A</v>
      </c>
      <c r="G1174" s="40" t="e">
        <f t="shared" ca="1" si="162"/>
        <v>#N/A</v>
      </c>
      <c r="H1174" s="40" t="e">
        <f t="shared" ca="1" si="168"/>
        <v>#N/A</v>
      </c>
      <c r="I1174" s="40" t="e">
        <f t="shared" ca="1" si="163"/>
        <v>#N/A</v>
      </c>
      <c r="J1174" s="40" t="e">
        <f t="shared" ca="1" si="170"/>
        <v>#N/A</v>
      </c>
      <c r="K1174" s="40"/>
      <c r="L1174" s="40" t="e">
        <f ca="1">I1174+H1174+G1174+#REF!+J1174+K1174</f>
        <v>#N/A</v>
      </c>
    </row>
    <row r="1175" spans="4:12" hidden="1" x14ac:dyDescent="0.25">
      <c r="D1175" s="40">
        <v>43</v>
      </c>
      <c r="E1175" s="41">
        <f t="shared" ca="1" si="165"/>
        <v>45574</v>
      </c>
      <c r="F1175" s="40" t="e">
        <f t="shared" ca="1" si="169"/>
        <v>#N/A</v>
      </c>
      <c r="G1175" s="40" t="e">
        <f t="shared" ca="1" si="162"/>
        <v>#N/A</v>
      </c>
      <c r="H1175" s="40" t="e">
        <f t="shared" ca="1" si="168"/>
        <v>#N/A</v>
      </c>
      <c r="I1175" s="40" t="e">
        <f t="shared" ca="1" si="163"/>
        <v>#N/A</v>
      </c>
      <c r="J1175" s="40" t="e">
        <f t="shared" ca="1" si="170"/>
        <v>#N/A</v>
      </c>
      <c r="K1175" s="40"/>
      <c r="L1175" s="40" t="e">
        <f ca="1">I1175+H1175+G1175+#REF!+J1175+K1175</f>
        <v>#N/A</v>
      </c>
    </row>
    <row r="1176" spans="4:12" hidden="1" x14ac:dyDescent="0.25">
      <c r="D1176" s="40">
        <v>44</v>
      </c>
      <c r="E1176" s="41">
        <f t="shared" ca="1" si="165"/>
        <v>45605</v>
      </c>
      <c r="F1176" s="40" t="e">
        <f t="shared" ca="1" si="169"/>
        <v>#N/A</v>
      </c>
      <c r="G1176" s="40" t="e">
        <f t="shared" ca="1" si="162"/>
        <v>#N/A</v>
      </c>
      <c r="H1176" s="40" t="e">
        <f t="shared" ca="1" si="168"/>
        <v>#N/A</v>
      </c>
      <c r="I1176" s="40" t="e">
        <f t="shared" ca="1" si="163"/>
        <v>#N/A</v>
      </c>
      <c r="J1176" s="40" t="e">
        <f t="shared" ca="1" si="170"/>
        <v>#N/A</v>
      </c>
      <c r="K1176" s="40"/>
      <c r="L1176" s="40" t="e">
        <f ca="1">I1176+H1176+G1176+#REF!+J1176+K1176</f>
        <v>#N/A</v>
      </c>
    </row>
    <row r="1177" spans="4:12" hidden="1" x14ac:dyDescent="0.25">
      <c r="D1177" s="40">
        <v>45</v>
      </c>
      <c r="E1177" s="41">
        <f t="shared" ca="1" si="165"/>
        <v>45635</v>
      </c>
      <c r="F1177" s="40" t="e">
        <f t="shared" ca="1" si="169"/>
        <v>#N/A</v>
      </c>
      <c r="G1177" s="40" t="e">
        <f t="shared" ca="1" si="162"/>
        <v>#N/A</v>
      </c>
      <c r="H1177" s="40" t="e">
        <f t="shared" ca="1" si="168"/>
        <v>#N/A</v>
      </c>
      <c r="I1177" s="40" t="e">
        <f t="shared" ca="1" si="163"/>
        <v>#N/A</v>
      </c>
      <c r="J1177" s="40" t="e">
        <f t="shared" ca="1" si="170"/>
        <v>#N/A</v>
      </c>
      <c r="K1177" s="40"/>
      <c r="L1177" s="40" t="e">
        <f ca="1">I1177+H1177+G1177+#REF!+J1177+K1177</f>
        <v>#N/A</v>
      </c>
    </row>
    <row r="1178" spans="4:12" hidden="1" x14ac:dyDescent="0.25">
      <c r="D1178" s="40">
        <v>46</v>
      </c>
      <c r="E1178" s="41">
        <f t="shared" ca="1" si="165"/>
        <v>45666</v>
      </c>
      <c r="F1178" s="40" t="e">
        <f t="shared" ca="1" si="169"/>
        <v>#N/A</v>
      </c>
      <c r="G1178" s="40" t="e">
        <f t="shared" ca="1" si="162"/>
        <v>#N/A</v>
      </c>
      <c r="H1178" s="40" t="e">
        <f t="shared" ca="1" si="168"/>
        <v>#N/A</v>
      </c>
      <c r="I1178" s="40" t="e">
        <f t="shared" ca="1" si="163"/>
        <v>#N/A</v>
      </c>
      <c r="J1178" s="40" t="e">
        <f t="shared" ca="1" si="170"/>
        <v>#N/A</v>
      </c>
      <c r="K1178" s="40"/>
      <c r="L1178" s="40" t="e">
        <f ca="1">I1178+H1178+G1178+#REF!+J1178+K1178</f>
        <v>#N/A</v>
      </c>
    </row>
    <row r="1179" spans="4:12" hidden="1" x14ac:dyDescent="0.25">
      <c r="D1179" s="40">
        <v>47</v>
      </c>
      <c r="E1179" s="41">
        <f t="shared" ca="1" si="165"/>
        <v>45697</v>
      </c>
      <c r="F1179" s="40" t="e">
        <f t="shared" ca="1" si="169"/>
        <v>#N/A</v>
      </c>
      <c r="G1179" s="40" t="e">
        <f t="shared" ca="1" si="162"/>
        <v>#N/A</v>
      </c>
      <c r="H1179" s="40" t="e">
        <f t="shared" ca="1" si="168"/>
        <v>#N/A</v>
      </c>
      <c r="I1179" s="40" t="e">
        <f t="shared" ca="1" si="163"/>
        <v>#N/A</v>
      </c>
      <c r="J1179" s="40" t="e">
        <f t="shared" ca="1" si="170"/>
        <v>#N/A</v>
      </c>
      <c r="K1179" s="40"/>
      <c r="L1179" s="40" t="e">
        <f ca="1">I1179+H1179+G1179+#REF!+J1179+K1179</f>
        <v>#N/A</v>
      </c>
    </row>
    <row r="1180" spans="4:12" hidden="1" x14ac:dyDescent="0.25">
      <c r="D1180" s="40">
        <v>48</v>
      </c>
      <c r="E1180" s="41">
        <f t="shared" ca="1" si="165"/>
        <v>45725</v>
      </c>
      <c r="F1180" s="40" t="e">
        <f t="shared" ca="1" si="169"/>
        <v>#N/A</v>
      </c>
      <c r="G1180" s="40" t="e">
        <f t="shared" ca="1" si="162"/>
        <v>#N/A</v>
      </c>
      <c r="H1180" s="40" t="e">
        <f t="shared" ca="1" si="168"/>
        <v>#N/A</v>
      </c>
      <c r="I1180" s="40" t="e">
        <f t="shared" ca="1" si="163"/>
        <v>#N/A</v>
      </c>
      <c r="J1180" s="40" t="e">
        <f t="shared" ca="1" si="170"/>
        <v>#N/A</v>
      </c>
      <c r="K1180" s="40"/>
      <c r="L1180" s="40" t="e">
        <f ca="1">I1180+H1180+G1180+#REF!+J1180+K1180</f>
        <v>#N/A</v>
      </c>
    </row>
    <row r="1181" spans="4:12" hidden="1" x14ac:dyDescent="0.25">
      <c r="D1181" s="40">
        <v>49</v>
      </c>
      <c r="E1181" s="41">
        <f t="shared" ca="1" si="165"/>
        <v>45756</v>
      </c>
      <c r="F1181" s="40" t="e">
        <f t="shared" ca="1" si="169"/>
        <v>#N/A</v>
      </c>
      <c r="G1181" s="40" t="e">
        <f t="shared" ca="1" si="162"/>
        <v>#N/A</v>
      </c>
      <c r="H1181" s="40" t="e">
        <f t="shared" ca="1" si="168"/>
        <v>#N/A</v>
      </c>
      <c r="I1181" s="40" t="e">
        <f t="shared" ca="1" si="163"/>
        <v>#N/A</v>
      </c>
      <c r="J1181" s="40" t="e">
        <f t="shared" ca="1" si="170"/>
        <v>#N/A</v>
      </c>
      <c r="K1181" s="40"/>
      <c r="L1181" s="40" t="e">
        <f ca="1">I1181+H1181+G1181+#REF!+J1181+K1181</f>
        <v>#N/A</v>
      </c>
    </row>
    <row r="1182" spans="4:12" hidden="1" x14ac:dyDescent="0.25">
      <c r="D1182" s="40">
        <v>50</v>
      </c>
      <c r="E1182" s="41">
        <f t="shared" ca="1" si="165"/>
        <v>45786</v>
      </c>
      <c r="F1182" s="40" t="e">
        <f t="shared" ca="1" si="169"/>
        <v>#N/A</v>
      </c>
      <c r="G1182" s="40" t="e">
        <f t="shared" ca="1" si="162"/>
        <v>#N/A</v>
      </c>
      <c r="H1182" s="40" t="e">
        <f t="shared" ca="1" si="168"/>
        <v>#N/A</v>
      </c>
      <c r="I1182" s="40" t="e">
        <f t="shared" ca="1" si="163"/>
        <v>#N/A</v>
      </c>
      <c r="J1182" s="40" t="e">
        <f t="shared" ca="1" si="170"/>
        <v>#N/A</v>
      </c>
      <c r="K1182" s="40"/>
      <c r="L1182" s="40" t="e">
        <f ca="1">I1182+H1182+G1182+#REF!+J1182+K1182</f>
        <v>#N/A</v>
      </c>
    </row>
    <row r="1183" spans="4:12" hidden="1" x14ac:dyDescent="0.25">
      <c r="D1183" s="40">
        <v>51</v>
      </c>
      <c r="E1183" s="41">
        <f t="shared" ca="1" si="165"/>
        <v>45817</v>
      </c>
      <c r="F1183" s="40" t="e">
        <f t="shared" ca="1" si="169"/>
        <v>#N/A</v>
      </c>
      <c r="G1183" s="40" t="e">
        <f t="shared" ca="1" si="162"/>
        <v>#N/A</v>
      </c>
      <c r="H1183" s="40" t="e">
        <f t="shared" ca="1" si="168"/>
        <v>#N/A</v>
      </c>
      <c r="I1183" s="40" t="e">
        <f t="shared" ca="1" si="163"/>
        <v>#N/A</v>
      </c>
      <c r="J1183" s="40" t="e">
        <f t="shared" ca="1" si="170"/>
        <v>#N/A</v>
      </c>
      <c r="K1183" s="40"/>
      <c r="L1183" s="40" t="e">
        <f ca="1">I1183+H1183+G1183+#REF!+J1183+K1183</f>
        <v>#N/A</v>
      </c>
    </row>
    <row r="1184" spans="4:12" hidden="1" x14ac:dyDescent="0.25">
      <c r="D1184" s="40">
        <v>52</v>
      </c>
      <c r="E1184" s="41">
        <f t="shared" ca="1" si="165"/>
        <v>45847</v>
      </c>
      <c r="F1184" s="40" t="e">
        <f t="shared" ca="1" si="169"/>
        <v>#N/A</v>
      </c>
      <c r="G1184" s="40" t="e">
        <f t="shared" ca="1" si="162"/>
        <v>#N/A</v>
      </c>
      <c r="H1184" s="40" t="e">
        <f t="shared" ca="1" si="168"/>
        <v>#N/A</v>
      </c>
      <c r="I1184" s="40" t="e">
        <f t="shared" ca="1" si="163"/>
        <v>#N/A</v>
      </c>
      <c r="J1184" s="40" t="e">
        <f t="shared" ca="1" si="170"/>
        <v>#N/A</v>
      </c>
      <c r="K1184" s="40"/>
      <c r="L1184" s="40" t="e">
        <f ca="1">I1184+H1184+G1184+#REF!+J1184+K1184</f>
        <v>#N/A</v>
      </c>
    </row>
    <row r="1185" spans="4:12" hidden="1" x14ac:dyDescent="0.25">
      <c r="D1185" s="40">
        <v>53</v>
      </c>
      <c r="E1185" s="41">
        <f t="shared" ca="1" si="165"/>
        <v>45878</v>
      </c>
      <c r="F1185" s="40" t="e">
        <f t="shared" ca="1" si="169"/>
        <v>#N/A</v>
      </c>
      <c r="G1185" s="40" t="e">
        <f t="shared" ca="1" si="162"/>
        <v>#N/A</v>
      </c>
      <c r="H1185" s="40" t="e">
        <f t="shared" ca="1" si="168"/>
        <v>#N/A</v>
      </c>
      <c r="I1185" s="40" t="e">
        <f t="shared" ca="1" si="163"/>
        <v>#N/A</v>
      </c>
      <c r="J1185" s="40" t="e">
        <f t="shared" ca="1" si="170"/>
        <v>#N/A</v>
      </c>
      <c r="K1185" s="40"/>
      <c r="L1185" s="40" t="e">
        <f ca="1">I1185+H1185+G1185+#REF!+J1185+K1185</f>
        <v>#N/A</v>
      </c>
    </row>
    <row r="1186" spans="4:12" hidden="1" x14ac:dyDescent="0.25">
      <c r="D1186" s="40">
        <v>54</v>
      </c>
      <c r="E1186" s="41">
        <f t="shared" ca="1" si="165"/>
        <v>45909</v>
      </c>
      <c r="F1186" s="40" t="e">
        <f t="shared" ca="1" si="169"/>
        <v>#N/A</v>
      </c>
      <c r="G1186" s="40" t="e">
        <f t="shared" ca="1" si="162"/>
        <v>#N/A</v>
      </c>
      <c r="H1186" s="40" t="e">
        <f t="shared" ca="1" si="168"/>
        <v>#N/A</v>
      </c>
      <c r="I1186" s="40" t="e">
        <f t="shared" ca="1" si="163"/>
        <v>#N/A</v>
      </c>
      <c r="J1186" s="40" t="e">
        <f t="shared" ca="1" si="170"/>
        <v>#N/A</v>
      </c>
      <c r="K1186" s="40"/>
      <c r="L1186" s="40" t="e">
        <f ca="1">I1186+H1186+G1186+#REF!+J1186+K1186</f>
        <v>#N/A</v>
      </c>
    </row>
    <row r="1187" spans="4:12" hidden="1" x14ac:dyDescent="0.25">
      <c r="D1187" s="40">
        <v>55</v>
      </c>
      <c r="E1187" s="41">
        <f t="shared" ca="1" si="165"/>
        <v>45939</v>
      </c>
      <c r="F1187" s="40" t="e">
        <f t="shared" ca="1" si="169"/>
        <v>#N/A</v>
      </c>
      <c r="G1187" s="40" t="e">
        <f t="shared" ca="1" si="162"/>
        <v>#N/A</v>
      </c>
      <c r="H1187" s="40" t="e">
        <f t="shared" ca="1" si="168"/>
        <v>#N/A</v>
      </c>
      <c r="I1187" s="40" t="e">
        <f t="shared" ca="1" si="163"/>
        <v>#N/A</v>
      </c>
      <c r="J1187" s="40" t="e">
        <f t="shared" ca="1" si="170"/>
        <v>#N/A</v>
      </c>
      <c r="K1187" s="40"/>
      <c r="L1187" s="40" t="e">
        <f ca="1">I1187+H1187+G1187+#REF!+J1187+K1187</f>
        <v>#N/A</v>
      </c>
    </row>
    <row r="1188" spans="4:12" hidden="1" x14ac:dyDescent="0.25">
      <c r="D1188" s="40">
        <v>56</v>
      </c>
      <c r="E1188" s="41">
        <f t="shared" ca="1" si="165"/>
        <v>45970</v>
      </c>
      <c r="F1188" s="40" t="e">
        <f t="shared" ca="1" si="169"/>
        <v>#N/A</v>
      </c>
      <c r="G1188" s="40" t="e">
        <f t="shared" ca="1" si="162"/>
        <v>#N/A</v>
      </c>
      <c r="H1188" s="40" t="e">
        <f t="shared" ca="1" si="168"/>
        <v>#N/A</v>
      </c>
      <c r="I1188" s="40" t="e">
        <f t="shared" ca="1" si="163"/>
        <v>#N/A</v>
      </c>
      <c r="J1188" s="40" t="e">
        <f t="shared" ca="1" si="170"/>
        <v>#N/A</v>
      </c>
      <c r="K1188" s="40"/>
      <c r="L1188" s="40" t="e">
        <f ca="1">I1188+H1188+G1188+#REF!+J1188+K1188</f>
        <v>#N/A</v>
      </c>
    </row>
    <row r="1189" spans="4:12" hidden="1" x14ac:dyDescent="0.25">
      <c r="D1189" s="40">
        <v>57</v>
      </c>
      <c r="E1189" s="41">
        <f t="shared" ca="1" si="165"/>
        <v>46000</v>
      </c>
      <c r="F1189" s="40" t="e">
        <f t="shared" ca="1" si="169"/>
        <v>#N/A</v>
      </c>
      <c r="G1189" s="40" t="e">
        <f t="shared" ca="1" si="162"/>
        <v>#N/A</v>
      </c>
      <c r="H1189" s="40" t="e">
        <f t="shared" ca="1" si="168"/>
        <v>#N/A</v>
      </c>
      <c r="I1189" s="40" t="e">
        <f t="shared" ca="1" si="163"/>
        <v>#N/A</v>
      </c>
      <c r="J1189" s="40" t="e">
        <f t="shared" ca="1" si="170"/>
        <v>#N/A</v>
      </c>
      <c r="K1189" s="40"/>
      <c r="L1189" s="40" t="e">
        <f ca="1">I1189+H1189+G1189+#REF!+J1189+K1189</f>
        <v>#N/A</v>
      </c>
    </row>
    <row r="1190" spans="4:12" hidden="1" x14ac:dyDescent="0.25">
      <c r="D1190" s="40">
        <v>58</v>
      </c>
      <c r="E1190" s="41">
        <f t="shared" ca="1" si="165"/>
        <v>46031</v>
      </c>
      <c r="F1190" s="40" t="e">
        <f t="shared" ca="1" si="169"/>
        <v>#N/A</v>
      </c>
      <c r="G1190" s="40" t="e">
        <f t="shared" ca="1" si="162"/>
        <v>#N/A</v>
      </c>
      <c r="H1190" s="40" t="e">
        <f t="shared" ca="1" si="168"/>
        <v>#N/A</v>
      </c>
      <c r="I1190" s="40" t="e">
        <f t="shared" ca="1" si="163"/>
        <v>#N/A</v>
      </c>
      <c r="J1190" s="40" t="e">
        <f t="shared" ca="1" si="170"/>
        <v>#N/A</v>
      </c>
      <c r="K1190" s="40"/>
      <c r="L1190" s="40" t="e">
        <f ca="1">I1190+H1190+G1190+#REF!+J1190+K1190</f>
        <v>#N/A</v>
      </c>
    </row>
    <row r="1191" spans="4:12" hidden="1" x14ac:dyDescent="0.25">
      <c r="D1191" s="40">
        <v>59</v>
      </c>
      <c r="E1191" s="41">
        <f t="shared" ca="1" si="165"/>
        <v>46062</v>
      </c>
      <c r="F1191" s="40" t="e">
        <f t="shared" ca="1" si="169"/>
        <v>#N/A</v>
      </c>
      <c r="G1191" s="40" t="e">
        <f t="shared" ca="1" si="162"/>
        <v>#N/A</v>
      </c>
      <c r="H1191" s="40" t="e">
        <f t="shared" ca="1" si="168"/>
        <v>#N/A</v>
      </c>
      <c r="I1191" s="40" t="e">
        <f t="shared" ca="1" si="163"/>
        <v>#N/A</v>
      </c>
      <c r="J1191" s="40" t="e">
        <f t="shared" ca="1" si="170"/>
        <v>#N/A</v>
      </c>
      <c r="K1191" s="40"/>
      <c r="L1191" s="40" t="e">
        <f ca="1">I1191+H1191+G1191+#REF!+J1191+K1191</f>
        <v>#N/A</v>
      </c>
    </row>
    <row r="1192" spans="4:12" hidden="1" x14ac:dyDescent="0.25">
      <c r="D1192" s="40">
        <v>60</v>
      </c>
      <c r="E1192" s="41">
        <f t="shared" ca="1" si="165"/>
        <v>46090</v>
      </c>
      <c r="F1192" s="40" t="e">
        <f t="shared" ca="1" si="169"/>
        <v>#N/A</v>
      </c>
      <c r="G1192" s="40" t="e">
        <f t="shared" ca="1" si="162"/>
        <v>#N/A</v>
      </c>
      <c r="H1192" s="40" t="e">
        <f t="shared" ca="1" si="168"/>
        <v>#N/A</v>
      </c>
      <c r="I1192" s="40" t="e">
        <f t="shared" ca="1" si="163"/>
        <v>#N/A</v>
      </c>
      <c r="J1192" s="40" t="e">
        <f t="shared" ca="1" si="170"/>
        <v>#N/A</v>
      </c>
      <c r="K1192" s="40"/>
      <c r="L1192" s="40" t="e">
        <f ca="1">I1192+H1192+G1192+#REF!+J1192+K1192</f>
        <v>#N/A</v>
      </c>
    </row>
    <row r="1193" spans="4:12" hidden="1" x14ac:dyDescent="0.25"/>
    <row r="1194" spans="4:12" hidden="1" x14ac:dyDescent="0.25">
      <c r="D1194" s="36">
        <f ca="1">D1130+1</f>
        <v>28</v>
      </c>
      <c r="E1194" s="37" t="e">
        <f ca="1">VLOOKUP($D1194,$A$20:$B$39,2,0)</f>
        <v>#N/A</v>
      </c>
    </row>
    <row r="1195" spans="4:12" ht="45" hidden="1" x14ac:dyDescent="0.25">
      <c r="D1195" s="38" t="s">
        <v>41</v>
      </c>
      <c r="E1195" s="39" t="s">
        <v>42</v>
      </c>
      <c r="F1195" s="38" t="s">
        <v>43</v>
      </c>
      <c r="G1195" s="38" t="s">
        <v>44</v>
      </c>
      <c r="H1195" s="38" t="s">
        <v>45</v>
      </c>
      <c r="I1195" s="38" t="s">
        <v>46</v>
      </c>
      <c r="J1195" s="38" t="s">
        <v>47</v>
      </c>
      <c r="K1195" s="38" t="s">
        <v>48</v>
      </c>
      <c r="L1195" s="38" t="s">
        <v>49</v>
      </c>
    </row>
    <row r="1196" spans="4:12" hidden="1" x14ac:dyDescent="0.25">
      <c r="D1196" s="40">
        <v>0</v>
      </c>
      <c r="E1196" s="41">
        <f ca="1">DATE(2019,D1194,$F$1)</f>
        <v>44295</v>
      </c>
      <c r="F1196" s="40" t="e">
        <f ca="1">$B$2*E$1194+$B$7*$B$2*E$1194</f>
        <v>#N/A</v>
      </c>
      <c r="G1196" s="40">
        <v>0</v>
      </c>
      <c r="H1196" s="40">
        <v>0</v>
      </c>
      <c r="I1196" s="40">
        <v>0</v>
      </c>
      <c r="J1196" s="40">
        <v>0</v>
      </c>
      <c r="K1196" s="40" t="e">
        <f ca="1">$B$2*$B$9*E$1194</f>
        <v>#N/A</v>
      </c>
      <c r="L1196" s="40" t="e">
        <f ca="1">-($F1196-$B$7*$B$2*E$1194-K1196)</f>
        <v>#N/A</v>
      </c>
    </row>
    <row r="1197" spans="4:12" hidden="1" x14ac:dyDescent="0.25">
      <c r="D1197" s="40">
        <v>1</v>
      </c>
      <c r="E1197" s="41">
        <f ca="1">DATE(YEAR(E1196),MONTH(E1196)+1,DAY(E1196))</f>
        <v>44325</v>
      </c>
      <c r="F1197" s="40" t="e">
        <f ca="1">F1196-G1197</f>
        <v>#N/A</v>
      </c>
      <c r="G1197" s="40" t="e">
        <f t="shared" ref="G1197:G1256" ca="1" si="171">IF(D1197&lt;=$B$10,0,IF(AND(F1196&gt;-0.000001,F1196&lt;0.000001),0,F$1196/($B$4-$B$10)))</f>
        <v>#N/A</v>
      </c>
      <c r="H1197" s="40" t="e">
        <f ca="1">F1196*$B$3*(E1197-E1196)/$B$5</f>
        <v>#N/A</v>
      </c>
      <c r="I1197" s="40">
        <f t="shared" ref="I1197:I1256" ca="1" si="172">IF(D1197&lt;=$B$11,0,IF(F1196&gt;0.000001,$B$6*$B$2*E$1194,0))</f>
        <v>0</v>
      </c>
      <c r="J1197" s="40" t="e">
        <f t="shared" ref="J1197:J1228" ca="1" si="173">IF(F1196&gt;0.000001,$B$12,0)*E$1194</f>
        <v>#N/A</v>
      </c>
      <c r="K1197" s="40"/>
      <c r="L1197" s="40" t="e">
        <f ca="1">I1197+H1197+G1197+#REF!+J1197+K1197</f>
        <v>#N/A</v>
      </c>
    </row>
    <row r="1198" spans="4:12" hidden="1" x14ac:dyDescent="0.25">
      <c r="D1198" s="40">
        <v>2</v>
      </c>
      <c r="E1198" s="41">
        <f t="shared" ref="E1198:E1256" ca="1" si="174">DATE(YEAR(E1197),MONTH(E1197)+1,DAY(E1197))</f>
        <v>44356</v>
      </c>
      <c r="F1198" s="40" t="e">
        <f ca="1">F1197-G1198</f>
        <v>#N/A</v>
      </c>
      <c r="G1198" s="40" t="e">
        <f t="shared" ca="1" si="171"/>
        <v>#N/A</v>
      </c>
      <c r="H1198" s="40" t="e">
        <f t="shared" ref="H1198:H1199" ca="1" si="175">F1197*$B$3*(E1198-E1197)/$B$5</f>
        <v>#N/A</v>
      </c>
      <c r="I1198" s="40" t="e">
        <f t="shared" ca="1" si="172"/>
        <v>#N/A</v>
      </c>
      <c r="J1198" s="40" t="e">
        <f t="shared" ca="1" si="173"/>
        <v>#N/A</v>
      </c>
      <c r="K1198" s="40"/>
      <c r="L1198" s="40" t="e">
        <f ca="1">I1198+H1198+G1198+#REF!+J1198+K1198</f>
        <v>#N/A</v>
      </c>
    </row>
    <row r="1199" spans="4:12" hidden="1" x14ac:dyDescent="0.25">
      <c r="D1199" s="40">
        <v>3</v>
      </c>
      <c r="E1199" s="41">
        <f t="shared" ca="1" si="174"/>
        <v>44386</v>
      </c>
      <c r="F1199" s="40" t="e">
        <f ca="1">F1198-G1199</f>
        <v>#N/A</v>
      </c>
      <c r="G1199" s="40" t="e">
        <f t="shared" ca="1" si="171"/>
        <v>#N/A</v>
      </c>
      <c r="H1199" s="40" t="e">
        <f t="shared" ca="1" si="175"/>
        <v>#N/A</v>
      </c>
      <c r="I1199" s="40" t="e">
        <f t="shared" ca="1" si="172"/>
        <v>#N/A</v>
      </c>
      <c r="J1199" s="40" t="e">
        <f t="shared" ca="1" si="173"/>
        <v>#N/A</v>
      </c>
      <c r="K1199" s="40"/>
      <c r="L1199" s="40" t="e">
        <f ca="1">I1199+H1199+G1199+#REF!+J1199+K1199</f>
        <v>#N/A</v>
      </c>
    </row>
    <row r="1200" spans="4:12" hidden="1" x14ac:dyDescent="0.25">
      <c r="D1200" s="40">
        <v>4</v>
      </c>
      <c r="E1200" s="41">
        <f t="shared" ca="1" si="174"/>
        <v>44417</v>
      </c>
      <c r="F1200" s="40" t="e">
        <f t="shared" ref="F1200:F1201" ca="1" si="176">F1199-G1200</f>
        <v>#N/A</v>
      </c>
      <c r="G1200" s="40" t="e">
        <f t="shared" ca="1" si="171"/>
        <v>#N/A</v>
      </c>
      <c r="H1200" s="40" t="e">
        <f ca="1">F1199*$B$3*(E1200-E1199)/$B$5</f>
        <v>#N/A</v>
      </c>
      <c r="I1200" s="40" t="e">
        <f t="shared" ca="1" si="172"/>
        <v>#N/A</v>
      </c>
      <c r="J1200" s="40" t="e">
        <f t="shared" ca="1" si="173"/>
        <v>#N/A</v>
      </c>
      <c r="K1200" s="40"/>
      <c r="L1200" s="40" t="e">
        <f ca="1">I1200+H1200+G1200+#REF!+J1200+K1200</f>
        <v>#N/A</v>
      </c>
    </row>
    <row r="1201" spans="4:12" hidden="1" x14ac:dyDescent="0.25">
      <c r="D1201" s="40">
        <v>5</v>
      </c>
      <c r="E1201" s="41">
        <f t="shared" ca="1" si="174"/>
        <v>44448</v>
      </c>
      <c r="F1201" s="40" t="e">
        <f t="shared" ca="1" si="176"/>
        <v>#N/A</v>
      </c>
      <c r="G1201" s="40" t="e">
        <f t="shared" ca="1" si="171"/>
        <v>#N/A</v>
      </c>
      <c r="H1201" s="40" t="e">
        <f ca="1">F1200*$B$3*(E1201-E1200)/$B$5</f>
        <v>#N/A</v>
      </c>
      <c r="I1201" s="40" t="e">
        <f t="shared" ca="1" si="172"/>
        <v>#N/A</v>
      </c>
      <c r="J1201" s="40" t="e">
        <f t="shared" ca="1" si="173"/>
        <v>#N/A</v>
      </c>
      <c r="K1201" s="40"/>
      <c r="L1201" s="40" t="e">
        <f ca="1">I1201+H1201+G1201+#REF!+J1201+K1201</f>
        <v>#N/A</v>
      </c>
    </row>
    <row r="1202" spans="4:12" hidden="1" x14ac:dyDescent="0.25">
      <c r="D1202" s="40">
        <v>6</v>
      </c>
      <c r="E1202" s="41">
        <f t="shared" ca="1" si="174"/>
        <v>44478</v>
      </c>
      <c r="F1202" s="40" t="e">
        <f ca="1">F1201-G1202</f>
        <v>#N/A</v>
      </c>
      <c r="G1202" s="40" t="e">
        <f t="shared" ca="1" si="171"/>
        <v>#N/A</v>
      </c>
      <c r="H1202" s="40" t="e">
        <f t="shared" ref="H1202:H1256" ca="1" si="177">F1201*$B$3*(E1202-E1201)/$B$5</f>
        <v>#N/A</v>
      </c>
      <c r="I1202" s="40" t="e">
        <f t="shared" ca="1" si="172"/>
        <v>#N/A</v>
      </c>
      <c r="J1202" s="40" t="e">
        <f t="shared" ca="1" si="173"/>
        <v>#N/A</v>
      </c>
      <c r="K1202" s="40"/>
      <c r="L1202" s="40" t="e">
        <f ca="1">I1202+H1202+G1202+#REF!+J1202+K1202</f>
        <v>#N/A</v>
      </c>
    </row>
    <row r="1203" spans="4:12" hidden="1" x14ac:dyDescent="0.25">
      <c r="D1203" s="40">
        <v>7</v>
      </c>
      <c r="E1203" s="41">
        <f t="shared" ca="1" si="174"/>
        <v>44509</v>
      </c>
      <c r="F1203" s="40" t="e">
        <f t="shared" ref="F1203:F1256" ca="1" si="178">F1202-G1203</f>
        <v>#N/A</v>
      </c>
      <c r="G1203" s="40" t="e">
        <f t="shared" ca="1" si="171"/>
        <v>#N/A</v>
      </c>
      <c r="H1203" s="40" t="e">
        <f t="shared" ca="1" si="177"/>
        <v>#N/A</v>
      </c>
      <c r="I1203" s="40" t="e">
        <f t="shared" ca="1" si="172"/>
        <v>#N/A</v>
      </c>
      <c r="J1203" s="40" t="e">
        <f t="shared" ca="1" si="173"/>
        <v>#N/A</v>
      </c>
      <c r="K1203" s="40"/>
      <c r="L1203" s="40" t="e">
        <f ca="1">I1203+H1203+G1203+#REF!+J1203+K1203</f>
        <v>#N/A</v>
      </c>
    </row>
    <row r="1204" spans="4:12" hidden="1" x14ac:dyDescent="0.25">
      <c r="D1204" s="40">
        <v>8</v>
      </c>
      <c r="E1204" s="41">
        <f t="shared" ca="1" si="174"/>
        <v>44539</v>
      </c>
      <c r="F1204" s="40" t="e">
        <f t="shared" ca="1" si="178"/>
        <v>#N/A</v>
      </c>
      <c r="G1204" s="40" t="e">
        <f t="shared" ca="1" si="171"/>
        <v>#N/A</v>
      </c>
      <c r="H1204" s="40" t="e">
        <f t="shared" ca="1" si="177"/>
        <v>#N/A</v>
      </c>
      <c r="I1204" s="40" t="e">
        <f t="shared" ca="1" si="172"/>
        <v>#N/A</v>
      </c>
      <c r="J1204" s="40" t="e">
        <f t="shared" ca="1" si="173"/>
        <v>#N/A</v>
      </c>
      <c r="K1204" s="40"/>
      <c r="L1204" s="40" t="e">
        <f ca="1">I1204+H1204+G1204+#REF!+J1204+K1204</f>
        <v>#N/A</v>
      </c>
    </row>
    <row r="1205" spans="4:12" hidden="1" x14ac:dyDescent="0.25">
      <c r="D1205" s="40">
        <v>9</v>
      </c>
      <c r="E1205" s="41">
        <f t="shared" ca="1" si="174"/>
        <v>44570</v>
      </c>
      <c r="F1205" s="40" t="e">
        <f t="shared" ca="1" si="178"/>
        <v>#N/A</v>
      </c>
      <c r="G1205" s="40" t="e">
        <f t="shared" ca="1" si="171"/>
        <v>#N/A</v>
      </c>
      <c r="H1205" s="40" t="e">
        <f t="shared" ca="1" si="177"/>
        <v>#N/A</v>
      </c>
      <c r="I1205" s="40" t="e">
        <f t="shared" ca="1" si="172"/>
        <v>#N/A</v>
      </c>
      <c r="J1205" s="40" t="e">
        <f t="shared" ca="1" si="173"/>
        <v>#N/A</v>
      </c>
      <c r="K1205" s="40"/>
      <c r="L1205" s="40" t="e">
        <f ca="1">I1205+H1205+G1205+#REF!+J1205+K1205</f>
        <v>#N/A</v>
      </c>
    </row>
    <row r="1206" spans="4:12" hidden="1" x14ac:dyDescent="0.25">
      <c r="D1206" s="40">
        <v>10</v>
      </c>
      <c r="E1206" s="41">
        <f t="shared" ca="1" si="174"/>
        <v>44601</v>
      </c>
      <c r="F1206" s="40" t="e">
        <f t="shared" ca="1" si="178"/>
        <v>#N/A</v>
      </c>
      <c r="G1206" s="40" t="e">
        <f t="shared" ca="1" si="171"/>
        <v>#N/A</v>
      </c>
      <c r="H1206" s="40" t="e">
        <f t="shared" ca="1" si="177"/>
        <v>#N/A</v>
      </c>
      <c r="I1206" s="40" t="e">
        <f t="shared" ca="1" si="172"/>
        <v>#N/A</v>
      </c>
      <c r="J1206" s="40" t="e">
        <f t="shared" ca="1" si="173"/>
        <v>#N/A</v>
      </c>
      <c r="K1206" s="40"/>
      <c r="L1206" s="40" t="e">
        <f ca="1">I1206+H1206+G1206+#REF!+J1206+K1206</f>
        <v>#N/A</v>
      </c>
    </row>
    <row r="1207" spans="4:12" hidden="1" x14ac:dyDescent="0.25">
      <c r="D1207" s="40">
        <v>11</v>
      </c>
      <c r="E1207" s="41">
        <f t="shared" ca="1" si="174"/>
        <v>44629</v>
      </c>
      <c r="F1207" s="40" t="e">
        <f t="shared" ca="1" si="178"/>
        <v>#N/A</v>
      </c>
      <c r="G1207" s="40" t="e">
        <f t="shared" ca="1" si="171"/>
        <v>#N/A</v>
      </c>
      <c r="H1207" s="40" t="e">
        <f t="shared" ca="1" si="177"/>
        <v>#N/A</v>
      </c>
      <c r="I1207" s="40" t="e">
        <f t="shared" ca="1" si="172"/>
        <v>#N/A</v>
      </c>
      <c r="J1207" s="40" t="e">
        <f t="shared" ca="1" si="173"/>
        <v>#N/A</v>
      </c>
      <c r="K1207" s="40"/>
      <c r="L1207" s="40" t="e">
        <f ca="1">I1207+H1207+G1207+#REF!+J1207+K1207</f>
        <v>#N/A</v>
      </c>
    </row>
    <row r="1208" spans="4:12" hidden="1" x14ac:dyDescent="0.25">
      <c r="D1208" s="40">
        <v>12</v>
      </c>
      <c r="E1208" s="41">
        <f t="shared" ca="1" si="174"/>
        <v>44660</v>
      </c>
      <c r="F1208" s="40" t="e">
        <f t="shared" ca="1" si="178"/>
        <v>#N/A</v>
      </c>
      <c r="G1208" s="40" t="e">
        <f t="shared" ca="1" si="171"/>
        <v>#N/A</v>
      </c>
      <c r="H1208" s="40" t="e">
        <f t="shared" ca="1" si="177"/>
        <v>#N/A</v>
      </c>
      <c r="I1208" s="40" t="e">
        <f t="shared" ca="1" si="172"/>
        <v>#N/A</v>
      </c>
      <c r="J1208" s="40" t="e">
        <f t="shared" ca="1" si="173"/>
        <v>#N/A</v>
      </c>
      <c r="K1208" s="40"/>
      <c r="L1208" s="40" t="e">
        <f ca="1">I1208+H1208+G1208+#REF!+J1208+K1208</f>
        <v>#N/A</v>
      </c>
    </row>
    <row r="1209" spans="4:12" hidden="1" x14ac:dyDescent="0.25">
      <c r="D1209" s="40">
        <v>13</v>
      </c>
      <c r="E1209" s="41">
        <f t="shared" ca="1" si="174"/>
        <v>44690</v>
      </c>
      <c r="F1209" s="40" t="e">
        <f t="shared" ca="1" si="178"/>
        <v>#N/A</v>
      </c>
      <c r="G1209" s="40" t="e">
        <f t="shared" ca="1" si="171"/>
        <v>#N/A</v>
      </c>
      <c r="H1209" s="40" t="e">
        <f t="shared" ca="1" si="177"/>
        <v>#N/A</v>
      </c>
      <c r="I1209" s="40" t="e">
        <f t="shared" ca="1" si="172"/>
        <v>#N/A</v>
      </c>
      <c r="J1209" s="40" t="e">
        <f t="shared" ca="1" si="173"/>
        <v>#N/A</v>
      </c>
      <c r="K1209" s="40"/>
      <c r="L1209" s="40" t="e">
        <f ca="1">I1209+H1209+G1209+#REF!+J1209+K1209</f>
        <v>#N/A</v>
      </c>
    </row>
    <row r="1210" spans="4:12" hidden="1" x14ac:dyDescent="0.25">
      <c r="D1210" s="40">
        <v>14</v>
      </c>
      <c r="E1210" s="41">
        <f t="shared" ca="1" si="174"/>
        <v>44721</v>
      </c>
      <c r="F1210" s="40" t="e">
        <f t="shared" ca="1" si="178"/>
        <v>#N/A</v>
      </c>
      <c r="G1210" s="40" t="e">
        <f t="shared" ca="1" si="171"/>
        <v>#N/A</v>
      </c>
      <c r="H1210" s="40" t="e">
        <f t="shared" ca="1" si="177"/>
        <v>#N/A</v>
      </c>
      <c r="I1210" s="40" t="e">
        <f t="shared" ca="1" si="172"/>
        <v>#N/A</v>
      </c>
      <c r="J1210" s="40" t="e">
        <f t="shared" ca="1" si="173"/>
        <v>#N/A</v>
      </c>
      <c r="K1210" s="40"/>
      <c r="L1210" s="40" t="e">
        <f ca="1">I1210+H1210+G1210+#REF!+J1210+K1210</f>
        <v>#N/A</v>
      </c>
    </row>
    <row r="1211" spans="4:12" hidden="1" x14ac:dyDescent="0.25">
      <c r="D1211" s="40">
        <v>15</v>
      </c>
      <c r="E1211" s="41">
        <f t="shared" ca="1" si="174"/>
        <v>44751</v>
      </c>
      <c r="F1211" s="40" t="e">
        <f t="shared" ca="1" si="178"/>
        <v>#N/A</v>
      </c>
      <c r="G1211" s="40" t="e">
        <f t="shared" ca="1" si="171"/>
        <v>#N/A</v>
      </c>
      <c r="H1211" s="40" t="e">
        <f t="shared" ca="1" si="177"/>
        <v>#N/A</v>
      </c>
      <c r="I1211" s="40" t="e">
        <f t="shared" ca="1" si="172"/>
        <v>#N/A</v>
      </c>
      <c r="J1211" s="40" t="e">
        <f t="shared" ca="1" si="173"/>
        <v>#N/A</v>
      </c>
      <c r="K1211" s="40"/>
      <c r="L1211" s="40" t="e">
        <f ca="1">I1211+H1211+G1211+#REF!+J1211+K1211</f>
        <v>#N/A</v>
      </c>
    </row>
    <row r="1212" spans="4:12" hidden="1" x14ac:dyDescent="0.25">
      <c r="D1212" s="40">
        <v>16</v>
      </c>
      <c r="E1212" s="41">
        <f t="shared" ca="1" si="174"/>
        <v>44782</v>
      </c>
      <c r="F1212" s="40" t="e">
        <f t="shared" ca="1" si="178"/>
        <v>#N/A</v>
      </c>
      <c r="G1212" s="40" t="e">
        <f t="shared" ca="1" si="171"/>
        <v>#N/A</v>
      </c>
      <c r="H1212" s="40" t="e">
        <f t="shared" ca="1" si="177"/>
        <v>#N/A</v>
      </c>
      <c r="I1212" s="40" t="e">
        <f t="shared" ca="1" si="172"/>
        <v>#N/A</v>
      </c>
      <c r="J1212" s="40" t="e">
        <f t="shared" ca="1" si="173"/>
        <v>#N/A</v>
      </c>
      <c r="K1212" s="40"/>
      <c r="L1212" s="40" t="e">
        <f ca="1">I1212+H1212+G1212+#REF!+J1212+K1212</f>
        <v>#N/A</v>
      </c>
    </row>
    <row r="1213" spans="4:12" hidden="1" x14ac:dyDescent="0.25">
      <c r="D1213" s="40">
        <v>17</v>
      </c>
      <c r="E1213" s="41">
        <f t="shared" ca="1" si="174"/>
        <v>44813</v>
      </c>
      <c r="F1213" s="40" t="e">
        <f t="shared" ca="1" si="178"/>
        <v>#N/A</v>
      </c>
      <c r="G1213" s="40" t="e">
        <f t="shared" ca="1" si="171"/>
        <v>#N/A</v>
      </c>
      <c r="H1213" s="40" t="e">
        <f t="shared" ca="1" si="177"/>
        <v>#N/A</v>
      </c>
      <c r="I1213" s="40" t="e">
        <f t="shared" ca="1" si="172"/>
        <v>#N/A</v>
      </c>
      <c r="J1213" s="40" t="e">
        <f t="shared" ca="1" si="173"/>
        <v>#N/A</v>
      </c>
      <c r="K1213" s="40"/>
      <c r="L1213" s="40" t="e">
        <f ca="1">I1213+H1213+G1213+#REF!+J1213+K1213</f>
        <v>#N/A</v>
      </c>
    </row>
    <row r="1214" spans="4:12" hidden="1" x14ac:dyDescent="0.25">
      <c r="D1214" s="40">
        <v>18</v>
      </c>
      <c r="E1214" s="41">
        <f t="shared" ca="1" si="174"/>
        <v>44843</v>
      </c>
      <c r="F1214" s="40" t="e">
        <f t="shared" ca="1" si="178"/>
        <v>#N/A</v>
      </c>
      <c r="G1214" s="40" t="e">
        <f t="shared" ca="1" si="171"/>
        <v>#N/A</v>
      </c>
      <c r="H1214" s="40" t="e">
        <f t="shared" ca="1" si="177"/>
        <v>#N/A</v>
      </c>
      <c r="I1214" s="40" t="e">
        <f t="shared" ca="1" si="172"/>
        <v>#N/A</v>
      </c>
      <c r="J1214" s="40" t="e">
        <f t="shared" ca="1" si="173"/>
        <v>#N/A</v>
      </c>
      <c r="K1214" s="40"/>
      <c r="L1214" s="40" t="e">
        <f ca="1">I1214+H1214+G1214+#REF!+J1214+K1214</f>
        <v>#N/A</v>
      </c>
    </row>
    <row r="1215" spans="4:12" hidden="1" x14ac:dyDescent="0.25">
      <c r="D1215" s="40">
        <v>19</v>
      </c>
      <c r="E1215" s="41">
        <f t="shared" ca="1" si="174"/>
        <v>44874</v>
      </c>
      <c r="F1215" s="40" t="e">
        <f t="shared" ca="1" si="178"/>
        <v>#N/A</v>
      </c>
      <c r="G1215" s="40" t="e">
        <f t="shared" ca="1" si="171"/>
        <v>#N/A</v>
      </c>
      <c r="H1215" s="40" t="e">
        <f t="shared" ca="1" si="177"/>
        <v>#N/A</v>
      </c>
      <c r="I1215" s="40" t="e">
        <f t="shared" ca="1" si="172"/>
        <v>#N/A</v>
      </c>
      <c r="J1215" s="40" t="e">
        <f t="shared" ca="1" si="173"/>
        <v>#N/A</v>
      </c>
      <c r="K1215" s="40"/>
      <c r="L1215" s="40" t="e">
        <f ca="1">I1215+H1215+G1215+#REF!+J1215+K1215</f>
        <v>#N/A</v>
      </c>
    </row>
    <row r="1216" spans="4:12" hidden="1" x14ac:dyDescent="0.25">
      <c r="D1216" s="40">
        <v>20</v>
      </c>
      <c r="E1216" s="41">
        <f t="shared" ca="1" si="174"/>
        <v>44904</v>
      </c>
      <c r="F1216" s="40" t="e">
        <f t="shared" ca="1" si="178"/>
        <v>#N/A</v>
      </c>
      <c r="G1216" s="40" t="e">
        <f t="shared" ca="1" si="171"/>
        <v>#N/A</v>
      </c>
      <c r="H1216" s="40" t="e">
        <f t="shared" ca="1" si="177"/>
        <v>#N/A</v>
      </c>
      <c r="I1216" s="40" t="e">
        <f t="shared" ca="1" si="172"/>
        <v>#N/A</v>
      </c>
      <c r="J1216" s="40" t="e">
        <f t="shared" ca="1" si="173"/>
        <v>#N/A</v>
      </c>
      <c r="K1216" s="40"/>
      <c r="L1216" s="40" t="e">
        <f ca="1">I1216+H1216+G1216+#REF!+J1216+K1216</f>
        <v>#N/A</v>
      </c>
    </row>
    <row r="1217" spans="4:12" hidden="1" x14ac:dyDescent="0.25">
      <c r="D1217" s="40">
        <v>21</v>
      </c>
      <c r="E1217" s="41">
        <f t="shared" ca="1" si="174"/>
        <v>44935</v>
      </c>
      <c r="F1217" s="40" t="e">
        <f t="shared" ca="1" si="178"/>
        <v>#N/A</v>
      </c>
      <c r="G1217" s="40" t="e">
        <f t="shared" ca="1" si="171"/>
        <v>#N/A</v>
      </c>
      <c r="H1217" s="40" t="e">
        <f t="shared" ca="1" si="177"/>
        <v>#N/A</v>
      </c>
      <c r="I1217" s="40" t="e">
        <f t="shared" ca="1" si="172"/>
        <v>#N/A</v>
      </c>
      <c r="J1217" s="40" t="e">
        <f t="shared" ca="1" si="173"/>
        <v>#N/A</v>
      </c>
      <c r="K1217" s="40"/>
      <c r="L1217" s="40" t="e">
        <f ca="1">I1217+H1217+G1217+#REF!+J1217+K1217</f>
        <v>#N/A</v>
      </c>
    </row>
    <row r="1218" spans="4:12" hidden="1" x14ac:dyDescent="0.25">
      <c r="D1218" s="40">
        <v>22</v>
      </c>
      <c r="E1218" s="41">
        <f t="shared" ca="1" si="174"/>
        <v>44966</v>
      </c>
      <c r="F1218" s="40" t="e">
        <f t="shared" ca="1" si="178"/>
        <v>#N/A</v>
      </c>
      <c r="G1218" s="40" t="e">
        <f t="shared" ca="1" si="171"/>
        <v>#N/A</v>
      </c>
      <c r="H1218" s="40" t="e">
        <f t="shared" ca="1" si="177"/>
        <v>#N/A</v>
      </c>
      <c r="I1218" s="40" t="e">
        <f t="shared" ca="1" si="172"/>
        <v>#N/A</v>
      </c>
      <c r="J1218" s="40" t="e">
        <f t="shared" ca="1" si="173"/>
        <v>#N/A</v>
      </c>
      <c r="K1218" s="40"/>
      <c r="L1218" s="40" t="e">
        <f ca="1">I1218+H1218+G1218+#REF!+J1218+K1218</f>
        <v>#N/A</v>
      </c>
    </row>
    <row r="1219" spans="4:12" hidden="1" x14ac:dyDescent="0.25">
      <c r="D1219" s="40">
        <v>23</v>
      </c>
      <c r="E1219" s="41">
        <f t="shared" ca="1" si="174"/>
        <v>44994</v>
      </c>
      <c r="F1219" s="40" t="e">
        <f t="shared" ca="1" si="178"/>
        <v>#N/A</v>
      </c>
      <c r="G1219" s="40" t="e">
        <f t="shared" ca="1" si="171"/>
        <v>#N/A</v>
      </c>
      <c r="H1219" s="40" t="e">
        <f t="shared" ca="1" si="177"/>
        <v>#N/A</v>
      </c>
      <c r="I1219" s="40" t="e">
        <f t="shared" ca="1" si="172"/>
        <v>#N/A</v>
      </c>
      <c r="J1219" s="40" t="e">
        <f t="shared" ca="1" si="173"/>
        <v>#N/A</v>
      </c>
      <c r="K1219" s="40"/>
      <c r="L1219" s="40" t="e">
        <f ca="1">I1219+H1219+G1219+#REF!+J1219+K1219</f>
        <v>#N/A</v>
      </c>
    </row>
    <row r="1220" spans="4:12" hidden="1" x14ac:dyDescent="0.25">
      <c r="D1220" s="40">
        <v>24</v>
      </c>
      <c r="E1220" s="41">
        <f t="shared" ca="1" si="174"/>
        <v>45025</v>
      </c>
      <c r="F1220" s="40" t="e">
        <f t="shared" ca="1" si="178"/>
        <v>#N/A</v>
      </c>
      <c r="G1220" s="40" t="e">
        <f t="shared" ca="1" si="171"/>
        <v>#N/A</v>
      </c>
      <c r="H1220" s="40" t="e">
        <f t="shared" ca="1" si="177"/>
        <v>#N/A</v>
      </c>
      <c r="I1220" s="40" t="e">
        <f t="shared" ca="1" si="172"/>
        <v>#N/A</v>
      </c>
      <c r="J1220" s="40" t="e">
        <f t="shared" ca="1" si="173"/>
        <v>#N/A</v>
      </c>
      <c r="K1220" s="40"/>
      <c r="L1220" s="40" t="e">
        <f ca="1">I1220+H1220+G1220+#REF!+J1220+K1220</f>
        <v>#N/A</v>
      </c>
    </row>
    <row r="1221" spans="4:12" hidden="1" x14ac:dyDescent="0.25">
      <c r="D1221" s="40">
        <v>25</v>
      </c>
      <c r="E1221" s="41">
        <f t="shared" ca="1" si="174"/>
        <v>45055</v>
      </c>
      <c r="F1221" s="40" t="e">
        <f t="shared" ca="1" si="178"/>
        <v>#N/A</v>
      </c>
      <c r="G1221" s="40" t="e">
        <f t="shared" ca="1" si="171"/>
        <v>#N/A</v>
      </c>
      <c r="H1221" s="40" t="e">
        <f t="shared" ca="1" si="177"/>
        <v>#N/A</v>
      </c>
      <c r="I1221" s="40" t="e">
        <f t="shared" ca="1" si="172"/>
        <v>#N/A</v>
      </c>
      <c r="J1221" s="40" t="e">
        <f t="shared" ca="1" si="173"/>
        <v>#N/A</v>
      </c>
      <c r="K1221" s="40"/>
      <c r="L1221" s="40" t="e">
        <f ca="1">I1221+H1221+G1221+#REF!+J1221+K1221</f>
        <v>#N/A</v>
      </c>
    </row>
    <row r="1222" spans="4:12" hidden="1" x14ac:dyDescent="0.25">
      <c r="D1222" s="40">
        <v>26</v>
      </c>
      <c r="E1222" s="41">
        <f t="shared" ca="1" si="174"/>
        <v>45086</v>
      </c>
      <c r="F1222" s="40" t="e">
        <f t="shared" ca="1" si="178"/>
        <v>#N/A</v>
      </c>
      <c r="G1222" s="40" t="e">
        <f t="shared" ca="1" si="171"/>
        <v>#N/A</v>
      </c>
      <c r="H1222" s="40" t="e">
        <f t="shared" ca="1" si="177"/>
        <v>#N/A</v>
      </c>
      <c r="I1222" s="40" t="e">
        <f t="shared" ca="1" si="172"/>
        <v>#N/A</v>
      </c>
      <c r="J1222" s="40" t="e">
        <f t="shared" ca="1" si="173"/>
        <v>#N/A</v>
      </c>
      <c r="K1222" s="40"/>
      <c r="L1222" s="40" t="e">
        <f ca="1">I1222+H1222+G1222+#REF!+J1222+K1222</f>
        <v>#N/A</v>
      </c>
    </row>
    <row r="1223" spans="4:12" hidden="1" x14ac:dyDescent="0.25">
      <c r="D1223" s="40">
        <v>27</v>
      </c>
      <c r="E1223" s="41">
        <f t="shared" ca="1" si="174"/>
        <v>45116</v>
      </c>
      <c r="F1223" s="40" t="e">
        <f t="shared" ca="1" si="178"/>
        <v>#N/A</v>
      </c>
      <c r="G1223" s="40" t="e">
        <f t="shared" ca="1" si="171"/>
        <v>#N/A</v>
      </c>
      <c r="H1223" s="40" t="e">
        <f t="shared" ca="1" si="177"/>
        <v>#N/A</v>
      </c>
      <c r="I1223" s="40" t="e">
        <f t="shared" ca="1" si="172"/>
        <v>#N/A</v>
      </c>
      <c r="J1223" s="40" t="e">
        <f t="shared" ca="1" si="173"/>
        <v>#N/A</v>
      </c>
      <c r="K1223" s="40"/>
      <c r="L1223" s="40" t="e">
        <f ca="1">I1223+H1223+G1223+#REF!+J1223+K1223</f>
        <v>#N/A</v>
      </c>
    </row>
    <row r="1224" spans="4:12" hidden="1" x14ac:dyDescent="0.25">
      <c r="D1224" s="40">
        <v>28</v>
      </c>
      <c r="E1224" s="41">
        <f t="shared" ca="1" si="174"/>
        <v>45147</v>
      </c>
      <c r="F1224" s="40" t="e">
        <f t="shared" ca="1" si="178"/>
        <v>#N/A</v>
      </c>
      <c r="G1224" s="40" t="e">
        <f t="shared" ca="1" si="171"/>
        <v>#N/A</v>
      </c>
      <c r="H1224" s="40" t="e">
        <f t="shared" ca="1" si="177"/>
        <v>#N/A</v>
      </c>
      <c r="I1224" s="40" t="e">
        <f t="shared" ca="1" si="172"/>
        <v>#N/A</v>
      </c>
      <c r="J1224" s="40" t="e">
        <f t="shared" ca="1" si="173"/>
        <v>#N/A</v>
      </c>
      <c r="K1224" s="40"/>
      <c r="L1224" s="40" t="e">
        <f ca="1">I1224+H1224+G1224+#REF!+J1224+K1224</f>
        <v>#N/A</v>
      </c>
    </row>
    <row r="1225" spans="4:12" hidden="1" x14ac:dyDescent="0.25">
      <c r="D1225" s="40">
        <v>29</v>
      </c>
      <c r="E1225" s="41">
        <f t="shared" ca="1" si="174"/>
        <v>45178</v>
      </c>
      <c r="F1225" s="40" t="e">
        <f t="shared" ca="1" si="178"/>
        <v>#N/A</v>
      </c>
      <c r="G1225" s="40" t="e">
        <f t="shared" ca="1" si="171"/>
        <v>#N/A</v>
      </c>
      <c r="H1225" s="40" t="e">
        <f t="shared" ca="1" si="177"/>
        <v>#N/A</v>
      </c>
      <c r="I1225" s="40" t="e">
        <f t="shared" ca="1" si="172"/>
        <v>#N/A</v>
      </c>
      <c r="J1225" s="40" t="e">
        <f t="shared" ca="1" si="173"/>
        <v>#N/A</v>
      </c>
      <c r="K1225" s="40"/>
      <c r="L1225" s="40" t="e">
        <f ca="1">I1225+H1225+G1225+#REF!+J1225+K1225</f>
        <v>#N/A</v>
      </c>
    </row>
    <row r="1226" spans="4:12" hidden="1" x14ac:dyDescent="0.25">
      <c r="D1226" s="40">
        <v>30</v>
      </c>
      <c r="E1226" s="41">
        <f t="shared" ca="1" si="174"/>
        <v>45208</v>
      </c>
      <c r="F1226" s="40" t="e">
        <f t="shared" ca="1" si="178"/>
        <v>#N/A</v>
      </c>
      <c r="G1226" s="40" t="e">
        <f t="shared" ca="1" si="171"/>
        <v>#N/A</v>
      </c>
      <c r="H1226" s="40" t="e">
        <f t="shared" ca="1" si="177"/>
        <v>#N/A</v>
      </c>
      <c r="I1226" s="40" t="e">
        <f t="shared" ca="1" si="172"/>
        <v>#N/A</v>
      </c>
      <c r="J1226" s="40" t="e">
        <f t="shared" ca="1" si="173"/>
        <v>#N/A</v>
      </c>
      <c r="K1226" s="40"/>
      <c r="L1226" s="40" t="e">
        <f ca="1">I1226+H1226+G1226+#REF!+J1226+K1226</f>
        <v>#N/A</v>
      </c>
    </row>
    <row r="1227" spans="4:12" hidden="1" x14ac:dyDescent="0.25">
      <c r="D1227" s="40">
        <v>31</v>
      </c>
      <c r="E1227" s="41">
        <f t="shared" ca="1" si="174"/>
        <v>45239</v>
      </c>
      <c r="F1227" s="40" t="e">
        <f t="shared" ca="1" si="178"/>
        <v>#N/A</v>
      </c>
      <c r="G1227" s="40" t="e">
        <f t="shared" ca="1" si="171"/>
        <v>#N/A</v>
      </c>
      <c r="H1227" s="40" t="e">
        <f t="shared" ca="1" si="177"/>
        <v>#N/A</v>
      </c>
      <c r="I1227" s="40" t="e">
        <f t="shared" ca="1" si="172"/>
        <v>#N/A</v>
      </c>
      <c r="J1227" s="40" t="e">
        <f t="shared" ca="1" si="173"/>
        <v>#N/A</v>
      </c>
      <c r="K1227" s="40"/>
      <c r="L1227" s="40" t="e">
        <f ca="1">I1227+H1227+G1227+#REF!+J1227+K1227</f>
        <v>#N/A</v>
      </c>
    </row>
    <row r="1228" spans="4:12" hidden="1" x14ac:dyDescent="0.25">
      <c r="D1228" s="40">
        <v>32</v>
      </c>
      <c r="E1228" s="41">
        <f t="shared" ca="1" si="174"/>
        <v>45269</v>
      </c>
      <c r="F1228" s="40" t="e">
        <f t="shared" ca="1" si="178"/>
        <v>#N/A</v>
      </c>
      <c r="G1228" s="40" t="e">
        <f t="shared" ca="1" si="171"/>
        <v>#N/A</v>
      </c>
      <c r="H1228" s="40" t="e">
        <f t="shared" ca="1" si="177"/>
        <v>#N/A</v>
      </c>
      <c r="I1228" s="40" t="e">
        <f t="shared" ca="1" si="172"/>
        <v>#N/A</v>
      </c>
      <c r="J1228" s="40" t="e">
        <f t="shared" ca="1" si="173"/>
        <v>#N/A</v>
      </c>
      <c r="K1228" s="40"/>
      <c r="L1228" s="40" t="e">
        <f ca="1">I1228+H1228+G1228+#REF!+J1228+K1228</f>
        <v>#N/A</v>
      </c>
    </row>
    <row r="1229" spans="4:12" hidden="1" x14ac:dyDescent="0.25">
      <c r="D1229" s="40">
        <v>33</v>
      </c>
      <c r="E1229" s="41">
        <f t="shared" ca="1" si="174"/>
        <v>45300</v>
      </c>
      <c r="F1229" s="40" t="e">
        <f t="shared" ca="1" si="178"/>
        <v>#N/A</v>
      </c>
      <c r="G1229" s="40" t="e">
        <f t="shared" ca="1" si="171"/>
        <v>#N/A</v>
      </c>
      <c r="H1229" s="40" t="e">
        <f t="shared" ca="1" si="177"/>
        <v>#N/A</v>
      </c>
      <c r="I1229" s="40" t="e">
        <f t="shared" ca="1" si="172"/>
        <v>#N/A</v>
      </c>
      <c r="J1229" s="40" t="e">
        <f t="shared" ref="J1229:J1256" ca="1" si="179">IF(F1228&gt;0.000001,$B$12,0)*E$1194</f>
        <v>#N/A</v>
      </c>
      <c r="K1229" s="40"/>
      <c r="L1229" s="40" t="e">
        <f ca="1">I1229+H1229+G1229+#REF!+J1229+K1229</f>
        <v>#N/A</v>
      </c>
    </row>
    <row r="1230" spans="4:12" hidden="1" x14ac:dyDescent="0.25">
      <c r="D1230" s="40">
        <v>34</v>
      </c>
      <c r="E1230" s="41">
        <f t="shared" ca="1" si="174"/>
        <v>45331</v>
      </c>
      <c r="F1230" s="40" t="e">
        <f t="shared" ca="1" si="178"/>
        <v>#N/A</v>
      </c>
      <c r="G1230" s="40" t="e">
        <f t="shared" ca="1" si="171"/>
        <v>#N/A</v>
      </c>
      <c r="H1230" s="40" t="e">
        <f t="shared" ca="1" si="177"/>
        <v>#N/A</v>
      </c>
      <c r="I1230" s="40" t="e">
        <f t="shared" ca="1" si="172"/>
        <v>#N/A</v>
      </c>
      <c r="J1230" s="40" t="e">
        <f t="shared" ca="1" si="179"/>
        <v>#N/A</v>
      </c>
      <c r="K1230" s="40"/>
      <c r="L1230" s="40" t="e">
        <f ca="1">I1230+H1230+G1230+#REF!+J1230+K1230</f>
        <v>#N/A</v>
      </c>
    </row>
    <row r="1231" spans="4:12" hidden="1" x14ac:dyDescent="0.25">
      <c r="D1231" s="40">
        <v>35</v>
      </c>
      <c r="E1231" s="41">
        <f t="shared" ca="1" si="174"/>
        <v>45360</v>
      </c>
      <c r="F1231" s="40" t="e">
        <f t="shared" ca="1" si="178"/>
        <v>#N/A</v>
      </c>
      <c r="G1231" s="40" t="e">
        <f t="shared" ca="1" si="171"/>
        <v>#N/A</v>
      </c>
      <c r="H1231" s="40" t="e">
        <f t="shared" ca="1" si="177"/>
        <v>#N/A</v>
      </c>
      <c r="I1231" s="40" t="e">
        <f t="shared" ca="1" si="172"/>
        <v>#N/A</v>
      </c>
      <c r="J1231" s="40" t="e">
        <f t="shared" ca="1" si="179"/>
        <v>#N/A</v>
      </c>
      <c r="K1231" s="40"/>
      <c r="L1231" s="40" t="e">
        <f ca="1">I1231+H1231+G1231+#REF!+J1231+K1231</f>
        <v>#N/A</v>
      </c>
    </row>
    <row r="1232" spans="4:12" hidden="1" x14ac:dyDescent="0.25">
      <c r="D1232" s="40">
        <v>36</v>
      </c>
      <c r="E1232" s="41">
        <f t="shared" ca="1" si="174"/>
        <v>45391</v>
      </c>
      <c r="F1232" s="40" t="e">
        <f t="shared" ca="1" si="178"/>
        <v>#N/A</v>
      </c>
      <c r="G1232" s="40" t="e">
        <f t="shared" ca="1" si="171"/>
        <v>#N/A</v>
      </c>
      <c r="H1232" s="40" t="e">
        <f t="shared" ca="1" si="177"/>
        <v>#N/A</v>
      </c>
      <c r="I1232" s="40" t="e">
        <f t="shared" ca="1" si="172"/>
        <v>#N/A</v>
      </c>
      <c r="J1232" s="40" t="e">
        <f t="shared" ca="1" si="179"/>
        <v>#N/A</v>
      </c>
      <c r="K1232" s="40"/>
      <c r="L1232" s="40" t="e">
        <f ca="1">I1232+H1232+G1232+#REF!+J1232+K1232</f>
        <v>#N/A</v>
      </c>
    </row>
    <row r="1233" spans="4:12" hidden="1" x14ac:dyDescent="0.25">
      <c r="D1233" s="40">
        <v>37</v>
      </c>
      <c r="E1233" s="41">
        <f t="shared" ca="1" si="174"/>
        <v>45421</v>
      </c>
      <c r="F1233" s="40" t="e">
        <f t="shared" ca="1" si="178"/>
        <v>#N/A</v>
      </c>
      <c r="G1233" s="40" t="e">
        <f t="shared" ca="1" si="171"/>
        <v>#N/A</v>
      </c>
      <c r="H1233" s="40" t="e">
        <f t="shared" ca="1" si="177"/>
        <v>#N/A</v>
      </c>
      <c r="I1233" s="40" t="e">
        <f t="shared" ca="1" si="172"/>
        <v>#N/A</v>
      </c>
      <c r="J1233" s="40" t="e">
        <f t="shared" ca="1" si="179"/>
        <v>#N/A</v>
      </c>
      <c r="K1233" s="40"/>
      <c r="L1233" s="40" t="e">
        <f ca="1">I1233+H1233+G1233+#REF!+J1233+K1233</f>
        <v>#N/A</v>
      </c>
    </row>
    <row r="1234" spans="4:12" hidden="1" x14ac:dyDescent="0.25">
      <c r="D1234" s="40">
        <v>38</v>
      </c>
      <c r="E1234" s="41">
        <f t="shared" ca="1" si="174"/>
        <v>45452</v>
      </c>
      <c r="F1234" s="40" t="e">
        <f t="shared" ca="1" si="178"/>
        <v>#N/A</v>
      </c>
      <c r="G1234" s="40" t="e">
        <f t="shared" ca="1" si="171"/>
        <v>#N/A</v>
      </c>
      <c r="H1234" s="40" t="e">
        <f t="shared" ca="1" si="177"/>
        <v>#N/A</v>
      </c>
      <c r="I1234" s="40" t="e">
        <f t="shared" ca="1" si="172"/>
        <v>#N/A</v>
      </c>
      <c r="J1234" s="40" t="e">
        <f t="shared" ca="1" si="179"/>
        <v>#N/A</v>
      </c>
      <c r="K1234" s="40"/>
      <c r="L1234" s="40" t="e">
        <f ca="1">I1234+H1234+G1234+#REF!+J1234+K1234</f>
        <v>#N/A</v>
      </c>
    </row>
    <row r="1235" spans="4:12" hidden="1" x14ac:dyDescent="0.25">
      <c r="D1235" s="40">
        <v>39</v>
      </c>
      <c r="E1235" s="41">
        <f t="shared" ca="1" si="174"/>
        <v>45482</v>
      </c>
      <c r="F1235" s="40" t="e">
        <f t="shared" ca="1" si="178"/>
        <v>#N/A</v>
      </c>
      <c r="G1235" s="40" t="e">
        <f t="shared" ca="1" si="171"/>
        <v>#N/A</v>
      </c>
      <c r="H1235" s="40" t="e">
        <f t="shared" ca="1" si="177"/>
        <v>#N/A</v>
      </c>
      <c r="I1235" s="40" t="e">
        <f t="shared" ca="1" si="172"/>
        <v>#N/A</v>
      </c>
      <c r="J1235" s="40" t="e">
        <f t="shared" ca="1" si="179"/>
        <v>#N/A</v>
      </c>
      <c r="K1235" s="40"/>
      <c r="L1235" s="40" t="e">
        <f ca="1">I1235+H1235+G1235+#REF!+J1235+K1235</f>
        <v>#N/A</v>
      </c>
    </row>
    <row r="1236" spans="4:12" hidden="1" x14ac:dyDescent="0.25">
      <c r="D1236" s="40">
        <v>40</v>
      </c>
      <c r="E1236" s="41">
        <f t="shared" ca="1" si="174"/>
        <v>45513</v>
      </c>
      <c r="F1236" s="40" t="e">
        <f t="shared" ca="1" si="178"/>
        <v>#N/A</v>
      </c>
      <c r="G1236" s="40" t="e">
        <f t="shared" ca="1" si="171"/>
        <v>#N/A</v>
      </c>
      <c r="H1236" s="40" t="e">
        <f t="shared" ca="1" si="177"/>
        <v>#N/A</v>
      </c>
      <c r="I1236" s="40" t="e">
        <f t="shared" ca="1" si="172"/>
        <v>#N/A</v>
      </c>
      <c r="J1236" s="40" t="e">
        <f t="shared" ca="1" si="179"/>
        <v>#N/A</v>
      </c>
      <c r="K1236" s="40"/>
      <c r="L1236" s="40" t="e">
        <f ca="1">I1236+H1236+G1236+#REF!+J1236+K1236</f>
        <v>#N/A</v>
      </c>
    </row>
    <row r="1237" spans="4:12" hidden="1" x14ac:dyDescent="0.25">
      <c r="D1237" s="40">
        <v>41</v>
      </c>
      <c r="E1237" s="41">
        <f t="shared" ca="1" si="174"/>
        <v>45544</v>
      </c>
      <c r="F1237" s="40" t="e">
        <f t="shared" ca="1" si="178"/>
        <v>#N/A</v>
      </c>
      <c r="G1237" s="40" t="e">
        <f t="shared" ca="1" si="171"/>
        <v>#N/A</v>
      </c>
      <c r="H1237" s="40" t="e">
        <f t="shared" ca="1" si="177"/>
        <v>#N/A</v>
      </c>
      <c r="I1237" s="40" t="e">
        <f t="shared" ca="1" si="172"/>
        <v>#N/A</v>
      </c>
      <c r="J1237" s="40" t="e">
        <f t="shared" ca="1" si="179"/>
        <v>#N/A</v>
      </c>
      <c r="K1237" s="40"/>
      <c r="L1237" s="40" t="e">
        <f ca="1">I1237+H1237+G1237+#REF!+J1237+K1237</f>
        <v>#N/A</v>
      </c>
    </row>
    <row r="1238" spans="4:12" hidden="1" x14ac:dyDescent="0.25">
      <c r="D1238" s="40">
        <v>42</v>
      </c>
      <c r="E1238" s="41">
        <f t="shared" ca="1" si="174"/>
        <v>45574</v>
      </c>
      <c r="F1238" s="40" t="e">
        <f t="shared" ca="1" si="178"/>
        <v>#N/A</v>
      </c>
      <c r="G1238" s="40" t="e">
        <f t="shared" ca="1" si="171"/>
        <v>#N/A</v>
      </c>
      <c r="H1238" s="40" t="e">
        <f t="shared" ca="1" si="177"/>
        <v>#N/A</v>
      </c>
      <c r="I1238" s="40" t="e">
        <f t="shared" ca="1" si="172"/>
        <v>#N/A</v>
      </c>
      <c r="J1238" s="40" t="e">
        <f t="shared" ca="1" si="179"/>
        <v>#N/A</v>
      </c>
      <c r="K1238" s="40"/>
      <c r="L1238" s="40" t="e">
        <f ca="1">I1238+H1238+G1238+#REF!+J1238+K1238</f>
        <v>#N/A</v>
      </c>
    </row>
    <row r="1239" spans="4:12" hidden="1" x14ac:dyDescent="0.25">
      <c r="D1239" s="40">
        <v>43</v>
      </c>
      <c r="E1239" s="41">
        <f t="shared" ca="1" si="174"/>
        <v>45605</v>
      </c>
      <c r="F1239" s="40" t="e">
        <f t="shared" ca="1" si="178"/>
        <v>#N/A</v>
      </c>
      <c r="G1239" s="40" t="e">
        <f t="shared" ca="1" si="171"/>
        <v>#N/A</v>
      </c>
      <c r="H1239" s="40" t="e">
        <f t="shared" ca="1" si="177"/>
        <v>#N/A</v>
      </c>
      <c r="I1239" s="40" t="e">
        <f t="shared" ca="1" si="172"/>
        <v>#N/A</v>
      </c>
      <c r="J1239" s="40" t="e">
        <f t="shared" ca="1" si="179"/>
        <v>#N/A</v>
      </c>
      <c r="K1239" s="40"/>
      <c r="L1239" s="40" t="e">
        <f ca="1">I1239+H1239+G1239+#REF!+J1239+K1239</f>
        <v>#N/A</v>
      </c>
    </row>
    <row r="1240" spans="4:12" hidden="1" x14ac:dyDescent="0.25">
      <c r="D1240" s="40">
        <v>44</v>
      </c>
      <c r="E1240" s="41">
        <f t="shared" ca="1" si="174"/>
        <v>45635</v>
      </c>
      <c r="F1240" s="40" t="e">
        <f t="shared" ca="1" si="178"/>
        <v>#N/A</v>
      </c>
      <c r="G1240" s="40" t="e">
        <f t="shared" ca="1" si="171"/>
        <v>#N/A</v>
      </c>
      <c r="H1240" s="40" t="e">
        <f t="shared" ca="1" si="177"/>
        <v>#N/A</v>
      </c>
      <c r="I1240" s="40" t="e">
        <f t="shared" ca="1" si="172"/>
        <v>#N/A</v>
      </c>
      <c r="J1240" s="40" t="e">
        <f t="shared" ca="1" si="179"/>
        <v>#N/A</v>
      </c>
      <c r="K1240" s="40"/>
      <c r="L1240" s="40" t="e">
        <f ca="1">I1240+H1240+G1240+#REF!+J1240+K1240</f>
        <v>#N/A</v>
      </c>
    </row>
    <row r="1241" spans="4:12" hidden="1" x14ac:dyDescent="0.25">
      <c r="D1241" s="40">
        <v>45</v>
      </c>
      <c r="E1241" s="41">
        <f t="shared" ca="1" si="174"/>
        <v>45666</v>
      </c>
      <c r="F1241" s="40" t="e">
        <f t="shared" ca="1" si="178"/>
        <v>#N/A</v>
      </c>
      <c r="G1241" s="40" t="e">
        <f t="shared" ca="1" si="171"/>
        <v>#N/A</v>
      </c>
      <c r="H1241" s="40" t="e">
        <f t="shared" ca="1" si="177"/>
        <v>#N/A</v>
      </c>
      <c r="I1241" s="40" t="e">
        <f t="shared" ca="1" si="172"/>
        <v>#N/A</v>
      </c>
      <c r="J1241" s="40" t="e">
        <f t="shared" ca="1" si="179"/>
        <v>#N/A</v>
      </c>
      <c r="K1241" s="40"/>
      <c r="L1241" s="40" t="e">
        <f ca="1">I1241+H1241+G1241+#REF!+J1241+K1241</f>
        <v>#N/A</v>
      </c>
    </row>
    <row r="1242" spans="4:12" hidden="1" x14ac:dyDescent="0.25">
      <c r="D1242" s="40">
        <v>46</v>
      </c>
      <c r="E1242" s="41">
        <f t="shared" ca="1" si="174"/>
        <v>45697</v>
      </c>
      <c r="F1242" s="40" t="e">
        <f t="shared" ca="1" si="178"/>
        <v>#N/A</v>
      </c>
      <c r="G1242" s="40" t="e">
        <f t="shared" ca="1" si="171"/>
        <v>#N/A</v>
      </c>
      <c r="H1242" s="40" t="e">
        <f t="shared" ca="1" si="177"/>
        <v>#N/A</v>
      </c>
      <c r="I1242" s="40" t="e">
        <f t="shared" ca="1" si="172"/>
        <v>#N/A</v>
      </c>
      <c r="J1242" s="40" t="e">
        <f t="shared" ca="1" si="179"/>
        <v>#N/A</v>
      </c>
      <c r="K1242" s="40"/>
      <c r="L1242" s="40" t="e">
        <f ca="1">I1242+H1242+G1242+#REF!+J1242+K1242</f>
        <v>#N/A</v>
      </c>
    </row>
    <row r="1243" spans="4:12" hidden="1" x14ac:dyDescent="0.25">
      <c r="D1243" s="40">
        <v>47</v>
      </c>
      <c r="E1243" s="41">
        <f t="shared" ca="1" si="174"/>
        <v>45725</v>
      </c>
      <c r="F1243" s="40" t="e">
        <f t="shared" ca="1" si="178"/>
        <v>#N/A</v>
      </c>
      <c r="G1243" s="40" t="e">
        <f t="shared" ca="1" si="171"/>
        <v>#N/A</v>
      </c>
      <c r="H1243" s="40" t="e">
        <f t="shared" ca="1" si="177"/>
        <v>#N/A</v>
      </c>
      <c r="I1243" s="40" t="e">
        <f t="shared" ca="1" si="172"/>
        <v>#N/A</v>
      </c>
      <c r="J1243" s="40" t="e">
        <f t="shared" ca="1" si="179"/>
        <v>#N/A</v>
      </c>
      <c r="K1243" s="40"/>
      <c r="L1243" s="40" t="e">
        <f ca="1">I1243+H1243+G1243+#REF!+J1243+K1243</f>
        <v>#N/A</v>
      </c>
    </row>
    <row r="1244" spans="4:12" hidden="1" x14ac:dyDescent="0.25">
      <c r="D1244" s="40">
        <v>48</v>
      </c>
      <c r="E1244" s="41">
        <f t="shared" ca="1" si="174"/>
        <v>45756</v>
      </c>
      <c r="F1244" s="40" t="e">
        <f t="shared" ca="1" si="178"/>
        <v>#N/A</v>
      </c>
      <c r="G1244" s="40" t="e">
        <f t="shared" ca="1" si="171"/>
        <v>#N/A</v>
      </c>
      <c r="H1244" s="40" t="e">
        <f t="shared" ca="1" si="177"/>
        <v>#N/A</v>
      </c>
      <c r="I1244" s="40" t="e">
        <f t="shared" ca="1" si="172"/>
        <v>#N/A</v>
      </c>
      <c r="J1244" s="40" t="e">
        <f t="shared" ca="1" si="179"/>
        <v>#N/A</v>
      </c>
      <c r="K1244" s="40"/>
      <c r="L1244" s="40" t="e">
        <f ca="1">I1244+H1244+G1244+#REF!+J1244+K1244</f>
        <v>#N/A</v>
      </c>
    </row>
    <row r="1245" spans="4:12" hidden="1" x14ac:dyDescent="0.25">
      <c r="D1245" s="40">
        <v>49</v>
      </c>
      <c r="E1245" s="41">
        <f t="shared" ca="1" si="174"/>
        <v>45786</v>
      </c>
      <c r="F1245" s="40" t="e">
        <f t="shared" ca="1" si="178"/>
        <v>#N/A</v>
      </c>
      <c r="G1245" s="40" t="e">
        <f t="shared" ca="1" si="171"/>
        <v>#N/A</v>
      </c>
      <c r="H1245" s="40" t="e">
        <f t="shared" ca="1" si="177"/>
        <v>#N/A</v>
      </c>
      <c r="I1245" s="40" t="e">
        <f t="shared" ca="1" si="172"/>
        <v>#N/A</v>
      </c>
      <c r="J1245" s="40" t="e">
        <f t="shared" ca="1" si="179"/>
        <v>#N/A</v>
      </c>
      <c r="K1245" s="40"/>
      <c r="L1245" s="40" t="e">
        <f ca="1">I1245+H1245+G1245+#REF!+J1245+K1245</f>
        <v>#N/A</v>
      </c>
    </row>
    <row r="1246" spans="4:12" hidden="1" x14ac:dyDescent="0.25">
      <c r="D1246" s="40">
        <v>50</v>
      </c>
      <c r="E1246" s="41">
        <f t="shared" ca="1" si="174"/>
        <v>45817</v>
      </c>
      <c r="F1246" s="40" t="e">
        <f t="shared" ca="1" si="178"/>
        <v>#N/A</v>
      </c>
      <c r="G1246" s="40" t="e">
        <f t="shared" ca="1" si="171"/>
        <v>#N/A</v>
      </c>
      <c r="H1246" s="40" t="e">
        <f t="shared" ca="1" si="177"/>
        <v>#N/A</v>
      </c>
      <c r="I1246" s="40" t="e">
        <f t="shared" ca="1" si="172"/>
        <v>#N/A</v>
      </c>
      <c r="J1246" s="40" t="e">
        <f t="shared" ca="1" si="179"/>
        <v>#N/A</v>
      </c>
      <c r="K1246" s="40"/>
      <c r="L1246" s="40" t="e">
        <f ca="1">I1246+H1246+G1246+#REF!+J1246+K1246</f>
        <v>#N/A</v>
      </c>
    </row>
    <row r="1247" spans="4:12" hidden="1" x14ac:dyDescent="0.25">
      <c r="D1247" s="40">
        <v>51</v>
      </c>
      <c r="E1247" s="41">
        <f t="shared" ca="1" si="174"/>
        <v>45847</v>
      </c>
      <c r="F1247" s="40" t="e">
        <f t="shared" ca="1" si="178"/>
        <v>#N/A</v>
      </c>
      <c r="G1247" s="40" t="e">
        <f t="shared" ca="1" si="171"/>
        <v>#N/A</v>
      </c>
      <c r="H1247" s="40" t="e">
        <f t="shared" ca="1" si="177"/>
        <v>#N/A</v>
      </c>
      <c r="I1247" s="40" t="e">
        <f t="shared" ca="1" si="172"/>
        <v>#N/A</v>
      </c>
      <c r="J1247" s="40" t="e">
        <f t="shared" ca="1" si="179"/>
        <v>#N/A</v>
      </c>
      <c r="K1247" s="40"/>
      <c r="L1247" s="40" t="e">
        <f ca="1">I1247+H1247+G1247+#REF!+J1247+K1247</f>
        <v>#N/A</v>
      </c>
    </row>
    <row r="1248" spans="4:12" hidden="1" x14ac:dyDescent="0.25">
      <c r="D1248" s="40">
        <v>52</v>
      </c>
      <c r="E1248" s="41">
        <f t="shared" ca="1" si="174"/>
        <v>45878</v>
      </c>
      <c r="F1248" s="40" t="e">
        <f t="shared" ca="1" si="178"/>
        <v>#N/A</v>
      </c>
      <c r="G1248" s="40" t="e">
        <f t="shared" ca="1" si="171"/>
        <v>#N/A</v>
      </c>
      <c r="H1248" s="40" t="e">
        <f t="shared" ca="1" si="177"/>
        <v>#N/A</v>
      </c>
      <c r="I1248" s="40" t="e">
        <f t="shared" ca="1" si="172"/>
        <v>#N/A</v>
      </c>
      <c r="J1248" s="40" t="e">
        <f t="shared" ca="1" si="179"/>
        <v>#N/A</v>
      </c>
      <c r="K1248" s="40"/>
      <c r="L1248" s="40" t="e">
        <f ca="1">I1248+H1248+G1248+#REF!+J1248+K1248</f>
        <v>#N/A</v>
      </c>
    </row>
    <row r="1249" spans="4:12" hidden="1" x14ac:dyDescent="0.25">
      <c r="D1249" s="40">
        <v>53</v>
      </c>
      <c r="E1249" s="41">
        <f t="shared" ca="1" si="174"/>
        <v>45909</v>
      </c>
      <c r="F1249" s="40" t="e">
        <f t="shared" ca="1" si="178"/>
        <v>#N/A</v>
      </c>
      <c r="G1249" s="40" t="e">
        <f t="shared" ca="1" si="171"/>
        <v>#N/A</v>
      </c>
      <c r="H1249" s="40" t="e">
        <f t="shared" ca="1" si="177"/>
        <v>#N/A</v>
      </c>
      <c r="I1249" s="40" t="e">
        <f t="shared" ca="1" si="172"/>
        <v>#N/A</v>
      </c>
      <c r="J1249" s="40" t="e">
        <f t="shared" ca="1" si="179"/>
        <v>#N/A</v>
      </c>
      <c r="K1249" s="40"/>
      <c r="L1249" s="40" t="e">
        <f ca="1">I1249+H1249+G1249+#REF!+J1249+K1249</f>
        <v>#N/A</v>
      </c>
    </row>
    <row r="1250" spans="4:12" hidden="1" x14ac:dyDescent="0.25">
      <c r="D1250" s="40">
        <v>54</v>
      </c>
      <c r="E1250" s="41">
        <f t="shared" ca="1" si="174"/>
        <v>45939</v>
      </c>
      <c r="F1250" s="40" t="e">
        <f t="shared" ca="1" si="178"/>
        <v>#N/A</v>
      </c>
      <c r="G1250" s="40" t="e">
        <f t="shared" ca="1" si="171"/>
        <v>#N/A</v>
      </c>
      <c r="H1250" s="40" t="e">
        <f t="shared" ca="1" si="177"/>
        <v>#N/A</v>
      </c>
      <c r="I1250" s="40" t="e">
        <f t="shared" ca="1" si="172"/>
        <v>#N/A</v>
      </c>
      <c r="J1250" s="40" t="e">
        <f t="shared" ca="1" si="179"/>
        <v>#N/A</v>
      </c>
      <c r="K1250" s="40"/>
      <c r="L1250" s="40" t="e">
        <f ca="1">I1250+H1250+G1250+#REF!+J1250+K1250</f>
        <v>#N/A</v>
      </c>
    </row>
    <row r="1251" spans="4:12" hidden="1" x14ac:dyDescent="0.25">
      <c r="D1251" s="40">
        <v>55</v>
      </c>
      <c r="E1251" s="41">
        <f t="shared" ca="1" si="174"/>
        <v>45970</v>
      </c>
      <c r="F1251" s="40" t="e">
        <f t="shared" ca="1" si="178"/>
        <v>#N/A</v>
      </c>
      <c r="G1251" s="40" t="e">
        <f t="shared" ca="1" si="171"/>
        <v>#N/A</v>
      </c>
      <c r="H1251" s="40" t="e">
        <f t="shared" ca="1" si="177"/>
        <v>#N/A</v>
      </c>
      <c r="I1251" s="40" t="e">
        <f t="shared" ca="1" si="172"/>
        <v>#N/A</v>
      </c>
      <c r="J1251" s="40" t="e">
        <f t="shared" ca="1" si="179"/>
        <v>#N/A</v>
      </c>
      <c r="K1251" s="40"/>
      <c r="L1251" s="40" t="e">
        <f ca="1">I1251+H1251+G1251+#REF!+J1251+K1251</f>
        <v>#N/A</v>
      </c>
    </row>
    <row r="1252" spans="4:12" hidden="1" x14ac:dyDescent="0.25">
      <c r="D1252" s="40">
        <v>56</v>
      </c>
      <c r="E1252" s="41">
        <f t="shared" ca="1" si="174"/>
        <v>46000</v>
      </c>
      <c r="F1252" s="40" t="e">
        <f t="shared" ca="1" si="178"/>
        <v>#N/A</v>
      </c>
      <c r="G1252" s="40" t="e">
        <f t="shared" ca="1" si="171"/>
        <v>#N/A</v>
      </c>
      <c r="H1252" s="40" t="e">
        <f t="shared" ca="1" si="177"/>
        <v>#N/A</v>
      </c>
      <c r="I1252" s="40" t="e">
        <f t="shared" ca="1" si="172"/>
        <v>#N/A</v>
      </c>
      <c r="J1252" s="40" t="e">
        <f t="shared" ca="1" si="179"/>
        <v>#N/A</v>
      </c>
      <c r="K1252" s="40"/>
      <c r="L1252" s="40" t="e">
        <f ca="1">I1252+H1252+G1252+#REF!+J1252+K1252</f>
        <v>#N/A</v>
      </c>
    </row>
    <row r="1253" spans="4:12" hidden="1" x14ac:dyDescent="0.25">
      <c r="D1253" s="40">
        <v>57</v>
      </c>
      <c r="E1253" s="41">
        <f t="shared" ca="1" si="174"/>
        <v>46031</v>
      </c>
      <c r="F1253" s="40" t="e">
        <f t="shared" ca="1" si="178"/>
        <v>#N/A</v>
      </c>
      <c r="G1253" s="40" t="e">
        <f t="shared" ca="1" si="171"/>
        <v>#N/A</v>
      </c>
      <c r="H1253" s="40" t="e">
        <f t="shared" ca="1" si="177"/>
        <v>#N/A</v>
      </c>
      <c r="I1253" s="40" t="e">
        <f t="shared" ca="1" si="172"/>
        <v>#N/A</v>
      </c>
      <c r="J1253" s="40" t="e">
        <f t="shared" ca="1" si="179"/>
        <v>#N/A</v>
      </c>
      <c r="K1253" s="40"/>
      <c r="L1253" s="40" t="e">
        <f ca="1">I1253+H1253+G1253+#REF!+J1253+K1253</f>
        <v>#N/A</v>
      </c>
    </row>
    <row r="1254" spans="4:12" hidden="1" x14ac:dyDescent="0.25">
      <c r="D1254" s="40">
        <v>58</v>
      </c>
      <c r="E1254" s="41">
        <f t="shared" ca="1" si="174"/>
        <v>46062</v>
      </c>
      <c r="F1254" s="40" t="e">
        <f t="shared" ca="1" si="178"/>
        <v>#N/A</v>
      </c>
      <c r="G1254" s="40" t="e">
        <f t="shared" ca="1" si="171"/>
        <v>#N/A</v>
      </c>
      <c r="H1254" s="40" t="e">
        <f t="shared" ca="1" si="177"/>
        <v>#N/A</v>
      </c>
      <c r="I1254" s="40" t="e">
        <f t="shared" ca="1" si="172"/>
        <v>#N/A</v>
      </c>
      <c r="J1254" s="40" t="e">
        <f t="shared" ca="1" si="179"/>
        <v>#N/A</v>
      </c>
      <c r="K1254" s="40"/>
      <c r="L1254" s="40" t="e">
        <f ca="1">I1254+H1254+G1254+#REF!+J1254+K1254</f>
        <v>#N/A</v>
      </c>
    </row>
    <row r="1255" spans="4:12" hidden="1" x14ac:dyDescent="0.25">
      <c r="D1255" s="40">
        <v>59</v>
      </c>
      <c r="E1255" s="41">
        <f t="shared" ca="1" si="174"/>
        <v>46090</v>
      </c>
      <c r="F1255" s="40" t="e">
        <f t="shared" ca="1" si="178"/>
        <v>#N/A</v>
      </c>
      <c r="G1255" s="40" t="e">
        <f t="shared" ca="1" si="171"/>
        <v>#N/A</v>
      </c>
      <c r="H1255" s="40" t="e">
        <f t="shared" ca="1" si="177"/>
        <v>#N/A</v>
      </c>
      <c r="I1255" s="40" t="e">
        <f t="shared" ca="1" si="172"/>
        <v>#N/A</v>
      </c>
      <c r="J1255" s="40" t="e">
        <f t="shared" ca="1" si="179"/>
        <v>#N/A</v>
      </c>
      <c r="K1255" s="40"/>
      <c r="L1255" s="40" t="e">
        <f ca="1">I1255+H1255+G1255+#REF!+J1255+K1255</f>
        <v>#N/A</v>
      </c>
    </row>
    <row r="1256" spans="4:12" hidden="1" x14ac:dyDescent="0.25">
      <c r="D1256" s="40">
        <v>60</v>
      </c>
      <c r="E1256" s="41">
        <f t="shared" ca="1" si="174"/>
        <v>46121</v>
      </c>
      <c r="F1256" s="40" t="e">
        <f t="shared" ca="1" si="178"/>
        <v>#N/A</v>
      </c>
      <c r="G1256" s="40" t="e">
        <f t="shared" ca="1" si="171"/>
        <v>#N/A</v>
      </c>
      <c r="H1256" s="40" t="e">
        <f t="shared" ca="1" si="177"/>
        <v>#N/A</v>
      </c>
      <c r="I1256" s="40" t="e">
        <f t="shared" ca="1" si="172"/>
        <v>#N/A</v>
      </c>
      <c r="J1256" s="40" t="e">
        <f t="shared" ca="1" si="179"/>
        <v>#N/A</v>
      </c>
      <c r="K1256" s="40"/>
      <c r="L1256" s="40" t="e">
        <f ca="1">I1256+H1256+G1256+#REF!+J1256+K1256</f>
        <v>#N/A</v>
      </c>
    </row>
    <row r="1257" spans="4:12" hidden="1" x14ac:dyDescent="0.25"/>
    <row r="1258" spans="4:12" hidden="1" x14ac:dyDescent="0.25">
      <c r="D1258" s="36">
        <f ca="1">D1194+1</f>
        <v>29</v>
      </c>
      <c r="E1258" s="37" t="e">
        <f ca="1">VLOOKUP($D1258,$A$20:$B$39,2,0)</f>
        <v>#N/A</v>
      </c>
    </row>
    <row r="1259" spans="4:12" ht="45" hidden="1" x14ac:dyDescent="0.25">
      <c r="D1259" s="38" t="s">
        <v>41</v>
      </c>
      <c r="E1259" s="39" t="s">
        <v>42</v>
      </c>
      <c r="F1259" s="38" t="s">
        <v>43</v>
      </c>
      <c r="G1259" s="38" t="s">
        <v>44</v>
      </c>
      <c r="H1259" s="38" t="s">
        <v>45</v>
      </c>
      <c r="I1259" s="38" t="s">
        <v>46</v>
      </c>
      <c r="J1259" s="38" t="s">
        <v>47</v>
      </c>
      <c r="K1259" s="38" t="s">
        <v>48</v>
      </c>
      <c r="L1259" s="38" t="s">
        <v>49</v>
      </c>
    </row>
    <row r="1260" spans="4:12" hidden="1" x14ac:dyDescent="0.25">
      <c r="D1260" s="40">
        <v>0</v>
      </c>
      <c r="E1260" s="41">
        <f ca="1">DATE(2019,D1258,$F$1)</f>
        <v>44325</v>
      </c>
      <c r="F1260" s="40" t="e">
        <f ca="1">$B$2*E$1258+$B$7*$B$2*E$1258</f>
        <v>#N/A</v>
      </c>
      <c r="G1260" s="40">
        <v>0</v>
      </c>
      <c r="H1260" s="40">
        <v>0</v>
      </c>
      <c r="I1260" s="40">
        <v>0</v>
      </c>
      <c r="J1260" s="40">
        <v>0</v>
      </c>
      <c r="K1260" s="40" t="e">
        <f ca="1">$B$2*$B$9*E$1258</f>
        <v>#N/A</v>
      </c>
      <c r="L1260" s="40" t="e">
        <f ca="1">-($F1260-$B$7*$B$2*E$1258-K1260)</f>
        <v>#N/A</v>
      </c>
    </row>
    <row r="1261" spans="4:12" hidden="1" x14ac:dyDescent="0.25">
      <c r="D1261" s="40">
        <v>1</v>
      </c>
      <c r="E1261" s="41">
        <f ca="1">DATE(YEAR(E1260),MONTH(E1260)+1,DAY(E1260))</f>
        <v>44356</v>
      </c>
      <c r="F1261" s="40" t="e">
        <f ca="1">F1260-G1261</f>
        <v>#N/A</v>
      </c>
      <c r="G1261" s="40" t="e">
        <f t="shared" ref="G1261:G1320" ca="1" si="180">IF(D1261&lt;=$B$10,0,IF(AND(F1260&gt;-0.000001,F1260&lt;0.000001),0,F$1260/($B$4-$B$10)))</f>
        <v>#N/A</v>
      </c>
      <c r="H1261" s="40" t="e">
        <f ca="1">F1260*$B$3*(E1261-E1260)/$B$5</f>
        <v>#N/A</v>
      </c>
      <c r="I1261" s="40">
        <f t="shared" ref="I1261:I1320" ca="1" si="181">IF(D1261&lt;=$B$11,0,IF(F1260&gt;0.000001,$B$6*$B$2*E$1258,0))</f>
        <v>0</v>
      </c>
      <c r="J1261" s="40" t="e">
        <f t="shared" ref="J1261:J1292" ca="1" si="182">IF(F1260&gt;0.000001,$B$12,0)*E$1258</f>
        <v>#N/A</v>
      </c>
      <c r="K1261" s="40"/>
      <c r="L1261" s="40" t="e">
        <f ca="1">I1261+H1261+G1261+#REF!+J1261+K1261</f>
        <v>#N/A</v>
      </c>
    </row>
    <row r="1262" spans="4:12" hidden="1" x14ac:dyDescent="0.25">
      <c r="D1262" s="40">
        <v>2</v>
      </c>
      <c r="E1262" s="41">
        <f t="shared" ref="E1262:E1320" ca="1" si="183">DATE(YEAR(E1261),MONTH(E1261)+1,DAY(E1261))</f>
        <v>44386</v>
      </c>
      <c r="F1262" s="40" t="e">
        <f ca="1">F1261-G1262</f>
        <v>#N/A</v>
      </c>
      <c r="G1262" s="40" t="e">
        <f t="shared" ca="1" si="180"/>
        <v>#N/A</v>
      </c>
      <c r="H1262" s="40" t="e">
        <f t="shared" ref="H1262:H1263" ca="1" si="184">F1261*$B$3*(E1262-E1261)/$B$5</f>
        <v>#N/A</v>
      </c>
      <c r="I1262" s="40" t="e">
        <f t="shared" ca="1" si="181"/>
        <v>#N/A</v>
      </c>
      <c r="J1262" s="40" t="e">
        <f t="shared" ca="1" si="182"/>
        <v>#N/A</v>
      </c>
      <c r="K1262" s="40"/>
      <c r="L1262" s="40" t="e">
        <f ca="1">I1262+H1262+G1262+#REF!+J1262+K1262</f>
        <v>#N/A</v>
      </c>
    </row>
    <row r="1263" spans="4:12" hidden="1" x14ac:dyDescent="0.25">
      <c r="D1263" s="40">
        <v>3</v>
      </c>
      <c r="E1263" s="41">
        <f t="shared" ca="1" si="183"/>
        <v>44417</v>
      </c>
      <c r="F1263" s="40" t="e">
        <f ca="1">F1262-G1263</f>
        <v>#N/A</v>
      </c>
      <c r="G1263" s="40" t="e">
        <f t="shared" ca="1" si="180"/>
        <v>#N/A</v>
      </c>
      <c r="H1263" s="40" t="e">
        <f t="shared" ca="1" si="184"/>
        <v>#N/A</v>
      </c>
      <c r="I1263" s="40" t="e">
        <f t="shared" ca="1" si="181"/>
        <v>#N/A</v>
      </c>
      <c r="J1263" s="40" t="e">
        <f t="shared" ca="1" si="182"/>
        <v>#N/A</v>
      </c>
      <c r="K1263" s="40"/>
      <c r="L1263" s="40" t="e">
        <f ca="1">I1263+H1263+G1263+#REF!+J1263+K1263</f>
        <v>#N/A</v>
      </c>
    </row>
    <row r="1264" spans="4:12" hidden="1" x14ac:dyDescent="0.25">
      <c r="D1264" s="40">
        <v>4</v>
      </c>
      <c r="E1264" s="41">
        <f t="shared" ca="1" si="183"/>
        <v>44448</v>
      </c>
      <c r="F1264" s="40" t="e">
        <f t="shared" ref="F1264:F1265" ca="1" si="185">F1263-G1264</f>
        <v>#N/A</v>
      </c>
      <c r="G1264" s="40" t="e">
        <f t="shared" ca="1" si="180"/>
        <v>#N/A</v>
      </c>
      <c r="H1264" s="40" t="e">
        <f ca="1">F1263*$B$3*(E1264-E1263)/$B$5</f>
        <v>#N/A</v>
      </c>
      <c r="I1264" s="40" t="e">
        <f t="shared" ca="1" si="181"/>
        <v>#N/A</v>
      </c>
      <c r="J1264" s="40" t="e">
        <f t="shared" ca="1" si="182"/>
        <v>#N/A</v>
      </c>
      <c r="K1264" s="40"/>
      <c r="L1264" s="40" t="e">
        <f ca="1">I1264+H1264+G1264+#REF!+J1264+K1264</f>
        <v>#N/A</v>
      </c>
    </row>
    <row r="1265" spans="4:12" hidden="1" x14ac:dyDescent="0.25">
      <c r="D1265" s="40">
        <v>5</v>
      </c>
      <c r="E1265" s="41">
        <f t="shared" ca="1" si="183"/>
        <v>44478</v>
      </c>
      <c r="F1265" s="40" t="e">
        <f t="shared" ca="1" si="185"/>
        <v>#N/A</v>
      </c>
      <c r="G1265" s="40" t="e">
        <f t="shared" ca="1" si="180"/>
        <v>#N/A</v>
      </c>
      <c r="H1265" s="40" t="e">
        <f ca="1">F1264*$B$3*(E1265-E1264)/$B$5</f>
        <v>#N/A</v>
      </c>
      <c r="I1265" s="40" t="e">
        <f t="shared" ca="1" si="181"/>
        <v>#N/A</v>
      </c>
      <c r="J1265" s="40" t="e">
        <f t="shared" ca="1" si="182"/>
        <v>#N/A</v>
      </c>
      <c r="K1265" s="40"/>
      <c r="L1265" s="40" t="e">
        <f ca="1">I1265+H1265+G1265+#REF!+J1265+K1265</f>
        <v>#N/A</v>
      </c>
    </row>
    <row r="1266" spans="4:12" hidden="1" x14ac:dyDescent="0.25">
      <c r="D1266" s="40">
        <v>6</v>
      </c>
      <c r="E1266" s="41">
        <f t="shared" ca="1" si="183"/>
        <v>44509</v>
      </c>
      <c r="F1266" s="40" t="e">
        <f ca="1">F1265-G1266</f>
        <v>#N/A</v>
      </c>
      <c r="G1266" s="40" t="e">
        <f t="shared" ca="1" si="180"/>
        <v>#N/A</v>
      </c>
      <c r="H1266" s="40" t="e">
        <f t="shared" ref="H1266:H1320" ca="1" si="186">F1265*$B$3*(E1266-E1265)/$B$5</f>
        <v>#N/A</v>
      </c>
      <c r="I1266" s="40" t="e">
        <f t="shared" ca="1" si="181"/>
        <v>#N/A</v>
      </c>
      <c r="J1266" s="40" t="e">
        <f t="shared" ca="1" si="182"/>
        <v>#N/A</v>
      </c>
      <c r="K1266" s="40"/>
      <c r="L1266" s="40" t="e">
        <f ca="1">I1266+H1266+G1266+#REF!+J1266+K1266</f>
        <v>#N/A</v>
      </c>
    </row>
    <row r="1267" spans="4:12" hidden="1" x14ac:dyDescent="0.25">
      <c r="D1267" s="40">
        <v>7</v>
      </c>
      <c r="E1267" s="41">
        <f t="shared" ca="1" si="183"/>
        <v>44539</v>
      </c>
      <c r="F1267" s="40" t="e">
        <f t="shared" ref="F1267:F1320" ca="1" si="187">F1266-G1267</f>
        <v>#N/A</v>
      </c>
      <c r="G1267" s="40" t="e">
        <f t="shared" ca="1" si="180"/>
        <v>#N/A</v>
      </c>
      <c r="H1267" s="40" t="e">
        <f t="shared" ca="1" si="186"/>
        <v>#N/A</v>
      </c>
      <c r="I1267" s="40" t="e">
        <f t="shared" ca="1" si="181"/>
        <v>#N/A</v>
      </c>
      <c r="J1267" s="40" t="e">
        <f t="shared" ca="1" si="182"/>
        <v>#N/A</v>
      </c>
      <c r="K1267" s="40"/>
      <c r="L1267" s="40" t="e">
        <f ca="1">I1267+H1267+G1267+#REF!+J1267+K1267</f>
        <v>#N/A</v>
      </c>
    </row>
    <row r="1268" spans="4:12" hidden="1" x14ac:dyDescent="0.25">
      <c r="D1268" s="40">
        <v>8</v>
      </c>
      <c r="E1268" s="41">
        <f t="shared" ca="1" si="183"/>
        <v>44570</v>
      </c>
      <c r="F1268" s="40" t="e">
        <f t="shared" ca="1" si="187"/>
        <v>#N/A</v>
      </c>
      <c r="G1268" s="40" t="e">
        <f t="shared" ca="1" si="180"/>
        <v>#N/A</v>
      </c>
      <c r="H1268" s="40" t="e">
        <f t="shared" ca="1" si="186"/>
        <v>#N/A</v>
      </c>
      <c r="I1268" s="40" t="e">
        <f t="shared" ca="1" si="181"/>
        <v>#N/A</v>
      </c>
      <c r="J1268" s="40" t="e">
        <f t="shared" ca="1" si="182"/>
        <v>#N/A</v>
      </c>
      <c r="K1268" s="40"/>
      <c r="L1268" s="40" t="e">
        <f ca="1">I1268+H1268+G1268+#REF!+J1268+K1268</f>
        <v>#N/A</v>
      </c>
    </row>
    <row r="1269" spans="4:12" hidden="1" x14ac:dyDescent="0.25">
      <c r="D1269" s="40">
        <v>9</v>
      </c>
      <c r="E1269" s="41">
        <f t="shared" ca="1" si="183"/>
        <v>44601</v>
      </c>
      <c r="F1269" s="40" t="e">
        <f t="shared" ca="1" si="187"/>
        <v>#N/A</v>
      </c>
      <c r="G1269" s="40" t="e">
        <f t="shared" ca="1" si="180"/>
        <v>#N/A</v>
      </c>
      <c r="H1269" s="40" t="e">
        <f t="shared" ca="1" si="186"/>
        <v>#N/A</v>
      </c>
      <c r="I1269" s="40" t="e">
        <f t="shared" ca="1" si="181"/>
        <v>#N/A</v>
      </c>
      <c r="J1269" s="40" t="e">
        <f t="shared" ca="1" si="182"/>
        <v>#N/A</v>
      </c>
      <c r="K1269" s="40"/>
      <c r="L1269" s="40" t="e">
        <f ca="1">I1269+H1269+G1269+#REF!+J1269+K1269</f>
        <v>#N/A</v>
      </c>
    </row>
    <row r="1270" spans="4:12" hidden="1" x14ac:dyDescent="0.25">
      <c r="D1270" s="40">
        <v>10</v>
      </c>
      <c r="E1270" s="41">
        <f t="shared" ca="1" si="183"/>
        <v>44629</v>
      </c>
      <c r="F1270" s="40" t="e">
        <f t="shared" ca="1" si="187"/>
        <v>#N/A</v>
      </c>
      <c r="G1270" s="40" t="e">
        <f t="shared" ca="1" si="180"/>
        <v>#N/A</v>
      </c>
      <c r="H1270" s="40" t="e">
        <f t="shared" ca="1" si="186"/>
        <v>#N/A</v>
      </c>
      <c r="I1270" s="40" t="e">
        <f t="shared" ca="1" si="181"/>
        <v>#N/A</v>
      </c>
      <c r="J1270" s="40" t="e">
        <f t="shared" ca="1" si="182"/>
        <v>#N/A</v>
      </c>
      <c r="K1270" s="40"/>
      <c r="L1270" s="40" t="e">
        <f ca="1">I1270+H1270+G1270+#REF!+J1270+K1270</f>
        <v>#N/A</v>
      </c>
    </row>
    <row r="1271" spans="4:12" hidden="1" x14ac:dyDescent="0.25">
      <c r="D1271" s="40">
        <v>11</v>
      </c>
      <c r="E1271" s="41">
        <f t="shared" ca="1" si="183"/>
        <v>44660</v>
      </c>
      <c r="F1271" s="40" t="e">
        <f t="shared" ca="1" si="187"/>
        <v>#N/A</v>
      </c>
      <c r="G1271" s="40" t="e">
        <f t="shared" ca="1" si="180"/>
        <v>#N/A</v>
      </c>
      <c r="H1271" s="40" t="e">
        <f t="shared" ca="1" si="186"/>
        <v>#N/A</v>
      </c>
      <c r="I1271" s="40" t="e">
        <f t="shared" ca="1" si="181"/>
        <v>#N/A</v>
      </c>
      <c r="J1271" s="40" t="e">
        <f t="shared" ca="1" si="182"/>
        <v>#N/A</v>
      </c>
      <c r="K1271" s="40"/>
      <c r="L1271" s="40" t="e">
        <f ca="1">I1271+H1271+G1271+#REF!+J1271+K1271</f>
        <v>#N/A</v>
      </c>
    </row>
    <row r="1272" spans="4:12" hidden="1" x14ac:dyDescent="0.25">
      <c r="D1272" s="40">
        <v>12</v>
      </c>
      <c r="E1272" s="41">
        <f t="shared" ca="1" si="183"/>
        <v>44690</v>
      </c>
      <c r="F1272" s="40" t="e">
        <f t="shared" ca="1" si="187"/>
        <v>#N/A</v>
      </c>
      <c r="G1272" s="40" t="e">
        <f t="shared" ca="1" si="180"/>
        <v>#N/A</v>
      </c>
      <c r="H1272" s="40" t="e">
        <f t="shared" ca="1" si="186"/>
        <v>#N/A</v>
      </c>
      <c r="I1272" s="40" t="e">
        <f t="shared" ca="1" si="181"/>
        <v>#N/A</v>
      </c>
      <c r="J1272" s="40" t="e">
        <f t="shared" ca="1" si="182"/>
        <v>#N/A</v>
      </c>
      <c r="K1272" s="40"/>
      <c r="L1272" s="40" t="e">
        <f ca="1">I1272+H1272+G1272+#REF!+J1272+K1272</f>
        <v>#N/A</v>
      </c>
    </row>
    <row r="1273" spans="4:12" hidden="1" x14ac:dyDescent="0.25">
      <c r="D1273" s="40">
        <v>13</v>
      </c>
      <c r="E1273" s="41">
        <f t="shared" ca="1" si="183"/>
        <v>44721</v>
      </c>
      <c r="F1273" s="40" t="e">
        <f t="shared" ca="1" si="187"/>
        <v>#N/A</v>
      </c>
      <c r="G1273" s="40" t="e">
        <f t="shared" ca="1" si="180"/>
        <v>#N/A</v>
      </c>
      <c r="H1273" s="40" t="e">
        <f t="shared" ca="1" si="186"/>
        <v>#N/A</v>
      </c>
      <c r="I1273" s="40" t="e">
        <f t="shared" ca="1" si="181"/>
        <v>#N/A</v>
      </c>
      <c r="J1273" s="40" t="e">
        <f t="shared" ca="1" si="182"/>
        <v>#N/A</v>
      </c>
      <c r="K1273" s="40"/>
      <c r="L1273" s="40" t="e">
        <f ca="1">I1273+H1273+G1273+#REF!+J1273+K1273</f>
        <v>#N/A</v>
      </c>
    </row>
    <row r="1274" spans="4:12" hidden="1" x14ac:dyDescent="0.25">
      <c r="D1274" s="40">
        <v>14</v>
      </c>
      <c r="E1274" s="41">
        <f t="shared" ca="1" si="183"/>
        <v>44751</v>
      </c>
      <c r="F1274" s="40" t="e">
        <f t="shared" ca="1" si="187"/>
        <v>#N/A</v>
      </c>
      <c r="G1274" s="40" t="e">
        <f t="shared" ca="1" si="180"/>
        <v>#N/A</v>
      </c>
      <c r="H1274" s="40" t="e">
        <f t="shared" ca="1" si="186"/>
        <v>#N/A</v>
      </c>
      <c r="I1274" s="40" t="e">
        <f t="shared" ca="1" si="181"/>
        <v>#N/A</v>
      </c>
      <c r="J1274" s="40" t="e">
        <f t="shared" ca="1" si="182"/>
        <v>#N/A</v>
      </c>
      <c r="K1274" s="40"/>
      <c r="L1274" s="40" t="e">
        <f ca="1">I1274+H1274+G1274+#REF!+J1274+K1274</f>
        <v>#N/A</v>
      </c>
    </row>
    <row r="1275" spans="4:12" hidden="1" x14ac:dyDescent="0.25">
      <c r="D1275" s="40">
        <v>15</v>
      </c>
      <c r="E1275" s="41">
        <f t="shared" ca="1" si="183"/>
        <v>44782</v>
      </c>
      <c r="F1275" s="40" t="e">
        <f t="shared" ca="1" si="187"/>
        <v>#N/A</v>
      </c>
      <c r="G1275" s="40" t="e">
        <f t="shared" ca="1" si="180"/>
        <v>#N/A</v>
      </c>
      <c r="H1275" s="40" t="e">
        <f t="shared" ca="1" si="186"/>
        <v>#N/A</v>
      </c>
      <c r="I1275" s="40" t="e">
        <f t="shared" ca="1" si="181"/>
        <v>#N/A</v>
      </c>
      <c r="J1275" s="40" t="e">
        <f t="shared" ca="1" si="182"/>
        <v>#N/A</v>
      </c>
      <c r="K1275" s="40"/>
      <c r="L1275" s="40" t="e">
        <f ca="1">I1275+H1275+G1275+#REF!+J1275+K1275</f>
        <v>#N/A</v>
      </c>
    </row>
    <row r="1276" spans="4:12" hidden="1" x14ac:dyDescent="0.25">
      <c r="D1276" s="40">
        <v>16</v>
      </c>
      <c r="E1276" s="41">
        <f t="shared" ca="1" si="183"/>
        <v>44813</v>
      </c>
      <c r="F1276" s="40" t="e">
        <f t="shared" ca="1" si="187"/>
        <v>#N/A</v>
      </c>
      <c r="G1276" s="40" t="e">
        <f t="shared" ca="1" si="180"/>
        <v>#N/A</v>
      </c>
      <c r="H1276" s="40" t="e">
        <f t="shared" ca="1" si="186"/>
        <v>#N/A</v>
      </c>
      <c r="I1276" s="40" t="e">
        <f t="shared" ca="1" si="181"/>
        <v>#N/A</v>
      </c>
      <c r="J1276" s="40" t="e">
        <f t="shared" ca="1" si="182"/>
        <v>#N/A</v>
      </c>
      <c r="K1276" s="40"/>
      <c r="L1276" s="40" t="e">
        <f ca="1">I1276+H1276+G1276+#REF!+J1276+K1276</f>
        <v>#N/A</v>
      </c>
    </row>
    <row r="1277" spans="4:12" hidden="1" x14ac:dyDescent="0.25">
      <c r="D1277" s="40">
        <v>17</v>
      </c>
      <c r="E1277" s="41">
        <f t="shared" ca="1" si="183"/>
        <v>44843</v>
      </c>
      <c r="F1277" s="40" t="e">
        <f t="shared" ca="1" si="187"/>
        <v>#N/A</v>
      </c>
      <c r="G1277" s="40" t="e">
        <f t="shared" ca="1" si="180"/>
        <v>#N/A</v>
      </c>
      <c r="H1277" s="40" t="e">
        <f t="shared" ca="1" si="186"/>
        <v>#N/A</v>
      </c>
      <c r="I1277" s="40" t="e">
        <f t="shared" ca="1" si="181"/>
        <v>#N/A</v>
      </c>
      <c r="J1277" s="40" t="e">
        <f t="shared" ca="1" si="182"/>
        <v>#N/A</v>
      </c>
      <c r="K1277" s="40"/>
      <c r="L1277" s="40" t="e">
        <f ca="1">I1277+H1277+G1277+#REF!+J1277+K1277</f>
        <v>#N/A</v>
      </c>
    </row>
    <row r="1278" spans="4:12" hidden="1" x14ac:dyDescent="0.25">
      <c r="D1278" s="40">
        <v>18</v>
      </c>
      <c r="E1278" s="41">
        <f t="shared" ca="1" si="183"/>
        <v>44874</v>
      </c>
      <c r="F1278" s="40" t="e">
        <f t="shared" ca="1" si="187"/>
        <v>#N/A</v>
      </c>
      <c r="G1278" s="40" t="e">
        <f t="shared" ca="1" si="180"/>
        <v>#N/A</v>
      </c>
      <c r="H1278" s="40" t="e">
        <f t="shared" ca="1" si="186"/>
        <v>#N/A</v>
      </c>
      <c r="I1278" s="40" t="e">
        <f t="shared" ca="1" si="181"/>
        <v>#N/A</v>
      </c>
      <c r="J1278" s="40" t="e">
        <f t="shared" ca="1" si="182"/>
        <v>#N/A</v>
      </c>
      <c r="K1278" s="40"/>
      <c r="L1278" s="40" t="e">
        <f ca="1">I1278+H1278+G1278+#REF!+J1278+K1278</f>
        <v>#N/A</v>
      </c>
    </row>
    <row r="1279" spans="4:12" hidden="1" x14ac:dyDescent="0.25">
      <c r="D1279" s="40">
        <v>19</v>
      </c>
      <c r="E1279" s="41">
        <f t="shared" ca="1" si="183"/>
        <v>44904</v>
      </c>
      <c r="F1279" s="40" t="e">
        <f t="shared" ca="1" si="187"/>
        <v>#N/A</v>
      </c>
      <c r="G1279" s="40" t="e">
        <f t="shared" ca="1" si="180"/>
        <v>#N/A</v>
      </c>
      <c r="H1279" s="40" t="e">
        <f t="shared" ca="1" si="186"/>
        <v>#N/A</v>
      </c>
      <c r="I1279" s="40" t="e">
        <f t="shared" ca="1" si="181"/>
        <v>#N/A</v>
      </c>
      <c r="J1279" s="40" t="e">
        <f t="shared" ca="1" si="182"/>
        <v>#N/A</v>
      </c>
      <c r="K1279" s="40"/>
      <c r="L1279" s="40" t="e">
        <f ca="1">I1279+H1279+G1279+#REF!+J1279+K1279</f>
        <v>#N/A</v>
      </c>
    </row>
    <row r="1280" spans="4:12" hidden="1" x14ac:dyDescent="0.25">
      <c r="D1280" s="40">
        <v>20</v>
      </c>
      <c r="E1280" s="41">
        <f t="shared" ca="1" si="183"/>
        <v>44935</v>
      </c>
      <c r="F1280" s="40" t="e">
        <f t="shared" ca="1" si="187"/>
        <v>#N/A</v>
      </c>
      <c r="G1280" s="40" t="e">
        <f t="shared" ca="1" si="180"/>
        <v>#N/A</v>
      </c>
      <c r="H1280" s="40" t="e">
        <f t="shared" ca="1" si="186"/>
        <v>#N/A</v>
      </c>
      <c r="I1280" s="40" t="e">
        <f t="shared" ca="1" si="181"/>
        <v>#N/A</v>
      </c>
      <c r="J1280" s="40" t="e">
        <f t="shared" ca="1" si="182"/>
        <v>#N/A</v>
      </c>
      <c r="K1280" s="40"/>
      <c r="L1280" s="40" t="e">
        <f ca="1">I1280+H1280+G1280+#REF!+J1280+K1280</f>
        <v>#N/A</v>
      </c>
    </row>
    <row r="1281" spans="4:12" hidden="1" x14ac:dyDescent="0.25">
      <c r="D1281" s="40">
        <v>21</v>
      </c>
      <c r="E1281" s="41">
        <f t="shared" ca="1" si="183"/>
        <v>44966</v>
      </c>
      <c r="F1281" s="40" t="e">
        <f t="shared" ca="1" si="187"/>
        <v>#N/A</v>
      </c>
      <c r="G1281" s="40" t="e">
        <f t="shared" ca="1" si="180"/>
        <v>#N/A</v>
      </c>
      <c r="H1281" s="40" t="e">
        <f t="shared" ca="1" si="186"/>
        <v>#N/A</v>
      </c>
      <c r="I1281" s="40" t="e">
        <f t="shared" ca="1" si="181"/>
        <v>#N/A</v>
      </c>
      <c r="J1281" s="40" t="e">
        <f t="shared" ca="1" si="182"/>
        <v>#N/A</v>
      </c>
      <c r="K1281" s="40"/>
      <c r="L1281" s="40" t="e">
        <f ca="1">I1281+H1281+G1281+#REF!+J1281+K1281</f>
        <v>#N/A</v>
      </c>
    </row>
    <row r="1282" spans="4:12" hidden="1" x14ac:dyDescent="0.25">
      <c r="D1282" s="40">
        <v>22</v>
      </c>
      <c r="E1282" s="41">
        <f t="shared" ca="1" si="183"/>
        <v>44994</v>
      </c>
      <c r="F1282" s="40" t="e">
        <f t="shared" ca="1" si="187"/>
        <v>#N/A</v>
      </c>
      <c r="G1282" s="40" t="e">
        <f t="shared" ca="1" si="180"/>
        <v>#N/A</v>
      </c>
      <c r="H1282" s="40" t="e">
        <f t="shared" ca="1" si="186"/>
        <v>#N/A</v>
      </c>
      <c r="I1282" s="40" t="e">
        <f t="shared" ca="1" si="181"/>
        <v>#N/A</v>
      </c>
      <c r="J1282" s="40" t="e">
        <f t="shared" ca="1" si="182"/>
        <v>#N/A</v>
      </c>
      <c r="K1282" s="40"/>
      <c r="L1282" s="40" t="e">
        <f ca="1">I1282+H1282+G1282+#REF!+J1282+K1282</f>
        <v>#N/A</v>
      </c>
    </row>
    <row r="1283" spans="4:12" hidden="1" x14ac:dyDescent="0.25">
      <c r="D1283" s="40">
        <v>23</v>
      </c>
      <c r="E1283" s="41">
        <f t="shared" ca="1" si="183"/>
        <v>45025</v>
      </c>
      <c r="F1283" s="40" t="e">
        <f t="shared" ca="1" si="187"/>
        <v>#N/A</v>
      </c>
      <c r="G1283" s="40" t="e">
        <f t="shared" ca="1" si="180"/>
        <v>#N/A</v>
      </c>
      <c r="H1283" s="40" t="e">
        <f t="shared" ca="1" si="186"/>
        <v>#N/A</v>
      </c>
      <c r="I1283" s="40" t="e">
        <f t="shared" ca="1" si="181"/>
        <v>#N/A</v>
      </c>
      <c r="J1283" s="40" t="e">
        <f t="shared" ca="1" si="182"/>
        <v>#N/A</v>
      </c>
      <c r="K1283" s="40"/>
      <c r="L1283" s="40" t="e">
        <f ca="1">I1283+H1283+G1283+#REF!+J1283+K1283</f>
        <v>#N/A</v>
      </c>
    </row>
    <row r="1284" spans="4:12" hidden="1" x14ac:dyDescent="0.25">
      <c r="D1284" s="40">
        <v>24</v>
      </c>
      <c r="E1284" s="41">
        <f t="shared" ca="1" si="183"/>
        <v>45055</v>
      </c>
      <c r="F1284" s="40" t="e">
        <f t="shared" ca="1" si="187"/>
        <v>#N/A</v>
      </c>
      <c r="G1284" s="40" t="e">
        <f t="shared" ca="1" si="180"/>
        <v>#N/A</v>
      </c>
      <c r="H1284" s="40" t="e">
        <f t="shared" ca="1" si="186"/>
        <v>#N/A</v>
      </c>
      <c r="I1284" s="40" t="e">
        <f t="shared" ca="1" si="181"/>
        <v>#N/A</v>
      </c>
      <c r="J1284" s="40" t="e">
        <f t="shared" ca="1" si="182"/>
        <v>#N/A</v>
      </c>
      <c r="K1284" s="40"/>
      <c r="L1284" s="40" t="e">
        <f ca="1">I1284+H1284+G1284+#REF!+J1284+K1284</f>
        <v>#N/A</v>
      </c>
    </row>
    <row r="1285" spans="4:12" hidden="1" x14ac:dyDescent="0.25">
      <c r="D1285" s="40">
        <v>25</v>
      </c>
      <c r="E1285" s="41">
        <f t="shared" ca="1" si="183"/>
        <v>45086</v>
      </c>
      <c r="F1285" s="40" t="e">
        <f t="shared" ca="1" si="187"/>
        <v>#N/A</v>
      </c>
      <c r="G1285" s="40" t="e">
        <f t="shared" ca="1" si="180"/>
        <v>#N/A</v>
      </c>
      <c r="H1285" s="40" t="e">
        <f t="shared" ca="1" si="186"/>
        <v>#N/A</v>
      </c>
      <c r="I1285" s="40" t="e">
        <f t="shared" ca="1" si="181"/>
        <v>#N/A</v>
      </c>
      <c r="J1285" s="40" t="e">
        <f t="shared" ca="1" si="182"/>
        <v>#N/A</v>
      </c>
      <c r="K1285" s="40"/>
      <c r="L1285" s="40" t="e">
        <f ca="1">I1285+H1285+G1285+#REF!+J1285+K1285</f>
        <v>#N/A</v>
      </c>
    </row>
    <row r="1286" spans="4:12" hidden="1" x14ac:dyDescent="0.25">
      <c r="D1286" s="40">
        <v>26</v>
      </c>
      <c r="E1286" s="41">
        <f t="shared" ca="1" si="183"/>
        <v>45116</v>
      </c>
      <c r="F1286" s="40" t="e">
        <f t="shared" ca="1" si="187"/>
        <v>#N/A</v>
      </c>
      <c r="G1286" s="40" t="e">
        <f t="shared" ca="1" si="180"/>
        <v>#N/A</v>
      </c>
      <c r="H1286" s="40" t="e">
        <f t="shared" ca="1" si="186"/>
        <v>#N/A</v>
      </c>
      <c r="I1286" s="40" t="e">
        <f t="shared" ca="1" si="181"/>
        <v>#N/A</v>
      </c>
      <c r="J1286" s="40" t="e">
        <f t="shared" ca="1" si="182"/>
        <v>#N/A</v>
      </c>
      <c r="K1286" s="40"/>
      <c r="L1286" s="40" t="e">
        <f ca="1">I1286+H1286+G1286+#REF!+J1286+K1286</f>
        <v>#N/A</v>
      </c>
    </row>
    <row r="1287" spans="4:12" hidden="1" x14ac:dyDescent="0.25">
      <c r="D1287" s="40">
        <v>27</v>
      </c>
      <c r="E1287" s="41">
        <f t="shared" ca="1" si="183"/>
        <v>45147</v>
      </c>
      <c r="F1287" s="40" t="e">
        <f t="shared" ca="1" si="187"/>
        <v>#N/A</v>
      </c>
      <c r="G1287" s="40" t="e">
        <f t="shared" ca="1" si="180"/>
        <v>#N/A</v>
      </c>
      <c r="H1287" s="40" t="e">
        <f t="shared" ca="1" si="186"/>
        <v>#N/A</v>
      </c>
      <c r="I1287" s="40" t="e">
        <f t="shared" ca="1" si="181"/>
        <v>#N/A</v>
      </c>
      <c r="J1287" s="40" t="e">
        <f t="shared" ca="1" si="182"/>
        <v>#N/A</v>
      </c>
      <c r="K1287" s="40"/>
      <c r="L1287" s="40" t="e">
        <f ca="1">I1287+H1287+G1287+#REF!+J1287+K1287</f>
        <v>#N/A</v>
      </c>
    </row>
    <row r="1288" spans="4:12" hidden="1" x14ac:dyDescent="0.25">
      <c r="D1288" s="40">
        <v>28</v>
      </c>
      <c r="E1288" s="41">
        <f t="shared" ca="1" si="183"/>
        <v>45178</v>
      </c>
      <c r="F1288" s="40" t="e">
        <f t="shared" ca="1" si="187"/>
        <v>#N/A</v>
      </c>
      <c r="G1288" s="40" t="e">
        <f t="shared" ca="1" si="180"/>
        <v>#N/A</v>
      </c>
      <c r="H1288" s="40" t="e">
        <f t="shared" ca="1" si="186"/>
        <v>#N/A</v>
      </c>
      <c r="I1288" s="40" t="e">
        <f t="shared" ca="1" si="181"/>
        <v>#N/A</v>
      </c>
      <c r="J1288" s="40" t="e">
        <f t="shared" ca="1" si="182"/>
        <v>#N/A</v>
      </c>
      <c r="K1288" s="40"/>
      <c r="L1288" s="40" t="e">
        <f ca="1">I1288+H1288+G1288+#REF!+J1288+K1288</f>
        <v>#N/A</v>
      </c>
    </row>
    <row r="1289" spans="4:12" hidden="1" x14ac:dyDescent="0.25">
      <c r="D1289" s="40">
        <v>29</v>
      </c>
      <c r="E1289" s="41">
        <f t="shared" ca="1" si="183"/>
        <v>45208</v>
      </c>
      <c r="F1289" s="40" t="e">
        <f t="shared" ca="1" si="187"/>
        <v>#N/A</v>
      </c>
      <c r="G1289" s="40" t="e">
        <f t="shared" ca="1" si="180"/>
        <v>#N/A</v>
      </c>
      <c r="H1289" s="40" t="e">
        <f t="shared" ca="1" si="186"/>
        <v>#N/A</v>
      </c>
      <c r="I1289" s="40" t="e">
        <f t="shared" ca="1" si="181"/>
        <v>#N/A</v>
      </c>
      <c r="J1289" s="40" t="e">
        <f t="shared" ca="1" si="182"/>
        <v>#N/A</v>
      </c>
      <c r="K1289" s="40"/>
      <c r="L1289" s="40" t="e">
        <f ca="1">I1289+H1289+G1289+#REF!+J1289+K1289</f>
        <v>#N/A</v>
      </c>
    </row>
    <row r="1290" spans="4:12" hidden="1" x14ac:dyDescent="0.25">
      <c r="D1290" s="40">
        <v>30</v>
      </c>
      <c r="E1290" s="41">
        <f t="shared" ca="1" si="183"/>
        <v>45239</v>
      </c>
      <c r="F1290" s="40" t="e">
        <f t="shared" ca="1" si="187"/>
        <v>#N/A</v>
      </c>
      <c r="G1290" s="40" t="e">
        <f t="shared" ca="1" si="180"/>
        <v>#N/A</v>
      </c>
      <c r="H1290" s="40" t="e">
        <f t="shared" ca="1" si="186"/>
        <v>#N/A</v>
      </c>
      <c r="I1290" s="40" t="e">
        <f t="shared" ca="1" si="181"/>
        <v>#N/A</v>
      </c>
      <c r="J1290" s="40" t="e">
        <f t="shared" ca="1" si="182"/>
        <v>#N/A</v>
      </c>
      <c r="K1290" s="40"/>
      <c r="L1290" s="40" t="e">
        <f ca="1">I1290+H1290+G1290+#REF!+J1290+K1290</f>
        <v>#N/A</v>
      </c>
    </row>
    <row r="1291" spans="4:12" hidden="1" x14ac:dyDescent="0.25">
      <c r="D1291" s="40">
        <v>31</v>
      </c>
      <c r="E1291" s="41">
        <f t="shared" ca="1" si="183"/>
        <v>45269</v>
      </c>
      <c r="F1291" s="40" t="e">
        <f t="shared" ca="1" si="187"/>
        <v>#N/A</v>
      </c>
      <c r="G1291" s="40" t="e">
        <f t="shared" ca="1" si="180"/>
        <v>#N/A</v>
      </c>
      <c r="H1291" s="40" t="e">
        <f t="shared" ca="1" si="186"/>
        <v>#N/A</v>
      </c>
      <c r="I1291" s="40" t="e">
        <f t="shared" ca="1" si="181"/>
        <v>#N/A</v>
      </c>
      <c r="J1291" s="40" t="e">
        <f t="shared" ca="1" si="182"/>
        <v>#N/A</v>
      </c>
      <c r="K1291" s="40"/>
      <c r="L1291" s="40" t="e">
        <f ca="1">I1291+H1291+G1291+#REF!+J1291+K1291</f>
        <v>#N/A</v>
      </c>
    </row>
    <row r="1292" spans="4:12" hidden="1" x14ac:dyDescent="0.25">
      <c r="D1292" s="40">
        <v>32</v>
      </c>
      <c r="E1292" s="41">
        <f t="shared" ca="1" si="183"/>
        <v>45300</v>
      </c>
      <c r="F1292" s="40" t="e">
        <f t="shared" ca="1" si="187"/>
        <v>#N/A</v>
      </c>
      <c r="G1292" s="40" t="e">
        <f t="shared" ca="1" si="180"/>
        <v>#N/A</v>
      </c>
      <c r="H1292" s="40" t="e">
        <f t="shared" ca="1" si="186"/>
        <v>#N/A</v>
      </c>
      <c r="I1292" s="40" t="e">
        <f t="shared" ca="1" si="181"/>
        <v>#N/A</v>
      </c>
      <c r="J1292" s="40" t="e">
        <f t="shared" ca="1" si="182"/>
        <v>#N/A</v>
      </c>
      <c r="K1292" s="40"/>
      <c r="L1292" s="40" t="e">
        <f ca="1">I1292+H1292+G1292+#REF!+J1292+K1292</f>
        <v>#N/A</v>
      </c>
    </row>
    <row r="1293" spans="4:12" hidden="1" x14ac:dyDescent="0.25">
      <c r="D1293" s="40">
        <v>33</v>
      </c>
      <c r="E1293" s="41">
        <f t="shared" ca="1" si="183"/>
        <v>45331</v>
      </c>
      <c r="F1293" s="40" t="e">
        <f t="shared" ca="1" si="187"/>
        <v>#N/A</v>
      </c>
      <c r="G1293" s="40" t="e">
        <f t="shared" ca="1" si="180"/>
        <v>#N/A</v>
      </c>
      <c r="H1293" s="40" t="e">
        <f t="shared" ca="1" si="186"/>
        <v>#N/A</v>
      </c>
      <c r="I1293" s="40" t="e">
        <f t="shared" ca="1" si="181"/>
        <v>#N/A</v>
      </c>
      <c r="J1293" s="40" t="e">
        <f t="shared" ref="J1293:J1320" ca="1" si="188">IF(F1292&gt;0.000001,$B$12,0)*E$1258</f>
        <v>#N/A</v>
      </c>
      <c r="K1293" s="40"/>
      <c r="L1293" s="40" t="e">
        <f ca="1">I1293+H1293+G1293+#REF!+J1293+K1293</f>
        <v>#N/A</v>
      </c>
    </row>
    <row r="1294" spans="4:12" hidden="1" x14ac:dyDescent="0.25">
      <c r="D1294" s="40">
        <v>34</v>
      </c>
      <c r="E1294" s="41">
        <f t="shared" ca="1" si="183"/>
        <v>45360</v>
      </c>
      <c r="F1294" s="40" t="e">
        <f t="shared" ca="1" si="187"/>
        <v>#N/A</v>
      </c>
      <c r="G1294" s="40" t="e">
        <f t="shared" ca="1" si="180"/>
        <v>#N/A</v>
      </c>
      <c r="H1294" s="40" t="e">
        <f t="shared" ca="1" si="186"/>
        <v>#N/A</v>
      </c>
      <c r="I1294" s="40" t="e">
        <f t="shared" ca="1" si="181"/>
        <v>#N/A</v>
      </c>
      <c r="J1294" s="40" t="e">
        <f t="shared" ca="1" si="188"/>
        <v>#N/A</v>
      </c>
      <c r="K1294" s="40"/>
      <c r="L1294" s="40" t="e">
        <f ca="1">I1294+H1294+G1294+#REF!+J1294+K1294</f>
        <v>#N/A</v>
      </c>
    </row>
    <row r="1295" spans="4:12" hidden="1" x14ac:dyDescent="0.25">
      <c r="D1295" s="40">
        <v>35</v>
      </c>
      <c r="E1295" s="41">
        <f t="shared" ca="1" si="183"/>
        <v>45391</v>
      </c>
      <c r="F1295" s="40" t="e">
        <f t="shared" ca="1" si="187"/>
        <v>#N/A</v>
      </c>
      <c r="G1295" s="40" t="e">
        <f t="shared" ca="1" si="180"/>
        <v>#N/A</v>
      </c>
      <c r="H1295" s="40" t="e">
        <f t="shared" ca="1" si="186"/>
        <v>#N/A</v>
      </c>
      <c r="I1295" s="40" t="e">
        <f t="shared" ca="1" si="181"/>
        <v>#N/A</v>
      </c>
      <c r="J1295" s="40" t="e">
        <f t="shared" ca="1" si="188"/>
        <v>#N/A</v>
      </c>
      <c r="K1295" s="40"/>
      <c r="L1295" s="40" t="e">
        <f ca="1">I1295+H1295+G1295+#REF!+J1295+K1295</f>
        <v>#N/A</v>
      </c>
    </row>
    <row r="1296" spans="4:12" hidden="1" x14ac:dyDescent="0.25">
      <c r="D1296" s="40">
        <v>36</v>
      </c>
      <c r="E1296" s="41">
        <f t="shared" ca="1" si="183"/>
        <v>45421</v>
      </c>
      <c r="F1296" s="40" t="e">
        <f t="shared" ca="1" si="187"/>
        <v>#N/A</v>
      </c>
      <c r="G1296" s="40" t="e">
        <f t="shared" ca="1" si="180"/>
        <v>#N/A</v>
      </c>
      <c r="H1296" s="40" t="e">
        <f t="shared" ca="1" si="186"/>
        <v>#N/A</v>
      </c>
      <c r="I1296" s="40" t="e">
        <f t="shared" ca="1" si="181"/>
        <v>#N/A</v>
      </c>
      <c r="J1296" s="40" t="e">
        <f t="shared" ca="1" si="188"/>
        <v>#N/A</v>
      </c>
      <c r="K1296" s="40"/>
      <c r="L1296" s="40" t="e">
        <f ca="1">I1296+H1296+G1296+#REF!+J1296+K1296</f>
        <v>#N/A</v>
      </c>
    </row>
    <row r="1297" spans="4:12" hidden="1" x14ac:dyDescent="0.25">
      <c r="D1297" s="40">
        <v>37</v>
      </c>
      <c r="E1297" s="41">
        <f t="shared" ca="1" si="183"/>
        <v>45452</v>
      </c>
      <c r="F1297" s="40" t="e">
        <f t="shared" ca="1" si="187"/>
        <v>#N/A</v>
      </c>
      <c r="G1297" s="40" t="e">
        <f t="shared" ca="1" si="180"/>
        <v>#N/A</v>
      </c>
      <c r="H1297" s="40" t="e">
        <f t="shared" ca="1" si="186"/>
        <v>#N/A</v>
      </c>
      <c r="I1297" s="40" t="e">
        <f t="shared" ca="1" si="181"/>
        <v>#N/A</v>
      </c>
      <c r="J1297" s="40" t="e">
        <f t="shared" ca="1" si="188"/>
        <v>#N/A</v>
      </c>
      <c r="K1297" s="40"/>
      <c r="L1297" s="40" t="e">
        <f ca="1">I1297+H1297+G1297+#REF!+J1297+K1297</f>
        <v>#N/A</v>
      </c>
    </row>
    <row r="1298" spans="4:12" hidden="1" x14ac:dyDescent="0.25">
      <c r="D1298" s="40">
        <v>38</v>
      </c>
      <c r="E1298" s="41">
        <f t="shared" ca="1" si="183"/>
        <v>45482</v>
      </c>
      <c r="F1298" s="40" t="e">
        <f t="shared" ca="1" si="187"/>
        <v>#N/A</v>
      </c>
      <c r="G1298" s="40" t="e">
        <f t="shared" ca="1" si="180"/>
        <v>#N/A</v>
      </c>
      <c r="H1298" s="40" t="e">
        <f t="shared" ca="1" si="186"/>
        <v>#N/A</v>
      </c>
      <c r="I1298" s="40" t="e">
        <f t="shared" ca="1" si="181"/>
        <v>#N/A</v>
      </c>
      <c r="J1298" s="40" t="e">
        <f t="shared" ca="1" si="188"/>
        <v>#N/A</v>
      </c>
      <c r="K1298" s="40"/>
      <c r="L1298" s="40" t="e">
        <f ca="1">I1298+H1298+G1298+#REF!+J1298+K1298</f>
        <v>#N/A</v>
      </c>
    </row>
    <row r="1299" spans="4:12" hidden="1" x14ac:dyDescent="0.25">
      <c r="D1299" s="40">
        <v>39</v>
      </c>
      <c r="E1299" s="41">
        <f t="shared" ca="1" si="183"/>
        <v>45513</v>
      </c>
      <c r="F1299" s="40" t="e">
        <f t="shared" ca="1" si="187"/>
        <v>#N/A</v>
      </c>
      <c r="G1299" s="40" t="e">
        <f t="shared" ca="1" si="180"/>
        <v>#N/A</v>
      </c>
      <c r="H1299" s="40" t="e">
        <f t="shared" ca="1" si="186"/>
        <v>#N/A</v>
      </c>
      <c r="I1299" s="40" t="e">
        <f t="shared" ca="1" si="181"/>
        <v>#N/A</v>
      </c>
      <c r="J1299" s="40" t="e">
        <f t="shared" ca="1" si="188"/>
        <v>#N/A</v>
      </c>
      <c r="K1299" s="40"/>
      <c r="L1299" s="40" t="e">
        <f ca="1">I1299+H1299+G1299+#REF!+J1299+K1299</f>
        <v>#N/A</v>
      </c>
    </row>
    <row r="1300" spans="4:12" hidden="1" x14ac:dyDescent="0.25">
      <c r="D1300" s="40">
        <v>40</v>
      </c>
      <c r="E1300" s="41">
        <f t="shared" ca="1" si="183"/>
        <v>45544</v>
      </c>
      <c r="F1300" s="40" t="e">
        <f t="shared" ca="1" si="187"/>
        <v>#N/A</v>
      </c>
      <c r="G1300" s="40" t="e">
        <f t="shared" ca="1" si="180"/>
        <v>#N/A</v>
      </c>
      <c r="H1300" s="40" t="e">
        <f t="shared" ca="1" si="186"/>
        <v>#N/A</v>
      </c>
      <c r="I1300" s="40" t="e">
        <f t="shared" ca="1" si="181"/>
        <v>#N/A</v>
      </c>
      <c r="J1300" s="40" t="e">
        <f t="shared" ca="1" si="188"/>
        <v>#N/A</v>
      </c>
      <c r="K1300" s="40"/>
      <c r="L1300" s="40" t="e">
        <f ca="1">I1300+H1300+G1300+#REF!+J1300+K1300</f>
        <v>#N/A</v>
      </c>
    </row>
    <row r="1301" spans="4:12" hidden="1" x14ac:dyDescent="0.25">
      <c r="D1301" s="40">
        <v>41</v>
      </c>
      <c r="E1301" s="41">
        <f t="shared" ca="1" si="183"/>
        <v>45574</v>
      </c>
      <c r="F1301" s="40" t="e">
        <f t="shared" ca="1" si="187"/>
        <v>#N/A</v>
      </c>
      <c r="G1301" s="40" t="e">
        <f t="shared" ca="1" si="180"/>
        <v>#N/A</v>
      </c>
      <c r="H1301" s="40" t="e">
        <f t="shared" ca="1" si="186"/>
        <v>#N/A</v>
      </c>
      <c r="I1301" s="40" t="e">
        <f t="shared" ca="1" si="181"/>
        <v>#N/A</v>
      </c>
      <c r="J1301" s="40" t="e">
        <f t="shared" ca="1" si="188"/>
        <v>#N/A</v>
      </c>
      <c r="K1301" s="40"/>
      <c r="L1301" s="40" t="e">
        <f ca="1">I1301+H1301+G1301+#REF!+J1301+K1301</f>
        <v>#N/A</v>
      </c>
    </row>
    <row r="1302" spans="4:12" hidden="1" x14ac:dyDescent="0.25">
      <c r="D1302" s="40">
        <v>42</v>
      </c>
      <c r="E1302" s="41">
        <f t="shared" ca="1" si="183"/>
        <v>45605</v>
      </c>
      <c r="F1302" s="40" t="e">
        <f t="shared" ca="1" si="187"/>
        <v>#N/A</v>
      </c>
      <c r="G1302" s="40" t="e">
        <f t="shared" ca="1" si="180"/>
        <v>#N/A</v>
      </c>
      <c r="H1302" s="40" t="e">
        <f t="shared" ca="1" si="186"/>
        <v>#N/A</v>
      </c>
      <c r="I1302" s="40" t="e">
        <f t="shared" ca="1" si="181"/>
        <v>#N/A</v>
      </c>
      <c r="J1302" s="40" t="e">
        <f t="shared" ca="1" si="188"/>
        <v>#N/A</v>
      </c>
      <c r="K1302" s="40"/>
      <c r="L1302" s="40" t="e">
        <f ca="1">I1302+H1302+G1302+#REF!+J1302+K1302</f>
        <v>#N/A</v>
      </c>
    </row>
    <row r="1303" spans="4:12" hidden="1" x14ac:dyDescent="0.25">
      <c r="D1303" s="40">
        <v>43</v>
      </c>
      <c r="E1303" s="41">
        <f t="shared" ca="1" si="183"/>
        <v>45635</v>
      </c>
      <c r="F1303" s="40" t="e">
        <f t="shared" ca="1" si="187"/>
        <v>#N/A</v>
      </c>
      <c r="G1303" s="40" t="e">
        <f t="shared" ca="1" si="180"/>
        <v>#N/A</v>
      </c>
      <c r="H1303" s="40" t="e">
        <f t="shared" ca="1" si="186"/>
        <v>#N/A</v>
      </c>
      <c r="I1303" s="40" t="e">
        <f t="shared" ca="1" si="181"/>
        <v>#N/A</v>
      </c>
      <c r="J1303" s="40" t="e">
        <f t="shared" ca="1" si="188"/>
        <v>#N/A</v>
      </c>
      <c r="K1303" s="40"/>
      <c r="L1303" s="40" t="e">
        <f ca="1">I1303+H1303+G1303+#REF!+J1303+K1303</f>
        <v>#N/A</v>
      </c>
    </row>
    <row r="1304" spans="4:12" hidden="1" x14ac:dyDescent="0.25">
      <c r="D1304" s="40">
        <v>44</v>
      </c>
      <c r="E1304" s="41">
        <f t="shared" ca="1" si="183"/>
        <v>45666</v>
      </c>
      <c r="F1304" s="40" t="e">
        <f t="shared" ca="1" si="187"/>
        <v>#N/A</v>
      </c>
      <c r="G1304" s="40" t="e">
        <f t="shared" ca="1" si="180"/>
        <v>#N/A</v>
      </c>
      <c r="H1304" s="40" t="e">
        <f t="shared" ca="1" si="186"/>
        <v>#N/A</v>
      </c>
      <c r="I1304" s="40" t="e">
        <f t="shared" ca="1" si="181"/>
        <v>#N/A</v>
      </c>
      <c r="J1304" s="40" t="e">
        <f t="shared" ca="1" si="188"/>
        <v>#N/A</v>
      </c>
      <c r="K1304" s="40"/>
      <c r="L1304" s="40" t="e">
        <f ca="1">I1304+H1304+G1304+#REF!+J1304+K1304</f>
        <v>#N/A</v>
      </c>
    </row>
    <row r="1305" spans="4:12" hidden="1" x14ac:dyDescent="0.25">
      <c r="D1305" s="40">
        <v>45</v>
      </c>
      <c r="E1305" s="41">
        <f t="shared" ca="1" si="183"/>
        <v>45697</v>
      </c>
      <c r="F1305" s="40" t="e">
        <f t="shared" ca="1" si="187"/>
        <v>#N/A</v>
      </c>
      <c r="G1305" s="40" t="e">
        <f t="shared" ca="1" si="180"/>
        <v>#N/A</v>
      </c>
      <c r="H1305" s="40" t="e">
        <f t="shared" ca="1" si="186"/>
        <v>#N/A</v>
      </c>
      <c r="I1305" s="40" t="e">
        <f t="shared" ca="1" si="181"/>
        <v>#N/A</v>
      </c>
      <c r="J1305" s="40" t="e">
        <f t="shared" ca="1" si="188"/>
        <v>#N/A</v>
      </c>
      <c r="K1305" s="40"/>
      <c r="L1305" s="40" t="e">
        <f ca="1">I1305+H1305+G1305+#REF!+J1305+K1305</f>
        <v>#N/A</v>
      </c>
    </row>
    <row r="1306" spans="4:12" hidden="1" x14ac:dyDescent="0.25">
      <c r="D1306" s="40">
        <v>46</v>
      </c>
      <c r="E1306" s="41">
        <f t="shared" ca="1" si="183"/>
        <v>45725</v>
      </c>
      <c r="F1306" s="40" t="e">
        <f t="shared" ca="1" si="187"/>
        <v>#N/A</v>
      </c>
      <c r="G1306" s="40" t="e">
        <f t="shared" ca="1" si="180"/>
        <v>#N/A</v>
      </c>
      <c r="H1306" s="40" t="e">
        <f t="shared" ca="1" si="186"/>
        <v>#N/A</v>
      </c>
      <c r="I1306" s="40" t="e">
        <f t="shared" ca="1" si="181"/>
        <v>#N/A</v>
      </c>
      <c r="J1306" s="40" t="e">
        <f t="shared" ca="1" si="188"/>
        <v>#N/A</v>
      </c>
      <c r="K1306" s="40"/>
      <c r="L1306" s="40" t="e">
        <f ca="1">I1306+H1306+G1306+#REF!+J1306+K1306</f>
        <v>#N/A</v>
      </c>
    </row>
    <row r="1307" spans="4:12" hidden="1" x14ac:dyDescent="0.25">
      <c r="D1307" s="40">
        <v>47</v>
      </c>
      <c r="E1307" s="41">
        <f t="shared" ca="1" si="183"/>
        <v>45756</v>
      </c>
      <c r="F1307" s="40" t="e">
        <f t="shared" ca="1" si="187"/>
        <v>#N/A</v>
      </c>
      <c r="G1307" s="40" t="e">
        <f t="shared" ca="1" si="180"/>
        <v>#N/A</v>
      </c>
      <c r="H1307" s="40" t="e">
        <f t="shared" ca="1" si="186"/>
        <v>#N/A</v>
      </c>
      <c r="I1307" s="40" t="e">
        <f t="shared" ca="1" si="181"/>
        <v>#N/A</v>
      </c>
      <c r="J1307" s="40" t="e">
        <f t="shared" ca="1" si="188"/>
        <v>#N/A</v>
      </c>
      <c r="K1307" s="40"/>
      <c r="L1307" s="40" t="e">
        <f ca="1">I1307+H1307+G1307+#REF!+J1307+K1307</f>
        <v>#N/A</v>
      </c>
    </row>
    <row r="1308" spans="4:12" hidden="1" x14ac:dyDescent="0.25">
      <c r="D1308" s="40">
        <v>48</v>
      </c>
      <c r="E1308" s="41">
        <f t="shared" ca="1" si="183"/>
        <v>45786</v>
      </c>
      <c r="F1308" s="40" t="e">
        <f t="shared" ca="1" si="187"/>
        <v>#N/A</v>
      </c>
      <c r="G1308" s="40" t="e">
        <f t="shared" ca="1" si="180"/>
        <v>#N/A</v>
      </c>
      <c r="H1308" s="40" t="e">
        <f t="shared" ca="1" si="186"/>
        <v>#N/A</v>
      </c>
      <c r="I1308" s="40" t="e">
        <f t="shared" ca="1" si="181"/>
        <v>#N/A</v>
      </c>
      <c r="J1308" s="40" t="e">
        <f t="shared" ca="1" si="188"/>
        <v>#N/A</v>
      </c>
      <c r="K1308" s="40"/>
      <c r="L1308" s="40" t="e">
        <f ca="1">I1308+H1308+G1308+#REF!+J1308+K1308</f>
        <v>#N/A</v>
      </c>
    </row>
    <row r="1309" spans="4:12" hidden="1" x14ac:dyDescent="0.25">
      <c r="D1309" s="40">
        <v>49</v>
      </c>
      <c r="E1309" s="41">
        <f t="shared" ca="1" si="183"/>
        <v>45817</v>
      </c>
      <c r="F1309" s="40" t="e">
        <f t="shared" ca="1" si="187"/>
        <v>#N/A</v>
      </c>
      <c r="G1309" s="40" t="e">
        <f t="shared" ca="1" si="180"/>
        <v>#N/A</v>
      </c>
      <c r="H1309" s="40" t="e">
        <f t="shared" ca="1" si="186"/>
        <v>#N/A</v>
      </c>
      <c r="I1309" s="40" t="e">
        <f t="shared" ca="1" si="181"/>
        <v>#N/A</v>
      </c>
      <c r="J1309" s="40" t="e">
        <f t="shared" ca="1" si="188"/>
        <v>#N/A</v>
      </c>
      <c r="K1309" s="40"/>
      <c r="L1309" s="40" t="e">
        <f ca="1">I1309+H1309+G1309+#REF!+J1309+K1309</f>
        <v>#N/A</v>
      </c>
    </row>
    <row r="1310" spans="4:12" hidden="1" x14ac:dyDescent="0.25">
      <c r="D1310" s="40">
        <v>50</v>
      </c>
      <c r="E1310" s="41">
        <f t="shared" ca="1" si="183"/>
        <v>45847</v>
      </c>
      <c r="F1310" s="40" t="e">
        <f t="shared" ca="1" si="187"/>
        <v>#N/A</v>
      </c>
      <c r="G1310" s="40" t="e">
        <f t="shared" ca="1" si="180"/>
        <v>#N/A</v>
      </c>
      <c r="H1310" s="40" t="e">
        <f t="shared" ca="1" si="186"/>
        <v>#N/A</v>
      </c>
      <c r="I1310" s="40" t="e">
        <f t="shared" ca="1" si="181"/>
        <v>#N/A</v>
      </c>
      <c r="J1310" s="40" t="e">
        <f t="shared" ca="1" si="188"/>
        <v>#N/A</v>
      </c>
      <c r="K1310" s="40"/>
      <c r="L1310" s="40" t="e">
        <f ca="1">I1310+H1310+G1310+#REF!+J1310+K1310</f>
        <v>#N/A</v>
      </c>
    </row>
    <row r="1311" spans="4:12" hidden="1" x14ac:dyDescent="0.25">
      <c r="D1311" s="40">
        <v>51</v>
      </c>
      <c r="E1311" s="41">
        <f t="shared" ca="1" si="183"/>
        <v>45878</v>
      </c>
      <c r="F1311" s="40" t="e">
        <f t="shared" ca="1" si="187"/>
        <v>#N/A</v>
      </c>
      <c r="G1311" s="40" t="e">
        <f t="shared" ca="1" si="180"/>
        <v>#N/A</v>
      </c>
      <c r="H1311" s="40" t="e">
        <f t="shared" ca="1" si="186"/>
        <v>#N/A</v>
      </c>
      <c r="I1311" s="40" t="e">
        <f t="shared" ca="1" si="181"/>
        <v>#N/A</v>
      </c>
      <c r="J1311" s="40" t="e">
        <f t="shared" ca="1" si="188"/>
        <v>#N/A</v>
      </c>
      <c r="K1311" s="40"/>
      <c r="L1311" s="40" t="e">
        <f ca="1">I1311+H1311+G1311+#REF!+J1311+K1311</f>
        <v>#N/A</v>
      </c>
    </row>
    <row r="1312" spans="4:12" hidden="1" x14ac:dyDescent="0.25">
      <c r="D1312" s="40">
        <v>52</v>
      </c>
      <c r="E1312" s="41">
        <f t="shared" ca="1" si="183"/>
        <v>45909</v>
      </c>
      <c r="F1312" s="40" t="e">
        <f t="shared" ca="1" si="187"/>
        <v>#N/A</v>
      </c>
      <c r="G1312" s="40" t="e">
        <f t="shared" ca="1" si="180"/>
        <v>#N/A</v>
      </c>
      <c r="H1312" s="40" t="e">
        <f t="shared" ca="1" si="186"/>
        <v>#N/A</v>
      </c>
      <c r="I1312" s="40" t="e">
        <f t="shared" ca="1" si="181"/>
        <v>#N/A</v>
      </c>
      <c r="J1312" s="40" t="e">
        <f t="shared" ca="1" si="188"/>
        <v>#N/A</v>
      </c>
      <c r="K1312" s="40"/>
      <c r="L1312" s="40" t="e">
        <f ca="1">I1312+H1312+G1312+#REF!+J1312+K1312</f>
        <v>#N/A</v>
      </c>
    </row>
    <row r="1313" spans="4:12" hidden="1" x14ac:dyDescent="0.25">
      <c r="D1313" s="40">
        <v>53</v>
      </c>
      <c r="E1313" s="41">
        <f t="shared" ca="1" si="183"/>
        <v>45939</v>
      </c>
      <c r="F1313" s="40" t="e">
        <f t="shared" ca="1" si="187"/>
        <v>#N/A</v>
      </c>
      <c r="G1313" s="40" t="e">
        <f t="shared" ca="1" si="180"/>
        <v>#N/A</v>
      </c>
      <c r="H1313" s="40" t="e">
        <f t="shared" ca="1" si="186"/>
        <v>#N/A</v>
      </c>
      <c r="I1313" s="40" t="e">
        <f t="shared" ca="1" si="181"/>
        <v>#N/A</v>
      </c>
      <c r="J1313" s="40" t="e">
        <f t="shared" ca="1" si="188"/>
        <v>#N/A</v>
      </c>
      <c r="K1313" s="40"/>
      <c r="L1313" s="40" t="e">
        <f ca="1">I1313+H1313+G1313+#REF!+J1313+K1313</f>
        <v>#N/A</v>
      </c>
    </row>
    <row r="1314" spans="4:12" hidden="1" x14ac:dyDescent="0.25">
      <c r="D1314" s="40">
        <v>54</v>
      </c>
      <c r="E1314" s="41">
        <f t="shared" ca="1" si="183"/>
        <v>45970</v>
      </c>
      <c r="F1314" s="40" t="e">
        <f t="shared" ca="1" si="187"/>
        <v>#N/A</v>
      </c>
      <c r="G1314" s="40" t="e">
        <f t="shared" ca="1" si="180"/>
        <v>#N/A</v>
      </c>
      <c r="H1314" s="40" t="e">
        <f t="shared" ca="1" si="186"/>
        <v>#N/A</v>
      </c>
      <c r="I1314" s="40" t="e">
        <f t="shared" ca="1" si="181"/>
        <v>#N/A</v>
      </c>
      <c r="J1314" s="40" t="e">
        <f t="shared" ca="1" si="188"/>
        <v>#N/A</v>
      </c>
      <c r="K1314" s="40"/>
      <c r="L1314" s="40" t="e">
        <f ca="1">I1314+H1314+G1314+#REF!+J1314+K1314</f>
        <v>#N/A</v>
      </c>
    </row>
    <row r="1315" spans="4:12" hidden="1" x14ac:dyDescent="0.25">
      <c r="D1315" s="40">
        <v>55</v>
      </c>
      <c r="E1315" s="41">
        <f t="shared" ca="1" si="183"/>
        <v>46000</v>
      </c>
      <c r="F1315" s="40" t="e">
        <f t="shared" ca="1" si="187"/>
        <v>#N/A</v>
      </c>
      <c r="G1315" s="40" t="e">
        <f t="shared" ca="1" si="180"/>
        <v>#N/A</v>
      </c>
      <c r="H1315" s="40" t="e">
        <f t="shared" ca="1" si="186"/>
        <v>#N/A</v>
      </c>
      <c r="I1315" s="40" t="e">
        <f t="shared" ca="1" si="181"/>
        <v>#N/A</v>
      </c>
      <c r="J1315" s="40" t="e">
        <f t="shared" ca="1" si="188"/>
        <v>#N/A</v>
      </c>
      <c r="K1315" s="40"/>
      <c r="L1315" s="40" t="e">
        <f ca="1">I1315+H1315+G1315+#REF!+J1315+K1315</f>
        <v>#N/A</v>
      </c>
    </row>
    <row r="1316" spans="4:12" hidden="1" x14ac:dyDescent="0.25">
      <c r="D1316" s="40">
        <v>56</v>
      </c>
      <c r="E1316" s="41">
        <f t="shared" ca="1" si="183"/>
        <v>46031</v>
      </c>
      <c r="F1316" s="40" t="e">
        <f t="shared" ca="1" si="187"/>
        <v>#N/A</v>
      </c>
      <c r="G1316" s="40" t="e">
        <f t="shared" ca="1" si="180"/>
        <v>#N/A</v>
      </c>
      <c r="H1316" s="40" t="e">
        <f t="shared" ca="1" si="186"/>
        <v>#N/A</v>
      </c>
      <c r="I1316" s="40" t="e">
        <f t="shared" ca="1" si="181"/>
        <v>#N/A</v>
      </c>
      <c r="J1316" s="40" t="e">
        <f t="shared" ca="1" si="188"/>
        <v>#N/A</v>
      </c>
      <c r="K1316" s="40"/>
      <c r="L1316" s="40" t="e">
        <f ca="1">I1316+H1316+G1316+#REF!+J1316+K1316</f>
        <v>#N/A</v>
      </c>
    </row>
    <row r="1317" spans="4:12" hidden="1" x14ac:dyDescent="0.25">
      <c r="D1317" s="40">
        <v>57</v>
      </c>
      <c r="E1317" s="41">
        <f t="shared" ca="1" si="183"/>
        <v>46062</v>
      </c>
      <c r="F1317" s="40" t="e">
        <f t="shared" ca="1" si="187"/>
        <v>#N/A</v>
      </c>
      <c r="G1317" s="40" t="e">
        <f t="shared" ca="1" si="180"/>
        <v>#N/A</v>
      </c>
      <c r="H1317" s="40" t="e">
        <f t="shared" ca="1" si="186"/>
        <v>#N/A</v>
      </c>
      <c r="I1317" s="40" t="e">
        <f t="shared" ca="1" si="181"/>
        <v>#N/A</v>
      </c>
      <c r="J1317" s="40" t="e">
        <f t="shared" ca="1" si="188"/>
        <v>#N/A</v>
      </c>
      <c r="K1317" s="40"/>
      <c r="L1317" s="40" t="e">
        <f ca="1">I1317+H1317+G1317+#REF!+J1317+K1317</f>
        <v>#N/A</v>
      </c>
    </row>
    <row r="1318" spans="4:12" hidden="1" x14ac:dyDescent="0.25">
      <c r="D1318" s="40">
        <v>58</v>
      </c>
      <c r="E1318" s="41">
        <f t="shared" ca="1" si="183"/>
        <v>46090</v>
      </c>
      <c r="F1318" s="40" t="e">
        <f t="shared" ca="1" si="187"/>
        <v>#N/A</v>
      </c>
      <c r="G1318" s="40" t="e">
        <f t="shared" ca="1" si="180"/>
        <v>#N/A</v>
      </c>
      <c r="H1318" s="40" t="e">
        <f t="shared" ca="1" si="186"/>
        <v>#N/A</v>
      </c>
      <c r="I1318" s="40" t="e">
        <f t="shared" ca="1" si="181"/>
        <v>#N/A</v>
      </c>
      <c r="J1318" s="40" t="e">
        <f t="shared" ca="1" si="188"/>
        <v>#N/A</v>
      </c>
      <c r="K1318" s="40"/>
      <c r="L1318" s="40" t="e">
        <f ca="1">I1318+H1318+G1318+#REF!+J1318+K1318</f>
        <v>#N/A</v>
      </c>
    </row>
    <row r="1319" spans="4:12" hidden="1" x14ac:dyDescent="0.25">
      <c r="D1319" s="40">
        <v>59</v>
      </c>
      <c r="E1319" s="41">
        <f t="shared" ca="1" si="183"/>
        <v>46121</v>
      </c>
      <c r="F1319" s="40" t="e">
        <f t="shared" ca="1" si="187"/>
        <v>#N/A</v>
      </c>
      <c r="G1319" s="40" t="e">
        <f t="shared" ca="1" si="180"/>
        <v>#N/A</v>
      </c>
      <c r="H1319" s="40" t="e">
        <f t="shared" ca="1" si="186"/>
        <v>#N/A</v>
      </c>
      <c r="I1319" s="40" t="e">
        <f t="shared" ca="1" si="181"/>
        <v>#N/A</v>
      </c>
      <c r="J1319" s="40" t="e">
        <f t="shared" ca="1" si="188"/>
        <v>#N/A</v>
      </c>
      <c r="K1319" s="40"/>
      <c r="L1319" s="40" t="e">
        <f ca="1">I1319+H1319+G1319+#REF!+J1319+K1319</f>
        <v>#N/A</v>
      </c>
    </row>
    <row r="1320" spans="4:12" hidden="1" x14ac:dyDescent="0.25">
      <c r="D1320" s="40">
        <v>60</v>
      </c>
      <c r="E1320" s="41">
        <f t="shared" ca="1" si="183"/>
        <v>46151</v>
      </c>
      <c r="F1320" s="40" t="e">
        <f t="shared" ca="1" si="187"/>
        <v>#N/A</v>
      </c>
      <c r="G1320" s="40" t="e">
        <f t="shared" ca="1" si="180"/>
        <v>#N/A</v>
      </c>
      <c r="H1320" s="40" t="e">
        <f t="shared" ca="1" si="186"/>
        <v>#N/A</v>
      </c>
      <c r="I1320" s="40" t="e">
        <f t="shared" ca="1" si="181"/>
        <v>#N/A</v>
      </c>
      <c r="J1320" s="40" t="e">
        <f t="shared" ca="1" si="188"/>
        <v>#N/A</v>
      </c>
      <c r="K1320" s="40"/>
      <c r="L1320" s="40" t="e">
        <f ca="1">I1320+H1320+G1320+#REF!+J1320+K1320</f>
        <v>#N/A</v>
      </c>
    </row>
    <row r="1321" spans="4:12" hidden="1" x14ac:dyDescent="0.25"/>
    <row r="1322" spans="4:12" hidden="1" x14ac:dyDescent="0.25">
      <c r="D1322" s="36">
        <f ca="1">D1258+1</f>
        <v>30</v>
      </c>
      <c r="E1322" s="37" t="e">
        <f ca="1">VLOOKUP($D1322,$A$20:$B$39,2,0)</f>
        <v>#N/A</v>
      </c>
    </row>
    <row r="1323" spans="4:12" ht="45" hidden="1" x14ac:dyDescent="0.25">
      <c r="D1323" s="38" t="s">
        <v>41</v>
      </c>
      <c r="E1323" s="39" t="s">
        <v>42</v>
      </c>
      <c r="F1323" s="38" t="s">
        <v>43</v>
      </c>
      <c r="G1323" s="38" t="s">
        <v>44</v>
      </c>
      <c r="H1323" s="38" t="s">
        <v>45</v>
      </c>
      <c r="I1323" s="38" t="s">
        <v>46</v>
      </c>
      <c r="J1323" s="38" t="s">
        <v>47</v>
      </c>
      <c r="K1323" s="38" t="s">
        <v>48</v>
      </c>
      <c r="L1323" s="38" t="s">
        <v>49</v>
      </c>
    </row>
    <row r="1324" spans="4:12" hidden="1" x14ac:dyDescent="0.25">
      <c r="D1324" s="40">
        <v>0</v>
      </c>
      <c r="E1324" s="41">
        <f ca="1">DATE(2019,D1322,$F$1)</f>
        <v>44356</v>
      </c>
      <c r="F1324" s="40" t="e">
        <f ca="1">$B$2*E$1322+$B$7*$B$2*E$1322</f>
        <v>#N/A</v>
      </c>
      <c r="G1324" s="40">
        <v>0</v>
      </c>
      <c r="H1324" s="40">
        <v>0</v>
      </c>
      <c r="I1324" s="40">
        <v>0</v>
      </c>
      <c r="J1324" s="40">
        <v>0</v>
      </c>
      <c r="K1324" s="40" t="e">
        <f ca="1">$B$2*$B$9*E$1322</f>
        <v>#N/A</v>
      </c>
      <c r="L1324" s="40" t="e">
        <f ca="1">-($F1324-$B$7*$B$2*E$1322-K1324)</f>
        <v>#N/A</v>
      </c>
    </row>
    <row r="1325" spans="4:12" hidden="1" x14ac:dyDescent="0.25">
      <c r="D1325" s="40">
        <v>1</v>
      </c>
      <c r="E1325" s="41">
        <f ca="1">DATE(YEAR(E1324),MONTH(E1324)+1,DAY(E1324))</f>
        <v>44386</v>
      </c>
      <c r="F1325" s="40" t="e">
        <f ca="1">F1324-G1325</f>
        <v>#N/A</v>
      </c>
      <c r="G1325" s="40" t="e">
        <f t="shared" ref="G1325:G1384" ca="1" si="189">IF(D1325&lt;=$B$10,0,IF(AND(F1324&gt;-0.000001,F1324&lt;0.000001),0,F$1324/($B$4-$B$10)))</f>
        <v>#N/A</v>
      </c>
      <c r="H1325" s="40" t="e">
        <f ca="1">F1324*$B$3*(E1325-E1324)/$B$5</f>
        <v>#N/A</v>
      </c>
      <c r="I1325" s="40">
        <f t="shared" ref="I1325:I1384" ca="1" si="190">IF(D1325&lt;=$B$11,0,IF(F1324&gt;0.000001,$B$6*$B$2*E$1322,0))</f>
        <v>0</v>
      </c>
      <c r="J1325" s="40" t="e">
        <f t="shared" ref="J1325:J1356" ca="1" si="191">IF(F1324&gt;0.000001,$B$12,0)*E$1322</f>
        <v>#N/A</v>
      </c>
      <c r="K1325" s="40"/>
      <c r="L1325" s="40" t="e">
        <f ca="1">I1325+H1325+G1325+#REF!+J1325+K1325</f>
        <v>#N/A</v>
      </c>
    </row>
    <row r="1326" spans="4:12" hidden="1" x14ac:dyDescent="0.25">
      <c r="D1326" s="40">
        <v>2</v>
      </c>
      <c r="E1326" s="41">
        <f t="shared" ref="E1326:E1384" ca="1" si="192">DATE(YEAR(E1325),MONTH(E1325)+1,DAY(E1325))</f>
        <v>44417</v>
      </c>
      <c r="F1326" s="40" t="e">
        <f ca="1">F1325-G1326</f>
        <v>#N/A</v>
      </c>
      <c r="G1326" s="40" t="e">
        <f t="shared" ca="1" si="189"/>
        <v>#N/A</v>
      </c>
      <c r="H1326" s="40" t="e">
        <f t="shared" ref="H1326:H1327" ca="1" si="193">F1325*$B$3*(E1326-E1325)/$B$5</f>
        <v>#N/A</v>
      </c>
      <c r="I1326" s="40" t="e">
        <f t="shared" ca="1" si="190"/>
        <v>#N/A</v>
      </c>
      <c r="J1326" s="40" t="e">
        <f t="shared" ca="1" si="191"/>
        <v>#N/A</v>
      </c>
      <c r="K1326" s="40"/>
      <c r="L1326" s="40" t="e">
        <f ca="1">I1326+H1326+G1326+#REF!+J1326+K1326</f>
        <v>#N/A</v>
      </c>
    </row>
    <row r="1327" spans="4:12" hidden="1" x14ac:dyDescent="0.25">
      <c r="D1327" s="40">
        <v>3</v>
      </c>
      <c r="E1327" s="41">
        <f t="shared" ca="1" si="192"/>
        <v>44448</v>
      </c>
      <c r="F1327" s="40" t="e">
        <f ca="1">F1326-G1327</f>
        <v>#N/A</v>
      </c>
      <c r="G1327" s="40" t="e">
        <f t="shared" ca="1" si="189"/>
        <v>#N/A</v>
      </c>
      <c r="H1327" s="40" t="e">
        <f t="shared" ca="1" si="193"/>
        <v>#N/A</v>
      </c>
      <c r="I1327" s="40" t="e">
        <f t="shared" ca="1" si="190"/>
        <v>#N/A</v>
      </c>
      <c r="J1327" s="40" t="e">
        <f t="shared" ca="1" si="191"/>
        <v>#N/A</v>
      </c>
      <c r="K1327" s="40"/>
      <c r="L1327" s="40" t="e">
        <f ca="1">I1327+H1327+G1327+#REF!+J1327+K1327</f>
        <v>#N/A</v>
      </c>
    </row>
    <row r="1328" spans="4:12" hidden="1" x14ac:dyDescent="0.25">
      <c r="D1328" s="40">
        <v>4</v>
      </c>
      <c r="E1328" s="41">
        <f t="shared" ca="1" si="192"/>
        <v>44478</v>
      </c>
      <c r="F1328" s="40" t="e">
        <f t="shared" ref="F1328:F1329" ca="1" si="194">F1327-G1328</f>
        <v>#N/A</v>
      </c>
      <c r="G1328" s="40" t="e">
        <f t="shared" ca="1" si="189"/>
        <v>#N/A</v>
      </c>
      <c r="H1328" s="40" t="e">
        <f ca="1">F1327*$B$3*(E1328-E1327)/$B$5</f>
        <v>#N/A</v>
      </c>
      <c r="I1328" s="40" t="e">
        <f t="shared" ca="1" si="190"/>
        <v>#N/A</v>
      </c>
      <c r="J1328" s="40" t="e">
        <f t="shared" ca="1" si="191"/>
        <v>#N/A</v>
      </c>
      <c r="K1328" s="40"/>
      <c r="L1328" s="40" t="e">
        <f ca="1">I1328+H1328+G1328+#REF!+J1328+K1328</f>
        <v>#N/A</v>
      </c>
    </row>
    <row r="1329" spans="4:12" hidden="1" x14ac:dyDescent="0.25">
      <c r="D1329" s="40">
        <v>5</v>
      </c>
      <c r="E1329" s="41">
        <f t="shared" ca="1" si="192"/>
        <v>44509</v>
      </c>
      <c r="F1329" s="40" t="e">
        <f t="shared" ca="1" si="194"/>
        <v>#N/A</v>
      </c>
      <c r="G1329" s="40" t="e">
        <f t="shared" ca="1" si="189"/>
        <v>#N/A</v>
      </c>
      <c r="H1329" s="40" t="e">
        <f ca="1">F1328*$B$3*(E1329-E1328)/$B$5</f>
        <v>#N/A</v>
      </c>
      <c r="I1329" s="40" t="e">
        <f t="shared" ca="1" si="190"/>
        <v>#N/A</v>
      </c>
      <c r="J1329" s="40" t="e">
        <f t="shared" ca="1" si="191"/>
        <v>#N/A</v>
      </c>
      <c r="K1329" s="40"/>
      <c r="L1329" s="40" t="e">
        <f ca="1">I1329+H1329+G1329+#REF!+J1329+K1329</f>
        <v>#N/A</v>
      </c>
    </row>
    <row r="1330" spans="4:12" hidden="1" x14ac:dyDescent="0.25">
      <c r="D1330" s="40">
        <v>6</v>
      </c>
      <c r="E1330" s="41">
        <f t="shared" ca="1" si="192"/>
        <v>44539</v>
      </c>
      <c r="F1330" s="40" t="e">
        <f ca="1">F1329-G1330</f>
        <v>#N/A</v>
      </c>
      <c r="G1330" s="40" t="e">
        <f t="shared" ca="1" si="189"/>
        <v>#N/A</v>
      </c>
      <c r="H1330" s="40" t="e">
        <f t="shared" ref="H1330:H1384" ca="1" si="195">F1329*$B$3*(E1330-E1329)/$B$5</f>
        <v>#N/A</v>
      </c>
      <c r="I1330" s="40" t="e">
        <f t="shared" ca="1" si="190"/>
        <v>#N/A</v>
      </c>
      <c r="J1330" s="40" t="e">
        <f t="shared" ca="1" si="191"/>
        <v>#N/A</v>
      </c>
      <c r="K1330" s="40"/>
      <c r="L1330" s="40" t="e">
        <f ca="1">I1330+H1330+G1330+#REF!+J1330+K1330</f>
        <v>#N/A</v>
      </c>
    </row>
    <row r="1331" spans="4:12" hidden="1" x14ac:dyDescent="0.25">
      <c r="D1331" s="40">
        <v>7</v>
      </c>
      <c r="E1331" s="41">
        <f t="shared" ca="1" si="192"/>
        <v>44570</v>
      </c>
      <c r="F1331" s="40" t="e">
        <f t="shared" ref="F1331:F1384" ca="1" si="196">F1330-G1331</f>
        <v>#N/A</v>
      </c>
      <c r="G1331" s="40" t="e">
        <f t="shared" ca="1" si="189"/>
        <v>#N/A</v>
      </c>
      <c r="H1331" s="40" t="e">
        <f t="shared" ca="1" si="195"/>
        <v>#N/A</v>
      </c>
      <c r="I1331" s="40" t="e">
        <f t="shared" ca="1" si="190"/>
        <v>#N/A</v>
      </c>
      <c r="J1331" s="40" t="e">
        <f t="shared" ca="1" si="191"/>
        <v>#N/A</v>
      </c>
      <c r="K1331" s="40"/>
      <c r="L1331" s="40" t="e">
        <f ca="1">I1331+H1331+G1331+#REF!+J1331+K1331</f>
        <v>#N/A</v>
      </c>
    </row>
    <row r="1332" spans="4:12" hidden="1" x14ac:dyDescent="0.25">
      <c r="D1332" s="40">
        <v>8</v>
      </c>
      <c r="E1332" s="41">
        <f t="shared" ca="1" si="192"/>
        <v>44601</v>
      </c>
      <c r="F1332" s="40" t="e">
        <f t="shared" ca="1" si="196"/>
        <v>#N/A</v>
      </c>
      <c r="G1332" s="40" t="e">
        <f t="shared" ca="1" si="189"/>
        <v>#N/A</v>
      </c>
      <c r="H1332" s="40" t="e">
        <f t="shared" ca="1" si="195"/>
        <v>#N/A</v>
      </c>
      <c r="I1332" s="40" t="e">
        <f t="shared" ca="1" si="190"/>
        <v>#N/A</v>
      </c>
      <c r="J1332" s="40" t="e">
        <f t="shared" ca="1" si="191"/>
        <v>#N/A</v>
      </c>
      <c r="K1332" s="40"/>
      <c r="L1332" s="40" t="e">
        <f ca="1">I1332+H1332+G1332+#REF!+J1332+K1332</f>
        <v>#N/A</v>
      </c>
    </row>
    <row r="1333" spans="4:12" hidden="1" x14ac:dyDescent="0.25">
      <c r="D1333" s="40">
        <v>9</v>
      </c>
      <c r="E1333" s="41">
        <f t="shared" ca="1" si="192"/>
        <v>44629</v>
      </c>
      <c r="F1333" s="40" t="e">
        <f t="shared" ca="1" si="196"/>
        <v>#N/A</v>
      </c>
      <c r="G1333" s="40" t="e">
        <f t="shared" ca="1" si="189"/>
        <v>#N/A</v>
      </c>
      <c r="H1333" s="40" t="e">
        <f t="shared" ca="1" si="195"/>
        <v>#N/A</v>
      </c>
      <c r="I1333" s="40" t="e">
        <f t="shared" ca="1" si="190"/>
        <v>#N/A</v>
      </c>
      <c r="J1333" s="40" t="e">
        <f t="shared" ca="1" si="191"/>
        <v>#N/A</v>
      </c>
      <c r="K1333" s="40"/>
      <c r="L1333" s="40" t="e">
        <f ca="1">I1333+H1333+G1333+#REF!+J1333+K1333</f>
        <v>#N/A</v>
      </c>
    </row>
    <row r="1334" spans="4:12" hidden="1" x14ac:dyDescent="0.25">
      <c r="D1334" s="40">
        <v>10</v>
      </c>
      <c r="E1334" s="41">
        <f t="shared" ca="1" si="192"/>
        <v>44660</v>
      </c>
      <c r="F1334" s="40" t="e">
        <f t="shared" ca="1" si="196"/>
        <v>#N/A</v>
      </c>
      <c r="G1334" s="40" t="e">
        <f t="shared" ca="1" si="189"/>
        <v>#N/A</v>
      </c>
      <c r="H1334" s="40" t="e">
        <f t="shared" ca="1" si="195"/>
        <v>#N/A</v>
      </c>
      <c r="I1334" s="40" t="e">
        <f t="shared" ca="1" si="190"/>
        <v>#N/A</v>
      </c>
      <c r="J1334" s="40" t="e">
        <f t="shared" ca="1" si="191"/>
        <v>#N/A</v>
      </c>
      <c r="K1334" s="40"/>
      <c r="L1334" s="40" t="e">
        <f ca="1">I1334+H1334+G1334+#REF!+J1334+K1334</f>
        <v>#N/A</v>
      </c>
    </row>
    <row r="1335" spans="4:12" hidden="1" x14ac:dyDescent="0.25">
      <c r="D1335" s="40">
        <v>11</v>
      </c>
      <c r="E1335" s="41">
        <f t="shared" ca="1" si="192"/>
        <v>44690</v>
      </c>
      <c r="F1335" s="40" t="e">
        <f t="shared" ca="1" si="196"/>
        <v>#N/A</v>
      </c>
      <c r="G1335" s="40" t="e">
        <f t="shared" ca="1" si="189"/>
        <v>#N/A</v>
      </c>
      <c r="H1335" s="40" t="e">
        <f t="shared" ca="1" si="195"/>
        <v>#N/A</v>
      </c>
      <c r="I1335" s="40" t="e">
        <f t="shared" ca="1" si="190"/>
        <v>#N/A</v>
      </c>
      <c r="J1335" s="40" t="e">
        <f t="shared" ca="1" si="191"/>
        <v>#N/A</v>
      </c>
      <c r="K1335" s="40"/>
      <c r="L1335" s="40" t="e">
        <f ca="1">I1335+H1335+G1335+#REF!+J1335+K1335</f>
        <v>#N/A</v>
      </c>
    </row>
    <row r="1336" spans="4:12" hidden="1" x14ac:dyDescent="0.25">
      <c r="D1336" s="40">
        <v>12</v>
      </c>
      <c r="E1336" s="41">
        <f t="shared" ca="1" si="192"/>
        <v>44721</v>
      </c>
      <c r="F1336" s="40" t="e">
        <f t="shared" ca="1" si="196"/>
        <v>#N/A</v>
      </c>
      <c r="G1336" s="40" t="e">
        <f t="shared" ca="1" si="189"/>
        <v>#N/A</v>
      </c>
      <c r="H1336" s="40" t="e">
        <f t="shared" ca="1" si="195"/>
        <v>#N/A</v>
      </c>
      <c r="I1336" s="40" t="e">
        <f t="shared" ca="1" si="190"/>
        <v>#N/A</v>
      </c>
      <c r="J1336" s="40" t="e">
        <f t="shared" ca="1" si="191"/>
        <v>#N/A</v>
      </c>
      <c r="K1336" s="40"/>
      <c r="L1336" s="40" t="e">
        <f ca="1">I1336+H1336+G1336+#REF!+J1336+K1336</f>
        <v>#N/A</v>
      </c>
    </row>
    <row r="1337" spans="4:12" hidden="1" x14ac:dyDescent="0.25">
      <c r="D1337" s="40">
        <v>13</v>
      </c>
      <c r="E1337" s="41">
        <f t="shared" ca="1" si="192"/>
        <v>44751</v>
      </c>
      <c r="F1337" s="40" t="e">
        <f t="shared" ca="1" si="196"/>
        <v>#N/A</v>
      </c>
      <c r="G1337" s="40" t="e">
        <f t="shared" ca="1" si="189"/>
        <v>#N/A</v>
      </c>
      <c r="H1337" s="40" t="e">
        <f t="shared" ca="1" si="195"/>
        <v>#N/A</v>
      </c>
      <c r="I1337" s="40" t="e">
        <f t="shared" ca="1" si="190"/>
        <v>#N/A</v>
      </c>
      <c r="J1337" s="40" t="e">
        <f t="shared" ca="1" si="191"/>
        <v>#N/A</v>
      </c>
      <c r="K1337" s="40"/>
      <c r="L1337" s="40" t="e">
        <f ca="1">I1337+H1337+G1337+#REF!+J1337+K1337</f>
        <v>#N/A</v>
      </c>
    </row>
    <row r="1338" spans="4:12" hidden="1" x14ac:dyDescent="0.25">
      <c r="D1338" s="40">
        <v>14</v>
      </c>
      <c r="E1338" s="41">
        <f t="shared" ca="1" si="192"/>
        <v>44782</v>
      </c>
      <c r="F1338" s="40" t="e">
        <f t="shared" ca="1" si="196"/>
        <v>#N/A</v>
      </c>
      <c r="G1338" s="40" t="e">
        <f t="shared" ca="1" si="189"/>
        <v>#N/A</v>
      </c>
      <c r="H1338" s="40" t="e">
        <f t="shared" ca="1" si="195"/>
        <v>#N/A</v>
      </c>
      <c r="I1338" s="40" t="e">
        <f t="shared" ca="1" si="190"/>
        <v>#N/A</v>
      </c>
      <c r="J1338" s="40" t="e">
        <f t="shared" ca="1" si="191"/>
        <v>#N/A</v>
      </c>
      <c r="K1338" s="40"/>
      <c r="L1338" s="40" t="e">
        <f ca="1">I1338+H1338+G1338+#REF!+J1338+K1338</f>
        <v>#N/A</v>
      </c>
    </row>
    <row r="1339" spans="4:12" hidden="1" x14ac:dyDescent="0.25">
      <c r="D1339" s="40">
        <v>15</v>
      </c>
      <c r="E1339" s="41">
        <f t="shared" ca="1" si="192"/>
        <v>44813</v>
      </c>
      <c r="F1339" s="40" t="e">
        <f t="shared" ca="1" si="196"/>
        <v>#N/A</v>
      </c>
      <c r="G1339" s="40" t="e">
        <f t="shared" ca="1" si="189"/>
        <v>#N/A</v>
      </c>
      <c r="H1339" s="40" t="e">
        <f t="shared" ca="1" si="195"/>
        <v>#N/A</v>
      </c>
      <c r="I1339" s="40" t="e">
        <f t="shared" ca="1" si="190"/>
        <v>#N/A</v>
      </c>
      <c r="J1339" s="40" t="e">
        <f t="shared" ca="1" si="191"/>
        <v>#N/A</v>
      </c>
      <c r="K1339" s="40"/>
      <c r="L1339" s="40" t="e">
        <f ca="1">I1339+H1339+G1339+#REF!+J1339+K1339</f>
        <v>#N/A</v>
      </c>
    </row>
    <row r="1340" spans="4:12" hidden="1" x14ac:dyDescent="0.25">
      <c r="D1340" s="40">
        <v>16</v>
      </c>
      <c r="E1340" s="41">
        <f t="shared" ca="1" si="192"/>
        <v>44843</v>
      </c>
      <c r="F1340" s="40" t="e">
        <f t="shared" ca="1" si="196"/>
        <v>#N/A</v>
      </c>
      <c r="G1340" s="40" t="e">
        <f t="shared" ca="1" si="189"/>
        <v>#N/A</v>
      </c>
      <c r="H1340" s="40" t="e">
        <f t="shared" ca="1" si="195"/>
        <v>#N/A</v>
      </c>
      <c r="I1340" s="40" t="e">
        <f t="shared" ca="1" si="190"/>
        <v>#N/A</v>
      </c>
      <c r="J1340" s="40" t="e">
        <f t="shared" ca="1" si="191"/>
        <v>#N/A</v>
      </c>
      <c r="K1340" s="40"/>
      <c r="L1340" s="40" t="e">
        <f ca="1">I1340+H1340+G1340+#REF!+J1340+K1340</f>
        <v>#N/A</v>
      </c>
    </row>
    <row r="1341" spans="4:12" hidden="1" x14ac:dyDescent="0.25">
      <c r="D1341" s="40">
        <v>17</v>
      </c>
      <c r="E1341" s="41">
        <f t="shared" ca="1" si="192"/>
        <v>44874</v>
      </c>
      <c r="F1341" s="40" t="e">
        <f t="shared" ca="1" si="196"/>
        <v>#N/A</v>
      </c>
      <c r="G1341" s="40" t="e">
        <f t="shared" ca="1" si="189"/>
        <v>#N/A</v>
      </c>
      <c r="H1341" s="40" t="e">
        <f t="shared" ca="1" si="195"/>
        <v>#N/A</v>
      </c>
      <c r="I1341" s="40" t="e">
        <f t="shared" ca="1" si="190"/>
        <v>#N/A</v>
      </c>
      <c r="J1341" s="40" t="e">
        <f t="shared" ca="1" si="191"/>
        <v>#N/A</v>
      </c>
      <c r="K1341" s="40"/>
      <c r="L1341" s="40" t="e">
        <f ca="1">I1341+H1341+G1341+#REF!+J1341+K1341</f>
        <v>#N/A</v>
      </c>
    </row>
    <row r="1342" spans="4:12" hidden="1" x14ac:dyDescent="0.25">
      <c r="D1342" s="40">
        <v>18</v>
      </c>
      <c r="E1342" s="41">
        <f t="shared" ca="1" si="192"/>
        <v>44904</v>
      </c>
      <c r="F1342" s="40" t="e">
        <f t="shared" ca="1" si="196"/>
        <v>#N/A</v>
      </c>
      <c r="G1342" s="40" t="e">
        <f t="shared" ca="1" si="189"/>
        <v>#N/A</v>
      </c>
      <c r="H1342" s="40" t="e">
        <f t="shared" ca="1" si="195"/>
        <v>#N/A</v>
      </c>
      <c r="I1342" s="40" t="e">
        <f t="shared" ca="1" si="190"/>
        <v>#N/A</v>
      </c>
      <c r="J1342" s="40" t="e">
        <f t="shared" ca="1" si="191"/>
        <v>#N/A</v>
      </c>
      <c r="K1342" s="40"/>
      <c r="L1342" s="40" t="e">
        <f ca="1">I1342+H1342+G1342+#REF!+J1342+K1342</f>
        <v>#N/A</v>
      </c>
    </row>
    <row r="1343" spans="4:12" hidden="1" x14ac:dyDescent="0.25">
      <c r="D1343" s="40">
        <v>19</v>
      </c>
      <c r="E1343" s="41">
        <f t="shared" ca="1" si="192"/>
        <v>44935</v>
      </c>
      <c r="F1343" s="40" t="e">
        <f t="shared" ca="1" si="196"/>
        <v>#N/A</v>
      </c>
      <c r="G1343" s="40" t="e">
        <f t="shared" ca="1" si="189"/>
        <v>#N/A</v>
      </c>
      <c r="H1343" s="40" t="e">
        <f t="shared" ca="1" si="195"/>
        <v>#N/A</v>
      </c>
      <c r="I1343" s="40" t="e">
        <f t="shared" ca="1" si="190"/>
        <v>#N/A</v>
      </c>
      <c r="J1343" s="40" t="e">
        <f t="shared" ca="1" si="191"/>
        <v>#N/A</v>
      </c>
      <c r="K1343" s="40"/>
      <c r="L1343" s="40" t="e">
        <f ca="1">I1343+H1343+G1343+#REF!+J1343+K1343</f>
        <v>#N/A</v>
      </c>
    </row>
    <row r="1344" spans="4:12" hidden="1" x14ac:dyDescent="0.25">
      <c r="D1344" s="40">
        <v>20</v>
      </c>
      <c r="E1344" s="41">
        <f t="shared" ca="1" si="192"/>
        <v>44966</v>
      </c>
      <c r="F1344" s="40" t="e">
        <f t="shared" ca="1" si="196"/>
        <v>#N/A</v>
      </c>
      <c r="G1344" s="40" t="e">
        <f t="shared" ca="1" si="189"/>
        <v>#N/A</v>
      </c>
      <c r="H1344" s="40" t="e">
        <f t="shared" ca="1" si="195"/>
        <v>#N/A</v>
      </c>
      <c r="I1344" s="40" t="e">
        <f t="shared" ca="1" si="190"/>
        <v>#N/A</v>
      </c>
      <c r="J1344" s="40" t="e">
        <f t="shared" ca="1" si="191"/>
        <v>#N/A</v>
      </c>
      <c r="K1344" s="40"/>
      <c r="L1344" s="40" t="e">
        <f ca="1">I1344+H1344+G1344+#REF!+J1344+K1344</f>
        <v>#N/A</v>
      </c>
    </row>
    <row r="1345" spans="4:12" hidden="1" x14ac:dyDescent="0.25">
      <c r="D1345" s="40">
        <v>21</v>
      </c>
      <c r="E1345" s="41">
        <f t="shared" ca="1" si="192"/>
        <v>44994</v>
      </c>
      <c r="F1345" s="40" t="e">
        <f t="shared" ca="1" si="196"/>
        <v>#N/A</v>
      </c>
      <c r="G1345" s="40" t="e">
        <f t="shared" ca="1" si="189"/>
        <v>#N/A</v>
      </c>
      <c r="H1345" s="40" t="e">
        <f t="shared" ca="1" si="195"/>
        <v>#N/A</v>
      </c>
      <c r="I1345" s="40" t="e">
        <f t="shared" ca="1" si="190"/>
        <v>#N/A</v>
      </c>
      <c r="J1345" s="40" t="e">
        <f t="shared" ca="1" si="191"/>
        <v>#N/A</v>
      </c>
      <c r="K1345" s="40"/>
      <c r="L1345" s="40" t="e">
        <f ca="1">I1345+H1345+G1345+#REF!+J1345+K1345</f>
        <v>#N/A</v>
      </c>
    </row>
    <row r="1346" spans="4:12" hidden="1" x14ac:dyDescent="0.25">
      <c r="D1346" s="40">
        <v>22</v>
      </c>
      <c r="E1346" s="41">
        <f t="shared" ca="1" si="192"/>
        <v>45025</v>
      </c>
      <c r="F1346" s="40" t="e">
        <f t="shared" ca="1" si="196"/>
        <v>#N/A</v>
      </c>
      <c r="G1346" s="40" t="e">
        <f t="shared" ca="1" si="189"/>
        <v>#N/A</v>
      </c>
      <c r="H1346" s="40" t="e">
        <f t="shared" ca="1" si="195"/>
        <v>#N/A</v>
      </c>
      <c r="I1346" s="40" t="e">
        <f t="shared" ca="1" si="190"/>
        <v>#N/A</v>
      </c>
      <c r="J1346" s="40" t="e">
        <f t="shared" ca="1" si="191"/>
        <v>#N/A</v>
      </c>
      <c r="K1346" s="40"/>
      <c r="L1346" s="40" t="e">
        <f ca="1">I1346+H1346+G1346+#REF!+J1346+K1346</f>
        <v>#N/A</v>
      </c>
    </row>
    <row r="1347" spans="4:12" hidden="1" x14ac:dyDescent="0.25">
      <c r="D1347" s="40">
        <v>23</v>
      </c>
      <c r="E1347" s="41">
        <f t="shared" ca="1" si="192"/>
        <v>45055</v>
      </c>
      <c r="F1347" s="40" t="e">
        <f t="shared" ca="1" si="196"/>
        <v>#N/A</v>
      </c>
      <c r="G1347" s="40" t="e">
        <f t="shared" ca="1" si="189"/>
        <v>#N/A</v>
      </c>
      <c r="H1347" s="40" t="e">
        <f t="shared" ca="1" si="195"/>
        <v>#N/A</v>
      </c>
      <c r="I1347" s="40" t="e">
        <f t="shared" ca="1" si="190"/>
        <v>#N/A</v>
      </c>
      <c r="J1347" s="40" t="e">
        <f t="shared" ca="1" si="191"/>
        <v>#N/A</v>
      </c>
      <c r="K1347" s="40"/>
      <c r="L1347" s="40" t="e">
        <f ca="1">I1347+H1347+G1347+#REF!+J1347+K1347</f>
        <v>#N/A</v>
      </c>
    </row>
    <row r="1348" spans="4:12" hidden="1" x14ac:dyDescent="0.25">
      <c r="D1348" s="40">
        <v>24</v>
      </c>
      <c r="E1348" s="41">
        <f t="shared" ca="1" si="192"/>
        <v>45086</v>
      </c>
      <c r="F1348" s="40" t="e">
        <f t="shared" ca="1" si="196"/>
        <v>#N/A</v>
      </c>
      <c r="G1348" s="40" t="e">
        <f t="shared" ca="1" si="189"/>
        <v>#N/A</v>
      </c>
      <c r="H1348" s="40" t="e">
        <f t="shared" ca="1" si="195"/>
        <v>#N/A</v>
      </c>
      <c r="I1348" s="40" t="e">
        <f t="shared" ca="1" si="190"/>
        <v>#N/A</v>
      </c>
      <c r="J1348" s="40" t="e">
        <f t="shared" ca="1" si="191"/>
        <v>#N/A</v>
      </c>
      <c r="K1348" s="40"/>
      <c r="L1348" s="40" t="e">
        <f ca="1">I1348+H1348+G1348+#REF!+J1348+K1348</f>
        <v>#N/A</v>
      </c>
    </row>
    <row r="1349" spans="4:12" hidden="1" x14ac:dyDescent="0.25">
      <c r="D1349" s="40">
        <v>25</v>
      </c>
      <c r="E1349" s="41">
        <f t="shared" ca="1" si="192"/>
        <v>45116</v>
      </c>
      <c r="F1349" s="40" t="e">
        <f t="shared" ca="1" si="196"/>
        <v>#N/A</v>
      </c>
      <c r="G1349" s="40" t="e">
        <f t="shared" ca="1" si="189"/>
        <v>#N/A</v>
      </c>
      <c r="H1349" s="40" t="e">
        <f t="shared" ca="1" si="195"/>
        <v>#N/A</v>
      </c>
      <c r="I1349" s="40" t="e">
        <f t="shared" ca="1" si="190"/>
        <v>#N/A</v>
      </c>
      <c r="J1349" s="40" t="e">
        <f t="shared" ca="1" si="191"/>
        <v>#N/A</v>
      </c>
      <c r="K1349" s="40"/>
      <c r="L1349" s="40" t="e">
        <f ca="1">I1349+H1349+G1349+#REF!+J1349+K1349</f>
        <v>#N/A</v>
      </c>
    </row>
    <row r="1350" spans="4:12" hidden="1" x14ac:dyDescent="0.25">
      <c r="D1350" s="40">
        <v>26</v>
      </c>
      <c r="E1350" s="41">
        <f t="shared" ca="1" si="192"/>
        <v>45147</v>
      </c>
      <c r="F1350" s="40" t="e">
        <f t="shared" ca="1" si="196"/>
        <v>#N/A</v>
      </c>
      <c r="G1350" s="40" t="e">
        <f t="shared" ca="1" si="189"/>
        <v>#N/A</v>
      </c>
      <c r="H1350" s="40" t="e">
        <f t="shared" ca="1" si="195"/>
        <v>#N/A</v>
      </c>
      <c r="I1350" s="40" t="e">
        <f t="shared" ca="1" si="190"/>
        <v>#N/A</v>
      </c>
      <c r="J1350" s="40" t="e">
        <f t="shared" ca="1" si="191"/>
        <v>#N/A</v>
      </c>
      <c r="K1350" s="40"/>
      <c r="L1350" s="40" t="e">
        <f ca="1">I1350+H1350+G1350+#REF!+J1350+K1350</f>
        <v>#N/A</v>
      </c>
    </row>
    <row r="1351" spans="4:12" hidden="1" x14ac:dyDescent="0.25">
      <c r="D1351" s="40">
        <v>27</v>
      </c>
      <c r="E1351" s="41">
        <f t="shared" ca="1" si="192"/>
        <v>45178</v>
      </c>
      <c r="F1351" s="40" t="e">
        <f t="shared" ca="1" si="196"/>
        <v>#N/A</v>
      </c>
      <c r="G1351" s="40" t="e">
        <f t="shared" ca="1" si="189"/>
        <v>#N/A</v>
      </c>
      <c r="H1351" s="40" t="e">
        <f t="shared" ca="1" si="195"/>
        <v>#N/A</v>
      </c>
      <c r="I1351" s="40" t="e">
        <f t="shared" ca="1" si="190"/>
        <v>#N/A</v>
      </c>
      <c r="J1351" s="40" t="e">
        <f t="shared" ca="1" si="191"/>
        <v>#N/A</v>
      </c>
      <c r="K1351" s="40"/>
      <c r="L1351" s="40" t="e">
        <f ca="1">I1351+H1351+G1351+#REF!+J1351+K1351</f>
        <v>#N/A</v>
      </c>
    </row>
    <row r="1352" spans="4:12" hidden="1" x14ac:dyDescent="0.25">
      <c r="D1352" s="40">
        <v>28</v>
      </c>
      <c r="E1352" s="41">
        <f t="shared" ca="1" si="192"/>
        <v>45208</v>
      </c>
      <c r="F1352" s="40" t="e">
        <f t="shared" ca="1" si="196"/>
        <v>#N/A</v>
      </c>
      <c r="G1352" s="40" t="e">
        <f t="shared" ca="1" si="189"/>
        <v>#N/A</v>
      </c>
      <c r="H1352" s="40" t="e">
        <f t="shared" ca="1" si="195"/>
        <v>#N/A</v>
      </c>
      <c r="I1352" s="40" t="e">
        <f t="shared" ca="1" si="190"/>
        <v>#N/A</v>
      </c>
      <c r="J1352" s="40" t="e">
        <f t="shared" ca="1" si="191"/>
        <v>#N/A</v>
      </c>
      <c r="K1352" s="40"/>
      <c r="L1352" s="40" t="e">
        <f ca="1">I1352+H1352+G1352+#REF!+J1352+K1352</f>
        <v>#N/A</v>
      </c>
    </row>
    <row r="1353" spans="4:12" hidden="1" x14ac:dyDescent="0.25">
      <c r="D1353" s="40">
        <v>29</v>
      </c>
      <c r="E1353" s="41">
        <f t="shared" ca="1" si="192"/>
        <v>45239</v>
      </c>
      <c r="F1353" s="40" t="e">
        <f t="shared" ca="1" si="196"/>
        <v>#N/A</v>
      </c>
      <c r="G1353" s="40" t="e">
        <f t="shared" ca="1" si="189"/>
        <v>#N/A</v>
      </c>
      <c r="H1353" s="40" t="e">
        <f t="shared" ca="1" si="195"/>
        <v>#N/A</v>
      </c>
      <c r="I1353" s="40" t="e">
        <f t="shared" ca="1" si="190"/>
        <v>#N/A</v>
      </c>
      <c r="J1353" s="40" t="e">
        <f t="shared" ca="1" si="191"/>
        <v>#N/A</v>
      </c>
      <c r="K1353" s="40"/>
      <c r="L1353" s="40" t="e">
        <f ca="1">I1353+H1353+G1353+#REF!+J1353+K1353</f>
        <v>#N/A</v>
      </c>
    </row>
    <row r="1354" spans="4:12" hidden="1" x14ac:dyDescent="0.25">
      <c r="D1354" s="40">
        <v>30</v>
      </c>
      <c r="E1354" s="41">
        <f t="shared" ca="1" si="192"/>
        <v>45269</v>
      </c>
      <c r="F1354" s="40" t="e">
        <f t="shared" ca="1" si="196"/>
        <v>#N/A</v>
      </c>
      <c r="G1354" s="40" t="e">
        <f t="shared" ca="1" si="189"/>
        <v>#N/A</v>
      </c>
      <c r="H1354" s="40" t="e">
        <f t="shared" ca="1" si="195"/>
        <v>#N/A</v>
      </c>
      <c r="I1354" s="40" t="e">
        <f t="shared" ca="1" si="190"/>
        <v>#N/A</v>
      </c>
      <c r="J1354" s="40" t="e">
        <f t="shared" ca="1" si="191"/>
        <v>#N/A</v>
      </c>
      <c r="K1354" s="40"/>
      <c r="L1354" s="40" t="e">
        <f ca="1">I1354+H1354+G1354+#REF!+J1354+K1354</f>
        <v>#N/A</v>
      </c>
    </row>
    <row r="1355" spans="4:12" hidden="1" x14ac:dyDescent="0.25">
      <c r="D1355" s="40">
        <v>31</v>
      </c>
      <c r="E1355" s="41">
        <f t="shared" ca="1" si="192"/>
        <v>45300</v>
      </c>
      <c r="F1355" s="40" t="e">
        <f t="shared" ca="1" si="196"/>
        <v>#N/A</v>
      </c>
      <c r="G1355" s="40" t="e">
        <f t="shared" ca="1" si="189"/>
        <v>#N/A</v>
      </c>
      <c r="H1355" s="40" t="e">
        <f t="shared" ca="1" si="195"/>
        <v>#N/A</v>
      </c>
      <c r="I1355" s="40" t="e">
        <f t="shared" ca="1" si="190"/>
        <v>#N/A</v>
      </c>
      <c r="J1355" s="40" t="e">
        <f t="shared" ca="1" si="191"/>
        <v>#N/A</v>
      </c>
      <c r="K1355" s="40"/>
      <c r="L1355" s="40" t="e">
        <f ca="1">I1355+H1355+G1355+#REF!+J1355+K1355</f>
        <v>#N/A</v>
      </c>
    </row>
    <row r="1356" spans="4:12" hidden="1" x14ac:dyDescent="0.25">
      <c r="D1356" s="40">
        <v>32</v>
      </c>
      <c r="E1356" s="41">
        <f t="shared" ca="1" si="192"/>
        <v>45331</v>
      </c>
      <c r="F1356" s="40" t="e">
        <f t="shared" ca="1" si="196"/>
        <v>#N/A</v>
      </c>
      <c r="G1356" s="40" t="e">
        <f t="shared" ca="1" si="189"/>
        <v>#N/A</v>
      </c>
      <c r="H1356" s="40" t="e">
        <f t="shared" ca="1" si="195"/>
        <v>#N/A</v>
      </c>
      <c r="I1356" s="40" t="e">
        <f t="shared" ca="1" si="190"/>
        <v>#N/A</v>
      </c>
      <c r="J1356" s="40" t="e">
        <f t="shared" ca="1" si="191"/>
        <v>#N/A</v>
      </c>
      <c r="K1356" s="40"/>
      <c r="L1356" s="40" t="e">
        <f ca="1">I1356+H1356+G1356+#REF!+J1356+K1356</f>
        <v>#N/A</v>
      </c>
    </row>
    <row r="1357" spans="4:12" hidden="1" x14ac:dyDescent="0.25">
      <c r="D1357" s="40">
        <v>33</v>
      </c>
      <c r="E1357" s="41">
        <f t="shared" ca="1" si="192"/>
        <v>45360</v>
      </c>
      <c r="F1357" s="40" t="e">
        <f t="shared" ca="1" si="196"/>
        <v>#N/A</v>
      </c>
      <c r="G1357" s="40" t="e">
        <f t="shared" ca="1" si="189"/>
        <v>#N/A</v>
      </c>
      <c r="H1357" s="40" t="e">
        <f t="shared" ca="1" si="195"/>
        <v>#N/A</v>
      </c>
      <c r="I1357" s="40" t="e">
        <f t="shared" ca="1" si="190"/>
        <v>#N/A</v>
      </c>
      <c r="J1357" s="40" t="e">
        <f t="shared" ref="J1357:J1384" ca="1" si="197">IF(F1356&gt;0.000001,$B$12,0)*E$1322</f>
        <v>#N/A</v>
      </c>
      <c r="K1357" s="40"/>
      <c r="L1357" s="40" t="e">
        <f ca="1">I1357+H1357+G1357+#REF!+J1357+K1357</f>
        <v>#N/A</v>
      </c>
    </row>
    <row r="1358" spans="4:12" hidden="1" x14ac:dyDescent="0.25">
      <c r="D1358" s="40">
        <v>34</v>
      </c>
      <c r="E1358" s="41">
        <f t="shared" ca="1" si="192"/>
        <v>45391</v>
      </c>
      <c r="F1358" s="40" t="e">
        <f t="shared" ca="1" si="196"/>
        <v>#N/A</v>
      </c>
      <c r="G1358" s="40" t="e">
        <f t="shared" ca="1" si="189"/>
        <v>#N/A</v>
      </c>
      <c r="H1358" s="40" t="e">
        <f t="shared" ca="1" si="195"/>
        <v>#N/A</v>
      </c>
      <c r="I1358" s="40" t="e">
        <f t="shared" ca="1" si="190"/>
        <v>#N/A</v>
      </c>
      <c r="J1358" s="40" t="e">
        <f t="shared" ca="1" si="197"/>
        <v>#N/A</v>
      </c>
      <c r="K1358" s="40"/>
      <c r="L1358" s="40" t="e">
        <f ca="1">I1358+H1358+G1358+#REF!+J1358+K1358</f>
        <v>#N/A</v>
      </c>
    </row>
    <row r="1359" spans="4:12" hidden="1" x14ac:dyDescent="0.25">
      <c r="D1359" s="40">
        <v>35</v>
      </c>
      <c r="E1359" s="41">
        <f t="shared" ca="1" si="192"/>
        <v>45421</v>
      </c>
      <c r="F1359" s="40" t="e">
        <f t="shared" ca="1" si="196"/>
        <v>#N/A</v>
      </c>
      <c r="G1359" s="40" t="e">
        <f t="shared" ca="1" si="189"/>
        <v>#N/A</v>
      </c>
      <c r="H1359" s="40" t="e">
        <f t="shared" ca="1" si="195"/>
        <v>#N/A</v>
      </c>
      <c r="I1359" s="40" t="e">
        <f t="shared" ca="1" si="190"/>
        <v>#N/A</v>
      </c>
      <c r="J1359" s="40" t="e">
        <f t="shared" ca="1" si="197"/>
        <v>#N/A</v>
      </c>
      <c r="K1359" s="40"/>
      <c r="L1359" s="40" t="e">
        <f ca="1">I1359+H1359+G1359+#REF!+J1359+K1359</f>
        <v>#N/A</v>
      </c>
    </row>
    <row r="1360" spans="4:12" hidden="1" x14ac:dyDescent="0.25">
      <c r="D1360" s="40">
        <v>36</v>
      </c>
      <c r="E1360" s="41">
        <f t="shared" ca="1" si="192"/>
        <v>45452</v>
      </c>
      <c r="F1360" s="40" t="e">
        <f t="shared" ca="1" si="196"/>
        <v>#N/A</v>
      </c>
      <c r="G1360" s="40" t="e">
        <f t="shared" ca="1" si="189"/>
        <v>#N/A</v>
      </c>
      <c r="H1360" s="40" t="e">
        <f t="shared" ca="1" si="195"/>
        <v>#N/A</v>
      </c>
      <c r="I1360" s="40" t="e">
        <f t="shared" ca="1" si="190"/>
        <v>#N/A</v>
      </c>
      <c r="J1360" s="40" t="e">
        <f t="shared" ca="1" si="197"/>
        <v>#N/A</v>
      </c>
      <c r="K1360" s="40"/>
      <c r="L1360" s="40" t="e">
        <f ca="1">I1360+H1360+G1360+#REF!+J1360+K1360</f>
        <v>#N/A</v>
      </c>
    </row>
    <row r="1361" spans="4:12" hidden="1" x14ac:dyDescent="0.25">
      <c r="D1361" s="40">
        <v>37</v>
      </c>
      <c r="E1361" s="41">
        <f t="shared" ca="1" si="192"/>
        <v>45482</v>
      </c>
      <c r="F1361" s="40" t="e">
        <f t="shared" ca="1" si="196"/>
        <v>#N/A</v>
      </c>
      <c r="G1361" s="40" t="e">
        <f t="shared" ca="1" si="189"/>
        <v>#N/A</v>
      </c>
      <c r="H1361" s="40" t="e">
        <f t="shared" ca="1" si="195"/>
        <v>#N/A</v>
      </c>
      <c r="I1361" s="40" t="e">
        <f t="shared" ca="1" si="190"/>
        <v>#N/A</v>
      </c>
      <c r="J1361" s="40" t="e">
        <f t="shared" ca="1" si="197"/>
        <v>#N/A</v>
      </c>
      <c r="K1361" s="40"/>
      <c r="L1361" s="40" t="e">
        <f ca="1">I1361+H1361+G1361+#REF!+J1361+K1361</f>
        <v>#N/A</v>
      </c>
    </row>
    <row r="1362" spans="4:12" hidden="1" x14ac:dyDescent="0.25">
      <c r="D1362" s="40">
        <v>38</v>
      </c>
      <c r="E1362" s="41">
        <f t="shared" ca="1" si="192"/>
        <v>45513</v>
      </c>
      <c r="F1362" s="40" t="e">
        <f t="shared" ca="1" si="196"/>
        <v>#N/A</v>
      </c>
      <c r="G1362" s="40" t="e">
        <f t="shared" ca="1" si="189"/>
        <v>#N/A</v>
      </c>
      <c r="H1362" s="40" t="e">
        <f t="shared" ca="1" si="195"/>
        <v>#N/A</v>
      </c>
      <c r="I1362" s="40" t="e">
        <f t="shared" ca="1" si="190"/>
        <v>#N/A</v>
      </c>
      <c r="J1362" s="40" t="e">
        <f t="shared" ca="1" si="197"/>
        <v>#N/A</v>
      </c>
      <c r="K1362" s="40"/>
      <c r="L1362" s="40" t="e">
        <f ca="1">I1362+H1362+G1362+#REF!+J1362+K1362</f>
        <v>#N/A</v>
      </c>
    </row>
    <row r="1363" spans="4:12" hidden="1" x14ac:dyDescent="0.25">
      <c r="D1363" s="40">
        <v>39</v>
      </c>
      <c r="E1363" s="41">
        <f t="shared" ca="1" si="192"/>
        <v>45544</v>
      </c>
      <c r="F1363" s="40" t="e">
        <f t="shared" ca="1" si="196"/>
        <v>#N/A</v>
      </c>
      <c r="G1363" s="40" t="e">
        <f t="shared" ca="1" si="189"/>
        <v>#N/A</v>
      </c>
      <c r="H1363" s="40" t="e">
        <f t="shared" ca="1" si="195"/>
        <v>#N/A</v>
      </c>
      <c r="I1363" s="40" t="e">
        <f t="shared" ca="1" si="190"/>
        <v>#N/A</v>
      </c>
      <c r="J1363" s="40" t="e">
        <f t="shared" ca="1" si="197"/>
        <v>#N/A</v>
      </c>
      <c r="K1363" s="40"/>
      <c r="L1363" s="40" t="e">
        <f ca="1">I1363+H1363+G1363+#REF!+J1363+K1363</f>
        <v>#N/A</v>
      </c>
    </row>
    <row r="1364" spans="4:12" hidden="1" x14ac:dyDescent="0.25">
      <c r="D1364" s="40">
        <v>40</v>
      </c>
      <c r="E1364" s="41">
        <f t="shared" ca="1" si="192"/>
        <v>45574</v>
      </c>
      <c r="F1364" s="40" t="e">
        <f t="shared" ca="1" si="196"/>
        <v>#N/A</v>
      </c>
      <c r="G1364" s="40" t="e">
        <f t="shared" ca="1" si="189"/>
        <v>#N/A</v>
      </c>
      <c r="H1364" s="40" t="e">
        <f t="shared" ca="1" si="195"/>
        <v>#N/A</v>
      </c>
      <c r="I1364" s="40" t="e">
        <f t="shared" ca="1" si="190"/>
        <v>#N/A</v>
      </c>
      <c r="J1364" s="40" t="e">
        <f t="shared" ca="1" si="197"/>
        <v>#N/A</v>
      </c>
      <c r="K1364" s="40"/>
      <c r="L1364" s="40" t="e">
        <f ca="1">I1364+H1364+G1364+#REF!+J1364+K1364</f>
        <v>#N/A</v>
      </c>
    </row>
    <row r="1365" spans="4:12" hidden="1" x14ac:dyDescent="0.25">
      <c r="D1365" s="40">
        <v>41</v>
      </c>
      <c r="E1365" s="41">
        <f t="shared" ca="1" si="192"/>
        <v>45605</v>
      </c>
      <c r="F1365" s="40" t="e">
        <f t="shared" ca="1" si="196"/>
        <v>#N/A</v>
      </c>
      <c r="G1365" s="40" t="e">
        <f t="shared" ca="1" si="189"/>
        <v>#N/A</v>
      </c>
      <c r="H1365" s="40" t="e">
        <f t="shared" ca="1" si="195"/>
        <v>#N/A</v>
      </c>
      <c r="I1365" s="40" t="e">
        <f t="shared" ca="1" si="190"/>
        <v>#N/A</v>
      </c>
      <c r="J1365" s="40" t="e">
        <f t="shared" ca="1" si="197"/>
        <v>#N/A</v>
      </c>
      <c r="K1365" s="40"/>
      <c r="L1365" s="40" t="e">
        <f ca="1">I1365+H1365+G1365+#REF!+J1365+K1365</f>
        <v>#N/A</v>
      </c>
    </row>
    <row r="1366" spans="4:12" hidden="1" x14ac:dyDescent="0.25">
      <c r="D1366" s="40">
        <v>42</v>
      </c>
      <c r="E1366" s="41">
        <f t="shared" ca="1" si="192"/>
        <v>45635</v>
      </c>
      <c r="F1366" s="40" t="e">
        <f t="shared" ca="1" si="196"/>
        <v>#N/A</v>
      </c>
      <c r="G1366" s="40" t="e">
        <f t="shared" ca="1" si="189"/>
        <v>#N/A</v>
      </c>
      <c r="H1366" s="40" t="e">
        <f t="shared" ca="1" si="195"/>
        <v>#N/A</v>
      </c>
      <c r="I1366" s="40" t="e">
        <f t="shared" ca="1" si="190"/>
        <v>#N/A</v>
      </c>
      <c r="J1366" s="40" t="e">
        <f t="shared" ca="1" si="197"/>
        <v>#N/A</v>
      </c>
      <c r="K1366" s="40"/>
      <c r="L1366" s="40" t="e">
        <f ca="1">I1366+H1366+G1366+#REF!+J1366+K1366</f>
        <v>#N/A</v>
      </c>
    </row>
    <row r="1367" spans="4:12" hidden="1" x14ac:dyDescent="0.25">
      <c r="D1367" s="40">
        <v>43</v>
      </c>
      <c r="E1367" s="41">
        <f t="shared" ca="1" si="192"/>
        <v>45666</v>
      </c>
      <c r="F1367" s="40" t="e">
        <f t="shared" ca="1" si="196"/>
        <v>#N/A</v>
      </c>
      <c r="G1367" s="40" t="e">
        <f t="shared" ca="1" si="189"/>
        <v>#N/A</v>
      </c>
      <c r="H1367" s="40" t="e">
        <f t="shared" ca="1" si="195"/>
        <v>#N/A</v>
      </c>
      <c r="I1367" s="40" t="e">
        <f t="shared" ca="1" si="190"/>
        <v>#N/A</v>
      </c>
      <c r="J1367" s="40" t="e">
        <f t="shared" ca="1" si="197"/>
        <v>#N/A</v>
      </c>
      <c r="K1367" s="40"/>
      <c r="L1367" s="40" t="e">
        <f ca="1">I1367+H1367+G1367+#REF!+J1367+K1367</f>
        <v>#N/A</v>
      </c>
    </row>
    <row r="1368" spans="4:12" hidden="1" x14ac:dyDescent="0.25">
      <c r="D1368" s="40">
        <v>44</v>
      </c>
      <c r="E1368" s="41">
        <f t="shared" ca="1" si="192"/>
        <v>45697</v>
      </c>
      <c r="F1368" s="40" t="e">
        <f t="shared" ca="1" si="196"/>
        <v>#N/A</v>
      </c>
      <c r="G1368" s="40" t="e">
        <f t="shared" ca="1" si="189"/>
        <v>#N/A</v>
      </c>
      <c r="H1368" s="40" t="e">
        <f t="shared" ca="1" si="195"/>
        <v>#N/A</v>
      </c>
      <c r="I1368" s="40" t="e">
        <f t="shared" ca="1" si="190"/>
        <v>#N/A</v>
      </c>
      <c r="J1368" s="40" t="e">
        <f t="shared" ca="1" si="197"/>
        <v>#N/A</v>
      </c>
      <c r="K1368" s="40"/>
      <c r="L1368" s="40" t="e">
        <f ca="1">I1368+H1368+G1368+#REF!+J1368+K1368</f>
        <v>#N/A</v>
      </c>
    </row>
    <row r="1369" spans="4:12" hidden="1" x14ac:dyDescent="0.25">
      <c r="D1369" s="40">
        <v>45</v>
      </c>
      <c r="E1369" s="41">
        <f t="shared" ca="1" si="192"/>
        <v>45725</v>
      </c>
      <c r="F1369" s="40" t="e">
        <f t="shared" ca="1" si="196"/>
        <v>#N/A</v>
      </c>
      <c r="G1369" s="40" t="e">
        <f t="shared" ca="1" si="189"/>
        <v>#N/A</v>
      </c>
      <c r="H1369" s="40" t="e">
        <f t="shared" ca="1" si="195"/>
        <v>#N/A</v>
      </c>
      <c r="I1369" s="40" t="e">
        <f t="shared" ca="1" si="190"/>
        <v>#N/A</v>
      </c>
      <c r="J1369" s="40" t="e">
        <f t="shared" ca="1" si="197"/>
        <v>#N/A</v>
      </c>
      <c r="K1369" s="40"/>
      <c r="L1369" s="40" t="e">
        <f ca="1">I1369+H1369+G1369+#REF!+J1369+K1369</f>
        <v>#N/A</v>
      </c>
    </row>
    <row r="1370" spans="4:12" hidden="1" x14ac:dyDescent="0.25">
      <c r="D1370" s="40">
        <v>46</v>
      </c>
      <c r="E1370" s="41">
        <f t="shared" ca="1" si="192"/>
        <v>45756</v>
      </c>
      <c r="F1370" s="40" t="e">
        <f t="shared" ca="1" si="196"/>
        <v>#N/A</v>
      </c>
      <c r="G1370" s="40" t="e">
        <f t="shared" ca="1" si="189"/>
        <v>#N/A</v>
      </c>
      <c r="H1370" s="40" t="e">
        <f t="shared" ca="1" si="195"/>
        <v>#N/A</v>
      </c>
      <c r="I1370" s="40" t="e">
        <f t="shared" ca="1" si="190"/>
        <v>#N/A</v>
      </c>
      <c r="J1370" s="40" t="e">
        <f t="shared" ca="1" si="197"/>
        <v>#N/A</v>
      </c>
      <c r="K1370" s="40"/>
      <c r="L1370" s="40" t="e">
        <f ca="1">I1370+H1370+G1370+#REF!+J1370+K1370</f>
        <v>#N/A</v>
      </c>
    </row>
    <row r="1371" spans="4:12" hidden="1" x14ac:dyDescent="0.25">
      <c r="D1371" s="40">
        <v>47</v>
      </c>
      <c r="E1371" s="41">
        <f t="shared" ca="1" si="192"/>
        <v>45786</v>
      </c>
      <c r="F1371" s="40" t="e">
        <f t="shared" ca="1" si="196"/>
        <v>#N/A</v>
      </c>
      <c r="G1371" s="40" t="e">
        <f t="shared" ca="1" si="189"/>
        <v>#N/A</v>
      </c>
      <c r="H1371" s="40" t="e">
        <f t="shared" ca="1" si="195"/>
        <v>#N/A</v>
      </c>
      <c r="I1371" s="40" t="e">
        <f t="shared" ca="1" si="190"/>
        <v>#N/A</v>
      </c>
      <c r="J1371" s="40" t="e">
        <f t="shared" ca="1" si="197"/>
        <v>#N/A</v>
      </c>
      <c r="K1371" s="40"/>
      <c r="L1371" s="40" t="e">
        <f ca="1">I1371+H1371+G1371+#REF!+J1371+K1371</f>
        <v>#N/A</v>
      </c>
    </row>
    <row r="1372" spans="4:12" hidden="1" x14ac:dyDescent="0.25">
      <c r="D1372" s="40">
        <v>48</v>
      </c>
      <c r="E1372" s="41">
        <f t="shared" ca="1" si="192"/>
        <v>45817</v>
      </c>
      <c r="F1372" s="40" t="e">
        <f t="shared" ca="1" si="196"/>
        <v>#N/A</v>
      </c>
      <c r="G1372" s="40" t="e">
        <f t="shared" ca="1" si="189"/>
        <v>#N/A</v>
      </c>
      <c r="H1372" s="40" t="e">
        <f t="shared" ca="1" si="195"/>
        <v>#N/A</v>
      </c>
      <c r="I1372" s="40" t="e">
        <f t="shared" ca="1" si="190"/>
        <v>#N/A</v>
      </c>
      <c r="J1372" s="40" t="e">
        <f t="shared" ca="1" si="197"/>
        <v>#N/A</v>
      </c>
      <c r="K1372" s="40"/>
      <c r="L1372" s="40" t="e">
        <f ca="1">I1372+H1372+G1372+#REF!+J1372+K1372</f>
        <v>#N/A</v>
      </c>
    </row>
    <row r="1373" spans="4:12" hidden="1" x14ac:dyDescent="0.25">
      <c r="D1373" s="40">
        <v>49</v>
      </c>
      <c r="E1373" s="41">
        <f t="shared" ca="1" si="192"/>
        <v>45847</v>
      </c>
      <c r="F1373" s="40" t="e">
        <f t="shared" ca="1" si="196"/>
        <v>#N/A</v>
      </c>
      <c r="G1373" s="40" t="e">
        <f t="shared" ca="1" si="189"/>
        <v>#N/A</v>
      </c>
      <c r="H1373" s="40" t="e">
        <f t="shared" ca="1" si="195"/>
        <v>#N/A</v>
      </c>
      <c r="I1373" s="40" t="e">
        <f t="shared" ca="1" si="190"/>
        <v>#N/A</v>
      </c>
      <c r="J1373" s="40" t="e">
        <f t="shared" ca="1" si="197"/>
        <v>#N/A</v>
      </c>
      <c r="K1373" s="40"/>
      <c r="L1373" s="40" t="e">
        <f ca="1">I1373+H1373+G1373+#REF!+J1373+K1373</f>
        <v>#N/A</v>
      </c>
    </row>
    <row r="1374" spans="4:12" hidden="1" x14ac:dyDescent="0.25">
      <c r="D1374" s="40">
        <v>50</v>
      </c>
      <c r="E1374" s="41">
        <f t="shared" ca="1" si="192"/>
        <v>45878</v>
      </c>
      <c r="F1374" s="40" t="e">
        <f t="shared" ca="1" si="196"/>
        <v>#N/A</v>
      </c>
      <c r="G1374" s="40" t="e">
        <f t="shared" ca="1" si="189"/>
        <v>#N/A</v>
      </c>
      <c r="H1374" s="40" t="e">
        <f t="shared" ca="1" si="195"/>
        <v>#N/A</v>
      </c>
      <c r="I1374" s="40" t="e">
        <f t="shared" ca="1" si="190"/>
        <v>#N/A</v>
      </c>
      <c r="J1374" s="40" t="e">
        <f t="shared" ca="1" si="197"/>
        <v>#N/A</v>
      </c>
      <c r="K1374" s="40"/>
      <c r="L1374" s="40" t="e">
        <f ca="1">I1374+H1374+G1374+#REF!+J1374+K1374</f>
        <v>#N/A</v>
      </c>
    </row>
    <row r="1375" spans="4:12" hidden="1" x14ac:dyDescent="0.25">
      <c r="D1375" s="40">
        <v>51</v>
      </c>
      <c r="E1375" s="41">
        <f t="shared" ca="1" si="192"/>
        <v>45909</v>
      </c>
      <c r="F1375" s="40" t="e">
        <f t="shared" ca="1" si="196"/>
        <v>#N/A</v>
      </c>
      <c r="G1375" s="40" t="e">
        <f t="shared" ca="1" si="189"/>
        <v>#N/A</v>
      </c>
      <c r="H1375" s="40" t="e">
        <f t="shared" ca="1" si="195"/>
        <v>#N/A</v>
      </c>
      <c r="I1375" s="40" t="e">
        <f t="shared" ca="1" si="190"/>
        <v>#N/A</v>
      </c>
      <c r="J1375" s="40" t="e">
        <f t="shared" ca="1" si="197"/>
        <v>#N/A</v>
      </c>
      <c r="K1375" s="40"/>
      <c r="L1375" s="40" t="e">
        <f ca="1">I1375+H1375+G1375+#REF!+J1375+K1375</f>
        <v>#N/A</v>
      </c>
    </row>
    <row r="1376" spans="4:12" hidden="1" x14ac:dyDescent="0.25">
      <c r="D1376" s="40">
        <v>52</v>
      </c>
      <c r="E1376" s="41">
        <f t="shared" ca="1" si="192"/>
        <v>45939</v>
      </c>
      <c r="F1376" s="40" t="e">
        <f t="shared" ca="1" si="196"/>
        <v>#N/A</v>
      </c>
      <c r="G1376" s="40" t="e">
        <f t="shared" ca="1" si="189"/>
        <v>#N/A</v>
      </c>
      <c r="H1376" s="40" t="e">
        <f t="shared" ca="1" si="195"/>
        <v>#N/A</v>
      </c>
      <c r="I1376" s="40" t="e">
        <f t="shared" ca="1" si="190"/>
        <v>#N/A</v>
      </c>
      <c r="J1376" s="40" t="e">
        <f t="shared" ca="1" si="197"/>
        <v>#N/A</v>
      </c>
      <c r="K1376" s="40"/>
      <c r="L1376" s="40" t="e">
        <f ca="1">I1376+H1376+G1376+#REF!+J1376+K1376</f>
        <v>#N/A</v>
      </c>
    </row>
    <row r="1377" spans="4:12" hidden="1" x14ac:dyDescent="0.25">
      <c r="D1377" s="40">
        <v>53</v>
      </c>
      <c r="E1377" s="41">
        <f t="shared" ca="1" si="192"/>
        <v>45970</v>
      </c>
      <c r="F1377" s="40" t="e">
        <f t="shared" ca="1" si="196"/>
        <v>#N/A</v>
      </c>
      <c r="G1377" s="40" t="e">
        <f t="shared" ca="1" si="189"/>
        <v>#N/A</v>
      </c>
      <c r="H1377" s="40" t="e">
        <f t="shared" ca="1" si="195"/>
        <v>#N/A</v>
      </c>
      <c r="I1377" s="40" t="e">
        <f t="shared" ca="1" si="190"/>
        <v>#N/A</v>
      </c>
      <c r="J1377" s="40" t="e">
        <f t="shared" ca="1" si="197"/>
        <v>#N/A</v>
      </c>
      <c r="K1377" s="40"/>
      <c r="L1377" s="40" t="e">
        <f ca="1">I1377+H1377+G1377+#REF!+J1377+K1377</f>
        <v>#N/A</v>
      </c>
    </row>
    <row r="1378" spans="4:12" hidden="1" x14ac:dyDescent="0.25">
      <c r="D1378" s="40">
        <v>54</v>
      </c>
      <c r="E1378" s="41">
        <f t="shared" ca="1" si="192"/>
        <v>46000</v>
      </c>
      <c r="F1378" s="40" t="e">
        <f t="shared" ca="1" si="196"/>
        <v>#N/A</v>
      </c>
      <c r="G1378" s="40" t="e">
        <f t="shared" ca="1" si="189"/>
        <v>#N/A</v>
      </c>
      <c r="H1378" s="40" t="e">
        <f t="shared" ca="1" si="195"/>
        <v>#N/A</v>
      </c>
      <c r="I1378" s="40" t="e">
        <f t="shared" ca="1" si="190"/>
        <v>#N/A</v>
      </c>
      <c r="J1378" s="40" t="e">
        <f t="shared" ca="1" si="197"/>
        <v>#N/A</v>
      </c>
      <c r="K1378" s="40"/>
      <c r="L1378" s="40" t="e">
        <f ca="1">I1378+H1378+G1378+#REF!+J1378+K1378</f>
        <v>#N/A</v>
      </c>
    </row>
    <row r="1379" spans="4:12" hidden="1" x14ac:dyDescent="0.25">
      <c r="D1379" s="40">
        <v>55</v>
      </c>
      <c r="E1379" s="41">
        <f t="shared" ca="1" si="192"/>
        <v>46031</v>
      </c>
      <c r="F1379" s="40" t="e">
        <f t="shared" ca="1" si="196"/>
        <v>#N/A</v>
      </c>
      <c r="G1379" s="40" t="e">
        <f t="shared" ca="1" si="189"/>
        <v>#N/A</v>
      </c>
      <c r="H1379" s="40" t="e">
        <f t="shared" ca="1" si="195"/>
        <v>#N/A</v>
      </c>
      <c r="I1379" s="40" t="e">
        <f t="shared" ca="1" si="190"/>
        <v>#N/A</v>
      </c>
      <c r="J1379" s="40" t="e">
        <f t="shared" ca="1" si="197"/>
        <v>#N/A</v>
      </c>
      <c r="K1379" s="40"/>
      <c r="L1379" s="40" t="e">
        <f ca="1">I1379+H1379+G1379+#REF!+J1379+K1379</f>
        <v>#N/A</v>
      </c>
    </row>
    <row r="1380" spans="4:12" hidden="1" x14ac:dyDescent="0.25">
      <c r="D1380" s="40">
        <v>56</v>
      </c>
      <c r="E1380" s="41">
        <f t="shared" ca="1" si="192"/>
        <v>46062</v>
      </c>
      <c r="F1380" s="40" t="e">
        <f t="shared" ca="1" si="196"/>
        <v>#N/A</v>
      </c>
      <c r="G1380" s="40" t="e">
        <f t="shared" ca="1" si="189"/>
        <v>#N/A</v>
      </c>
      <c r="H1380" s="40" t="e">
        <f t="shared" ca="1" si="195"/>
        <v>#N/A</v>
      </c>
      <c r="I1380" s="40" t="e">
        <f t="shared" ca="1" si="190"/>
        <v>#N/A</v>
      </c>
      <c r="J1380" s="40" t="e">
        <f t="shared" ca="1" si="197"/>
        <v>#N/A</v>
      </c>
      <c r="K1380" s="40"/>
      <c r="L1380" s="40" t="e">
        <f ca="1">I1380+H1380+G1380+#REF!+J1380+K1380</f>
        <v>#N/A</v>
      </c>
    </row>
    <row r="1381" spans="4:12" hidden="1" x14ac:dyDescent="0.25">
      <c r="D1381" s="40">
        <v>57</v>
      </c>
      <c r="E1381" s="41">
        <f t="shared" ca="1" si="192"/>
        <v>46090</v>
      </c>
      <c r="F1381" s="40" t="e">
        <f t="shared" ca="1" si="196"/>
        <v>#N/A</v>
      </c>
      <c r="G1381" s="40" t="e">
        <f t="shared" ca="1" si="189"/>
        <v>#N/A</v>
      </c>
      <c r="H1381" s="40" t="e">
        <f t="shared" ca="1" si="195"/>
        <v>#N/A</v>
      </c>
      <c r="I1381" s="40" t="e">
        <f t="shared" ca="1" si="190"/>
        <v>#N/A</v>
      </c>
      <c r="J1381" s="40" t="e">
        <f t="shared" ca="1" si="197"/>
        <v>#N/A</v>
      </c>
      <c r="K1381" s="40"/>
      <c r="L1381" s="40" t="e">
        <f ca="1">I1381+H1381+G1381+#REF!+J1381+K1381</f>
        <v>#N/A</v>
      </c>
    </row>
    <row r="1382" spans="4:12" hidden="1" x14ac:dyDescent="0.25">
      <c r="D1382" s="40">
        <v>58</v>
      </c>
      <c r="E1382" s="41">
        <f t="shared" ca="1" si="192"/>
        <v>46121</v>
      </c>
      <c r="F1382" s="40" t="e">
        <f t="shared" ca="1" si="196"/>
        <v>#N/A</v>
      </c>
      <c r="G1382" s="40" t="e">
        <f t="shared" ca="1" si="189"/>
        <v>#N/A</v>
      </c>
      <c r="H1382" s="40" t="e">
        <f t="shared" ca="1" si="195"/>
        <v>#N/A</v>
      </c>
      <c r="I1382" s="40" t="e">
        <f t="shared" ca="1" si="190"/>
        <v>#N/A</v>
      </c>
      <c r="J1382" s="40" t="e">
        <f t="shared" ca="1" si="197"/>
        <v>#N/A</v>
      </c>
      <c r="K1382" s="40"/>
      <c r="L1382" s="40" t="e">
        <f ca="1">I1382+H1382+G1382+#REF!+J1382+K1382</f>
        <v>#N/A</v>
      </c>
    </row>
    <row r="1383" spans="4:12" hidden="1" x14ac:dyDescent="0.25">
      <c r="D1383" s="40">
        <v>59</v>
      </c>
      <c r="E1383" s="41">
        <f t="shared" ca="1" si="192"/>
        <v>46151</v>
      </c>
      <c r="F1383" s="40" t="e">
        <f t="shared" ca="1" si="196"/>
        <v>#N/A</v>
      </c>
      <c r="G1383" s="40" t="e">
        <f t="shared" ca="1" si="189"/>
        <v>#N/A</v>
      </c>
      <c r="H1383" s="40" t="e">
        <f t="shared" ca="1" si="195"/>
        <v>#N/A</v>
      </c>
      <c r="I1383" s="40" t="e">
        <f t="shared" ca="1" si="190"/>
        <v>#N/A</v>
      </c>
      <c r="J1383" s="40" t="e">
        <f t="shared" ca="1" si="197"/>
        <v>#N/A</v>
      </c>
      <c r="K1383" s="40"/>
      <c r="L1383" s="40" t="e">
        <f ca="1">I1383+H1383+G1383+#REF!+J1383+K1383</f>
        <v>#N/A</v>
      </c>
    </row>
    <row r="1384" spans="4:12" hidden="1" x14ac:dyDescent="0.25">
      <c r="D1384" s="40">
        <v>60</v>
      </c>
      <c r="E1384" s="41">
        <f t="shared" ca="1" si="192"/>
        <v>46182</v>
      </c>
      <c r="F1384" s="40" t="e">
        <f t="shared" ca="1" si="196"/>
        <v>#N/A</v>
      </c>
      <c r="G1384" s="40" t="e">
        <f t="shared" ca="1" si="189"/>
        <v>#N/A</v>
      </c>
      <c r="H1384" s="40" t="e">
        <f t="shared" ca="1" si="195"/>
        <v>#N/A</v>
      </c>
      <c r="I1384" s="40" t="e">
        <f t="shared" ca="1" si="190"/>
        <v>#N/A</v>
      </c>
      <c r="J1384" s="40" t="e">
        <f t="shared" ca="1" si="197"/>
        <v>#N/A</v>
      </c>
      <c r="K1384" s="40"/>
      <c r="L1384" s="40" t="e">
        <f ca="1">I1384+H1384+G1384+#REF!+J1384+K1384</f>
        <v>#N/A</v>
      </c>
    </row>
    <row r="1385" spans="4:12" hidden="1" x14ac:dyDescent="0.25"/>
    <row r="1386" spans="4:12" hidden="1" x14ac:dyDescent="0.25"/>
    <row r="1387" spans="4:12" hidden="1" x14ac:dyDescent="0.25"/>
    <row r="1388" spans="4:12" hidden="1" x14ac:dyDescent="0.25"/>
    <row r="1389" spans="4:12" hidden="1" x14ac:dyDescent="0.25"/>
    <row r="1390" spans="4:12" hidden="1" x14ac:dyDescent="0.25"/>
    <row r="1391" spans="4:12" hidden="1" x14ac:dyDescent="0.25"/>
    <row r="1392" spans="4:1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6" sqref="B26"/>
    </sheetView>
  </sheetViews>
  <sheetFormatPr defaultRowHeight="15" x14ac:dyDescent="0.25"/>
  <cols>
    <col min="1" max="1" width="20.42578125" style="44" customWidth="1"/>
    <col min="2" max="2" width="19.28515625" style="44" customWidth="1"/>
    <col min="3" max="3" width="11.5703125" style="44" customWidth="1"/>
    <col min="4" max="4" width="11" style="44" customWidth="1"/>
    <col min="5" max="5" width="9.85546875" style="45" customWidth="1"/>
    <col min="6" max="6" width="10.5703125" style="45" customWidth="1"/>
    <col min="7" max="8" width="10" style="45" customWidth="1"/>
    <col min="9" max="9" width="36" bestFit="1" customWidth="1"/>
    <col min="14" max="14" width="58" customWidth="1"/>
  </cols>
  <sheetData>
    <row r="1" spans="1:8" s="51" customFormat="1" ht="15.75" customHeight="1" x14ac:dyDescent="0.25">
      <c r="A1" s="50"/>
      <c r="B1" s="50"/>
      <c r="C1" s="388" t="s">
        <v>66</v>
      </c>
      <c r="D1" s="388"/>
      <c r="E1" s="388" t="s">
        <v>63</v>
      </c>
      <c r="F1" s="388"/>
      <c r="G1" s="388" t="s">
        <v>64</v>
      </c>
      <c r="H1" s="388"/>
    </row>
    <row r="2" spans="1:8" ht="30.75" thickBot="1" x14ac:dyDescent="0.3">
      <c r="A2" s="2" t="s">
        <v>51</v>
      </c>
      <c r="B2" s="52" t="s">
        <v>82</v>
      </c>
      <c r="C2" s="3" t="s">
        <v>83</v>
      </c>
      <c r="D2" s="3" t="s">
        <v>52</v>
      </c>
      <c r="E2" s="30" t="s">
        <v>83</v>
      </c>
      <c r="F2" s="3" t="s">
        <v>52</v>
      </c>
      <c r="G2" s="3" t="s">
        <v>83</v>
      </c>
      <c r="H2" s="3" t="s">
        <v>52</v>
      </c>
    </row>
    <row r="3" spans="1:8" ht="30" x14ac:dyDescent="0.25">
      <c r="A3" s="64" t="s">
        <v>68</v>
      </c>
      <c r="B3" s="65" t="s">
        <v>53</v>
      </c>
      <c r="C3" s="56">
        <v>3000</v>
      </c>
      <c r="D3" s="57">
        <v>100000</v>
      </c>
      <c r="E3" s="56">
        <v>10000</v>
      </c>
      <c r="F3" s="57">
        <v>150000</v>
      </c>
      <c r="G3" s="56">
        <v>3000</v>
      </c>
      <c r="H3" s="57">
        <v>100000</v>
      </c>
    </row>
    <row r="4" spans="1:8" x14ac:dyDescent="0.25">
      <c r="A4" s="66" t="s">
        <v>69</v>
      </c>
      <c r="B4" s="67"/>
      <c r="C4" s="379" t="s">
        <v>65</v>
      </c>
      <c r="D4" s="380"/>
      <c r="E4" s="380"/>
      <c r="F4" s="380"/>
      <c r="G4" s="380"/>
      <c r="H4" s="381"/>
    </row>
    <row r="5" spans="1:8" ht="30" x14ac:dyDescent="0.25">
      <c r="A5" s="66" t="s">
        <v>70</v>
      </c>
      <c r="B5" s="67" t="s">
        <v>74</v>
      </c>
      <c r="C5" s="53">
        <v>3</v>
      </c>
      <c r="D5" s="54">
        <v>10</v>
      </c>
      <c r="E5" s="368">
        <v>0</v>
      </c>
      <c r="F5" s="370"/>
      <c r="G5" s="368">
        <v>0</v>
      </c>
      <c r="H5" s="370"/>
    </row>
    <row r="6" spans="1:8" x14ac:dyDescent="0.25">
      <c r="A6" s="66" t="s">
        <v>71</v>
      </c>
      <c r="B6" s="67" t="s">
        <v>75</v>
      </c>
      <c r="C6" s="53">
        <v>1</v>
      </c>
      <c r="D6" s="54">
        <v>36</v>
      </c>
      <c r="E6" s="53">
        <v>1</v>
      </c>
      <c r="F6" s="54">
        <v>36</v>
      </c>
      <c r="G6" s="53">
        <v>1</v>
      </c>
      <c r="H6" s="54">
        <v>36</v>
      </c>
    </row>
    <row r="7" spans="1:8" ht="30" x14ac:dyDescent="0.25">
      <c r="A7" s="66" t="s">
        <v>72</v>
      </c>
      <c r="B7" s="67" t="s">
        <v>76</v>
      </c>
      <c r="C7" s="386" t="s">
        <v>84</v>
      </c>
      <c r="D7" s="387"/>
      <c r="E7" s="374">
        <v>0.02</v>
      </c>
      <c r="F7" s="376"/>
      <c r="G7" s="59">
        <v>0</v>
      </c>
      <c r="H7" s="60">
        <v>0.03</v>
      </c>
    </row>
    <row r="8" spans="1:8" ht="36" x14ac:dyDescent="0.25">
      <c r="A8" s="66" t="s">
        <v>67</v>
      </c>
      <c r="B8" s="67" t="s">
        <v>77</v>
      </c>
      <c r="C8" s="58">
        <v>2.5000000000000001E-2</v>
      </c>
      <c r="D8" s="61">
        <v>3.5000000000000003E-2</v>
      </c>
      <c r="E8" s="384">
        <v>0</v>
      </c>
      <c r="F8" s="385"/>
      <c r="G8" s="55">
        <v>0.02</v>
      </c>
      <c r="H8" s="61">
        <v>3.5000000000000003E-2</v>
      </c>
    </row>
    <row r="9" spans="1:8" ht="24" x14ac:dyDescent="0.25">
      <c r="A9" s="66" t="s">
        <v>54</v>
      </c>
      <c r="B9" s="67" t="s">
        <v>78</v>
      </c>
      <c r="C9" s="382">
        <v>1.0000000000000001E-5</v>
      </c>
      <c r="D9" s="383"/>
      <c r="E9" s="384">
        <v>0.36</v>
      </c>
      <c r="F9" s="385"/>
      <c r="G9" s="382">
        <v>1.0000000000000001E-5</v>
      </c>
      <c r="H9" s="383"/>
    </row>
    <row r="10" spans="1:8" x14ac:dyDescent="0.25">
      <c r="A10" s="66" t="s">
        <v>32</v>
      </c>
      <c r="B10" s="67" t="s">
        <v>79</v>
      </c>
      <c r="C10" s="62">
        <v>10</v>
      </c>
      <c r="D10" s="63">
        <v>40</v>
      </c>
      <c r="E10" s="377">
        <v>30</v>
      </c>
      <c r="F10" s="378"/>
      <c r="G10" s="62">
        <v>10</v>
      </c>
      <c r="H10" s="63">
        <v>40</v>
      </c>
    </row>
    <row r="11" spans="1:8" x14ac:dyDescent="0.25">
      <c r="A11" s="66" t="s">
        <v>73</v>
      </c>
      <c r="B11" s="67" t="s">
        <v>80</v>
      </c>
      <c r="C11" s="374" t="s">
        <v>81</v>
      </c>
      <c r="D11" s="375"/>
      <c r="E11" s="375"/>
      <c r="F11" s="375"/>
      <c r="G11" s="375"/>
      <c r="H11" s="376"/>
    </row>
    <row r="12" spans="1:8" x14ac:dyDescent="0.25">
      <c r="A12" s="66" t="s">
        <v>85</v>
      </c>
      <c r="B12" s="67"/>
      <c r="C12" s="368">
        <v>0</v>
      </c>
      <c r="D12" s="369"/>
      <c r="E12" s="369"/>
      <c r="F12" s="369"/>
      <c r="G12" s="369"/>
      <c r="H12" s="370"/>
    </row>
    <row r="13" spans="1:8" ht="15.75" thickBot="1" x14ac:dyDescent="0.3">
      <c r="A13" s="68" t="s">
        <v>86</v>
      </c>
      <c r="B13" s="69"/>
      <c r="C13" s="371" t="s">
        <v>87</v>
      </c>
      <c r="D13" s="372"/>
      <c r="E13" s="372"/>
      <c r="F13" s="372"/>
      <c r="G13" s="372"/>
      <c r="H13" s="373"/>
    </row>
    <row r="14" spans="1:8" x14ac:dyDescent="0.25">
      <c r="G14"/>
      <c r="H14"/>
    </row>
    <row r="15" spans="1:8" x14ac:dyDescent="0.25">
      <c r="G15"/>
      <c r="H15"/>
    </row>
    <row r="16" spans="1:8" x14ac:dyDescent="0.25">
      <c r="G16"/>
      <c r="H16"/>
    </row>
    <row r="17" spans="7:8" x14ac:dyDescent="0.25">
      <c r="G17"/>
      <c r="H17"/>
    </row>
    <row r="18" spans="7:8" x14ac:dyDescent="0.25">
      <c r="G18"/>
      <c r="H18"/>
    </row>
    <row r="19" spans="7:8" x14ac:dyDescent="0.25">
      <c r="G19"/>
      <c r="H19"/>
    </row>
    <row r="20" spans="7:8" x14ac:dyDescent="0.25">
      <c r="G20"/>
      <c r="H20"/>
    </row>
    <row r="21" spans="7:8" x14ac:dyDescent="0.25">
      <c r="G21"/>
      <c r="H21"/>
    </row>
    <row r="22" spans="7:8" x14ac:dyDescent="0.25">
      <c r="G22"/>
      <c r="H22"/>
    </row>
    <row r="23" spans="7:8" x14ac:dyDescent="0.25">
      <c r="G23"/>
      <c r="H23"/>
    </row>
    <row r="24" spans="7:8" x14ac:dyDescent="0.25">
      <c r="G24"/>
      <c r="H24"/>
    </row>
    <row r="25" spans="7:8" x14ac:dyDescent="0.25">
      <c r="G25"/>
      <c r="H25"/>
    </row>
    <row r="26" spans="7:8" x14ac:dyDescent="0.25">
      <c r="G26"/>
      <c r="H26"/>
    </row>
    <row r="27" spans="7:8" x14ac:dyDescent="0.25">
      <c r="G27"/>
      <c r="H27"/>
    </row>
    <row r="28" spans="7:8" x14ac:dyDescent="0.25">
      <c r="G28"/>
      <c r="H28"/>
    </row>
    <row r="29" spans="7:8" x14ac:dyDescent="0.25">
      <c r="G29"/>
      <c r="H29"/>
    </row>
    <row r="30" spans="7:8" x14ac:dyDescent="0.25">
      <c r="G30"/>
      <c r="H30"/>
    </row>
    <row r="31" spans="7:8" x14ac:dyDescent="0.25">
      <c r="G31"/>
      <c r="H31"/>
    </row>
    <row r="32" spans="7:8" x14ac:dyDescent="0.25">
      <c r="G32"/>
      <c r="H32"/>
    </row>
    <row r="33" spans="7:8" x14ac:dyDescent="0.25">
      <c r="G33"/>
      <c r="H33"/>
    </row>
    <row r="34" spans="7:8" x14ac:dyDescent="0.25">
      <c r="G34"/>
      <c r="H34"/>
    </row>
    <row r="35" spans="7:8" x14ac:dyDescent="0.25">
      <c r="G35"/>
      <c r="H35"/>
    </row>
    <row r="36" spans="7:8" x14ac:dyDescent="0.25">
      <c r="G36"/>
      <c r="H36"/>
    </row>
    <row r="37" spans="7:8" x14ac:dyDescent="0.25">
      <c r="G37"/>
      <c r="H37"/>
    </row>
    <row r="38" spans="7:8" x14ac:dyDescent="0.25">
      <c r="G38"/>
      <c r="H38"/>
    </row>
    <row r="39" spans="7:8" x14ac:dyDescent="0.25">
      <c r="G39"/>
      <c r="H39"/>
    </row>
    <row r="40" spans="7:8" x14ac:dyDescent="0.25">
      <c r="G40"/>
      <c r="H40"/>
    </row>
    <row r="41" spans="7:8" x14ac:dyDescent="0.25">
      <c r="G41"/>
      <c r="H41"/>
    </row>
    <row r="42" spans="7:8" x14ac:dyDescent="0.25">
      <c r="G42"/>
      <c r="H42"/>
    </row>
    <row r="43" spans="7:8" x14ac:dyDescent="0.25">
      <c r="G43"/>
      <c r="H43"/>
    </row>
    <row r="44" spans="7:8" x14ac:dyDescent="0.25">
      <c r="G44"/>
      <c r="H44"/>
    </row>
    <row r="45" spans="7:8" x14ac:dyDescent="0.25">
      <c r="G45"/>
      <c r="H45"/>
    </row>
    <row r="46" spans="7:8" x14ac:dyDescent="0.25">
      <c r="G46"/>
      <c r="H46"/>
    </row>
    <row r="47" spans="7:8" x14ac:dyDescent="0.25">
      <c r="G47"/>
      <c r="H47"/>
    </row>
    <row r="48" spans="7:8" x14ac:dyDescent="0.25">
      <c r="G48"/>
      <c r="H48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</sheetData>
  <mergeCells count="16">
    <mergeCell ref="C1:D1"/>
    <mergeCell ref="E1:F1"/>
    <mergeCell ref="G1:H1"/>
    <mergeCell ref="E7:F7"/>
    <mergeCell ref="E5:F5"/>
    <mergeCell ref="G5:H5"/>
    <mergeCell ref="C12:H12"/>
    <mergeCell ref="C13:H13"/>
    <mergeCell ref="C11:H11"/>
    <mergeCell ref="E10:F10"/>
    <mergeCell ref="C4:H4"/>
    <mergeCell ref="C9:D9"/>
    <mergeCell ref="G9:H9"/>
    <mergeCell ref="E9:F9"/>
    <mergeCell ref="C7:D7"/>
    <mergeCell ref="E8:F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70" zoomScaleNormal="70" workbookViewId="0">
      <pane xSplit="3" ySplit="5" topLeftCell="D27" activePane="bottomRight" state="frozen"/>
      <selection pane="topRight" activeCell="D1" sqref="D1"/>
      <selection pane="bottomLeft" activeCell="A7" sqref="A7"/>
      <selection pane="bottomRight" activeCell="B56" sqref="B56"/>
    </sheetView>
  </sheetViews>
  <sheetFormatPr defaultRowHeight="15" x14ac:dyDescent="0.25"/>
  <cols>
    <col min="2" max="2" width="37.140625" customWidth="1"/>
    <col min="3" max="3" width="12.42578125" bestFit="1" customWidth="1"/>
    <col min="4" max="4" width="12.28515625" bestFit="1" customWidth="1"/>
    <col min="5" max="5" width="13.5703125" bestFit="1" customWidth="1"/>
    <col min="6" max="11" width="12.28515625" bestFit="1" customWidth="1"/>
    <col min="12" max="12" width="14.140625" bestFit="1" customWidth="1"/>
    <col min="13" max="13" width="13.140625" bestFit="1" customWidth="1"/>
    <col min="14" max="14" width="12.28515625" bestFit="1" customWidth="1"/>
    <col min="15" max="15" width="13.42578125" bestFit="1" customWidth="1"/>
    <col min="16" max="16" width="10.28515625" bestFit="1" customWidth="1"/>
    <col min="17" max="17" width="12.28515625" bestFit="1" customWidth="1"/>
    <col min="18" max="18" width="13.5703125" bestFit="1" customWidth="1"/>
    <col min="19" max="24" width="12.28515625" bestFit="1" customWidth="1"/>
    <col min="25" max="25" width="14.140625" bestFit="1" customWidth="1"/>
    <col min="26" max="26" width="13.140625" bestFit="1" customWidth="1"/>
    <col min="27" max="27" width="12.28515625" bestFit="1" customWidth="1"/>
    <col min="28" max="28" width="13.42578125" bestFit="1" customWidth="1"/>
  </cols>
  <sheetData>
    <row r="1" spans="1:32" x14ac:dyDescent="0.25">
      <c r="B1" s="1" t="s">
        <v>30</v>
      </c>
      <c r="AF1" s="1"/>
    </row>
    <row r="2" spans="1:32" ht="15.75" thickBot="1" x14ac:dyDescent="0.3">
      <c r="B2" s="1"/>
      <c r="AF2" s="1"/>
    </row>
    <row r="3" spans="1:32" x14ac:dyDescent="0.25">
      <c r="B3" s="389" t="s">
        <v>29</v>
      </c>
      <c r="C3" s="389" t="s">
        <v>31</v>
      </c>
      <c r="D3" s="4">
        <v>43496</v>
      </c>
      <c r="E3" s="4">
        <v>43524</v>
      </c>
      <c r="F3" s="4">
        <v>43555</v>
      </c>
      <c r="G3" s="4">
        <v>43585</v>
      </c>
      <c r="H3" s="4">
        <v>43616</v>
      </c>
      <c r="I3" s="4">
        <v>43646</v>
      </c>
      <c r="J3" s="4">
        <v>43677</v>
      </c>
      <c r="K3" s="4">
        <v>43708</v>
      </c>
      <c r="L3" s="4">
        <v>43738</v>
      </c>
      <c r="M3" s="4">
        <v>43769</v>
      </c>
      <c r="N3" s="4">
        <v>43799</v>
      </c>
      <c r="O3" s="4">
        <v>43830</v>
      </c>
      <c r="P3" s="392" t="s">
        <v>35</v>
      </c>
      <c r="Q3" s="4">
        <v>43861</v>
      </c>
      <c r="R3" s="4">
        <v>43889</v>
      </c>
      <c r="S3" s="4">
        <v>43921</v>
      </c>
      <c r="T3" s="4">
        <v>43951</v>
      </c>
      <c r="U3" s="4">
        <v>43982</v>
      </c>
      <c r="V3" s="4">
        <v>44012</v>
      </c>
      <c r="W3" s="4">
        <v>44043</v>
      </c>
      <c r="X3" s="4">
        <v>44074</v>
      </c>
      <c r="Y3" s="4">
        <v>44104</v>
      </c>
      <c r="Z3" s="4">
        <v>44135</v>
      </c>
      <c r="AA3" s="4">
        <v>44165</v>
      </c>
      <c r="AB3" s="4">
        <v>44196</v>
      </c>
      <c r="AC3" s="392" t="s">
        <v>36</v>
      </c>
      <c r="AF3" s="1"/>
    </row>
    <row r="4" spans="1:32" x14ac:dyDescent="0.25">
      <c r="B4" s="390"/>
      <c r="C4" s="390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93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393"/>
      <c r="AF4" s="1"/>
    </row>
    <row r="5" spans="1:32" x14ac:dyDescent="0.25">
      <c r="B5" s="391"/>
      <c r="C5" s="391"/>
      <c r="D5" s="26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27" t="s">
        <v>0</v>
      </c>
      <c r="Q5" s="26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27" t="s">
        <v>0</v>
      </c>
      <c r="AF5" s="1"/>
    </row>
    <row r="6" spans="1:32" x14ac:dyDescent="0.25">
      <c r="A6" t="s">
        <v>38</v>
      </c>
      <c r="B6" s="9" t="s">
        <v>8</v>
      </c>
      <c r="C6" s="10"/>
      <c r="D6" s="8">
        <f>D7</f>
        <v>0</v>
      </c>
      <c r="E6" s="8">
        <f>D6+E7+E8</f>
        <v>0</v>
      </c>
      <c r="F6" s="8">
        <f t="shared" ref="F6:O6" si="0">E6+F7+F8</f>
        <v>45</v>
      </c>
      <c r="G6" s="8">
        <f t="shared" si="0"/>
        <v>312.75</v>
      </c>
      <c r="H6" s="8">
        <f t="shared" si="0"/>
        <v>749.25</v>
      </c>
      <c r="I6" s="8">
        <f t="shared" si="0"/>
        <v>1251.75</v>
      </c>
      <c r="J6" s="8">
        <f t="shared" si="0"/>
        <v>1900.5</v>
      </c>
      <c r="K6" s="8">
        <f t="shared" si="0"/>
        <v>2616.75</v>
      </c>
      <c r="L6" s="8">
        <f t="shared" si="0"/>
        <v>3404.25</v>
      </c>
      <c r="M6" s="8">
        <f t="shared" si="0"/>
        <v>4338</v>
      </c>
      <c r="N6" s="8">
        <f t="shared" si="0"/>
        <v>5399.25</v>
      </c>
      <c r="O6" s="8">
        <f t="shared" si="0"/>
        <v>6468.75</v>
      </c>
      <c r="P6" s="11">
        <f>O6</f>
        <v>6468.75</v>
      </c>
      <c r="Q6" s="8">
        <f>P6+Q7+Q8</f>
        <v>7212.5</v>
      </c>
      <c r="R6" s="8">
        <f>Q6+R7+R8</f>
        <v>7972.5</v>
      </c>
      <c r="S6" s="8">
        <f t="shared" ref="S6" si="1">R6+S7+S8</f>
        <v>9132.5</v>
      </c>
      <c r="T6" s="8">
        <f t="shared" ref="T6" si="2">S6+T7+T8</f>
        <v>10472.5</v>
      </c>
      <c r="U6" s="8">
        <f t="shared" ref="U6" si="3">T6+U7+U8</f>
        <v>12002.5</v>
      </c>
      <c r="V6" s="8">
        <f t="shared" ref="V6" si="4">U6+V7+V8</f>
        <v>13622.5</v>
      </c>
      <c r="W6" s="8">
        <f t="shared" ref="W6" si="5">V6+W7+W8</f>
        <v>15337.5</v>
      </c>
      <c r="X6" s="8">
        <f t="shared" ref="X6" si="6">W6+X7+X8</f>
        <v>17147.5</v>
      </c>
      <c r="Y6" s="8">
        <f t="shared" ref="Y6" si="7">X6+Y7+Y8</f>
        <v>19052.5</v>
      </c>
      <c r="Z6" s="8">
        <f t="shared" ref="Z6" si="8">Y6+Z7+Z8</f>
        <v>21052.5</v>
      </c>
      <c r="AA6" s="8">
        <f t="shared" ref="AA6" si="9">Z6+AA7+AA8</f>
        <v>23147.5</v>
      </c>
      <c r="AB6" s="8">
        <f t="shared" ref="AB6" si="10">AA6+AB7+AB8</f>
        <v>25237.5</v>
      </c>
      <c r="AC6" s="11"/>
      <c r="AF6" s="1"/>
    </row>
    <row r="7" spans="1:32" ht="15.75" x14ac:dyDescent="0.25">
      <c r="B7" s="13" t="s">
        <v>9</v>
      </c>
      <c r="C7" s="14"/>
      <c r="D7" s="16">
        <v>0</v>
      </c>
      <c r="E7" s="16">
        <v>0</v>
      </c>
      <c r="F7" s="16">
        <v>45</v>
      </c>
      <c r="G7" s="16">
        <v>270</v>
      </c>
      <c r="H7" s="16">
        <v>450</v>
      </c>
      <c r="I7" s="16">
        <v>525</v>
      </c>
      <c r="J7" s="16">
        <v>675</v>
      </c>
      <c r="K7" s="16">
        <v>750</v>
      </c>
      <c r="L7" s="16">
        <v>825</v>
      </c>
      <c r="M7" s="16">
        <v>975</v>
      </c>
      <c r="N7" s="16">
        <v>1110</v>
      </c>
      <c r="O7" s="16">
        <v>1125</v>
      </c>
      <c r="P7" s="15"/>
      <c r="Q7" s="16">
        <v>800</v>
      </c>
      <c r="R7" s="16">
        <v>800</v>
      </c>
      <c r="S7" s="16">
        <v>1200</v>
      </c>
      <c r="T7" s="16">
        <v>1400</v>
      </c>
      <c r="U7" s="16">
        <v>1600</v>
      </c>
      <c r="V7" s="16">
        <v>1700</v>
      </c>
      <c r="W7" s="16">
        <v>1800</v>
      </c>
      <c r="X7" s="16">
        <v>1900</v>
      </c>
      <c r="Y7" s="16">
        <v>2000</v>
      </c>
      <c r="Z7" s="16">
        <v>2100</v>
      </c>
      <c r="AA7" s="16">
        <v>2200</v>
      </c>
      <c r="AB7" s="16">
        <v>2200</v>
      </c>
      <c r="AC7" s="15"/>
      <c r="AF7" s="1"/>
    </row>
    <row r="8" spans="1:32" ht="15.75" x14ac:dyDescent="0.25">
      <c r="B8" s="13" t="s">
        <v>20</v>
      </c>
      <c r="C8" s="28">
        <v>0.05</v>
      </c>
      <c r="D8" s="16"/>
      <c r="E8" s="16">
        <f>D7*-$C8</f>
        <v>0</v>
      </c>
      <c r="F8" s="16">
        <f t="shared" ref="F8:O8" si="11">E7*-$C8</f>
        <v>0</v>
      </c>
      <c r="G8" s="16">
        <f t="shared" si="11"/>
        <v>-2.25</v>
      </c>
      <c r="H8" s="16">
        <f t="shared" si="11"/>
        <v>-13.5</v>
      </c>
      <c r="I8" s="16">
        <f t="shared" si="11"/>
        <v>-22.5</v>
      </c>
      <c r="J8" s="16">
        <f t="shared" si="11"/>
        <v>-26.25</v>
      </c>
      <c r="K8" s="16">
        <f t="shared" si="11"/>
        <v>-33.75</v>
      </c>
      <c r="L8" s="16">
        <f t="shared" si="11"/>
        <v>-37.5</v>
      </c>
      <c r="M8" s="16">
        <f t="shared" si="11"/>
        <v>-41.25</v>
      </c>
      <c r="N8" s="16">
        <f t="shared" si="11"/>
        <v>-48.75</v>
      </c>
      <c r="O8" s="16">
        <f t="shared" si="11"/>
        <v>-55.5</v>
      </c>
      <c r="P8" s="15"/>
      <c r="Q8" s="16">
        <f>O7*-$C8</f>
        <v>-56.25</v>
      </c>
      <c r="R8" s="16">
        <f>Q7*-$C8</f>
        <v>-40</v>
      </c>
      <c r="S8" s="16">
        <f t="shared" ref="S8:AB8" si="12">R7*-$C8</f>
        <v>-40</v>
      </c>
      <c r="T8" s="16">
        <f t="shared" si="12"/>
        <v>-60</v>
      </c>
      <c r="U8" s="16">
        <f t="shared" si="12"/>
        <v>-70</v>
      </c>
      <c r="V8" s="16">
        <f t="shared" si="12"/>
        <v>-80</v>
      </c>
      <c r="W8" s="16">
        <f t="shared" si="12"/>
        <v>-85</v>
      </c>
      <c r="X8" s="16">
        <f t="shared" si="12"/>
        <v>-90</v>
      </c>
      <c r="Y8" s="16">
        <f t="shared" si="12"/>
        <v>-95</v>
      </c>
      <c r="Z8" s="16">
        <f t="shared" si="12"/>
        <v>-100</v>
      </c>
      <c r="AA8" s="16">
        <f t="shared" si="12"/>
        <v>-105</v>
      </c>
      <c r="AB8" s="16">
        <f t="shared" si="12"/>
        <v>-110</v>
      </c>
      <c r="AC8" s="15"/>
      <c r="AF8" s="1"/>
    </row>
    <row r="9" spans="1:32" ht="15.75" x14ac:dyDescent="0.25">
      <c r="A9" t="s">
        <v>39</v>
      </c>
      <c r="B9" s="13" t="s">
        <v>10</v>
      </c>
      <c r="C9" s="14"/>
      <c r="D9" s="6">
        <v>0</v>
      </c>
      <c r="E9" s="6">
        <f>D9+E10</f>
        <v>0</v>
      </c>
      <c r="F9" s="6">
        <f t="shared" ref="F9:O9" si="13">E9+F10</f>
        <v>3</v>
      </c>
      <c r="G9" s="6">
        <f t="shared" si="13"/>
        <v>21</v>
      </c>
      <c r="H9" s="6">
        <f t="shared" si="13"/>
        <v>51</v>
      </c>
      <c r="I9" s="6">
        <f t="shared" si="13"/>
        <v>86</v>
      </c>
      <c r="J9" s="6">
        <f t="shared" si="13"/>
        <v>131</v>
      </c>
      <c r="K9" s="6">
        <f t="shared" si="13"/>
        <v>181</v>
      </c>
      <c r="L9" s="6">
        <f t="shared" si="13"/>
        <v>236</v>
      </c>
      <c r="M9" s="6">
        <f t="shared" si="13"/>
        <v>301</v>
      </c>
      <c r="N9" s="6">
        <f t="shared" si="13"/>
        <v>375</v>
      </c>
      <c r="O9" s="6">
        <f t="shared" si="13"/>
        <v>450</v>
      </c>
      <c r="P9" s="15">
        <f>O9</f>
        <v>450</v>
      </c>
      <c r="Q9" s="6">
        <f>P9+Q10</f>
        <v>490</v>
      </c>
      <c r="R9" s="6">
        <f>Q9+R10</f>
        <v>530</v>
      </c>
      <c r="S9" s="6">
        <f t="shared" ref="S9" si="14">R9+S10</f>
        <v>590</v>
      </c>
      <c r="T9" s="6">
        <f t="shared" ref="T9" si="15">S9+T10</f>
        <v>660</v>
      </c>
      <c r="U9" s="6">
        <f t="shared" ref="U9" si="16">T9+U10</f>
        <v>740</v>
      </c>
      <c r="V9" s="6">
        <f t="shared" ref="V9" si="17">U9+V10</f>
        <v>825</v>
      </c>
      <c r="W9" s="6">
        <f t="shared" ref="W9" si="18">V9+W10</f>
        <v>915</v>
      </c>
      <c r="X9" s="6">
        <f t="shared" ref="X9" si="19">W9+X10</f>
        <v>1010</v>
      </c>
      <c r="Y9" s="6">
        <f t="shared" ref="Y9" si="20">X9+Y10</f>
        <v>1110</v>
      </c>
      <c r="Z9" s="6">
        <f t="shared" ref="Z9" si="21">Y9+Z10</f>
        <v>1215</v>
      </c>
      <c r="AA9" s="6">
        <f t="shared" ref="AA9" si="22">Z9+AA10</f>
        <v>1325</v>
      </c>
      <c r="AB9" s="6">
        <f t="shared" ref="AB9" si="23">AA9+AB10</f>
        <v>1435</v>
      </c>
      <c r="AC9" s="15"/>
      <c r="AF9" s="1"/>
    </row>
    <row r="10" spans="1:32" ht="15.75" x14ac:dyDescent="0.25">
      <c r="B10" s="13" t="s">
        <v>11</v>
      </c>
      <c r="C10" s="14"/>
      <c r="D10" s="16">
        <v>0</v>
      </c>
      <c r="E10" s="16">
        <v>0</v>
      </c>
      <c r="F10" s="16">
        <v>3</v>
      </c>
      <c r="G10" s="16">
        <v>18</v>
      </c>
      <c r="H10" s="16">
        <v>30</v>
      </c>
      <c r="I10" s="16">
        <v>35</v>
      </c>
      <c r="J10" s="16">
        <v>45</v>
      </c>
      <c r="K10" s="16">
        <v>50</v>
      </c>
      <c r="L10" s="16">
        <v>55</v>
      </c>
      <c r="M10" s="16">
        <v>65</v>
      </c>
      <c r="N10" s="16">
        <v>74</v>
      </c>
      <c r="O10" s="16">
        <v>75</v>
      </c>
      <c r="P10" s="15"/>
      <c r="Q10" s="16">
        <v>40</v>
      </c>
      <c r="R10" s="16">
        <v>40</v>
      </c>
      <c r="S10" s="16">
        <v>60</v>
      </c>
      <c r="T10" s="16">
        <v>70</v>
      </c>
      <c r="U10" s="16">
        <v>80</v>
      </c>
      <c r="V10" s="16">
        <v>85</v>
      </c>
      <c r="W10" s="16">
        <v>90</v>
      </c>
      <c r="X10" s="16">
        <v>95</v>
      </c>
      <c r="Y10" s="16">
        <v>100</v>
      </c>
      <c r="Z10" s="16">
        <v>105</v>
      </c>
      <c r="AA10" s="16">
        <v>110</v>
      </c>
      <c r="AB10" s="16">
        <v>110</v>
      </c>
      <c r="AC10" s="15"/>
      <c r="AF10" s="1"/>
    </row>
    <row r="11" spans="1:32" x14ac:dyDescent="0.25">
      <c r="B11" s="9" t="s">
        <v>12</v>
      </c>
      <c r="C11" s="10"/>
      <c r="D11" s="8">
        <f t="shared" ref="D11:N11" si="24">SUM(D12:D18)-D15</f>
        <v>0</v>
      </c>
      <c r="E11" s="8">
        <f t="shared" si="24"/>
        <v>0</v>
      </c>
      <c r="F11" s="8">
        <f t="shared" si="24"/>
        <v>0.83737849315068491</v>
      </c>
      <c r="G11" s="8">
        <f t="shared" si="24"/>
        <v>5.4572453424657539</v>
      </c>
      <c r="H11" s="8">
        <f t="shared" si="24"/>
        <v>10.877686438356164</v>
      </c>
      <c r="I11" s="8">
        <f t="shared" si="24"/>
        <v>16.352425479452055</v>
      </c>
      <c r="J11" s="8">
        <f t="shared" si="24"/>
        <v>23.009567945205475</v>
      </c>
      <c r="K11" s="8">
        <f t="shared" si="24"/>
        <v>29.91447890410959</v>
      </c>
      <c r="L11" s="8">
        <f t="shared" si="24"/>
        <v>38.765459726027402</v>
      </c>
      <c r="M11" s="8">
        <f t="shared" si="24"/>
        <v>47.023454246575348</v>
      </c>
      <c r="N11" s="8">
        <f t="shared" si="24"/>
        <v>59.623318493150649</v>
      </c>
      <c r="O11" s="8">
        <f>SUM(O12:O18)-O15</f>
        <v>66.892097260273999</v>
      </c>
      <c r="P11" s="11">
        <f>SUM(D11:O11)</f>
        <v>298.75311232876714</v>
      </c>
      <c r="Q11" s="8">
        <f t="shared" ref="Q11:AA11" si="25">SUM(Q12:Q18)-Q15</f>
        <v>71.041734931506852</v>
      </c>
      <c r="R11" s="8">
        <f t="shared" si="25"/>
        <v>87.202839726027406</v>
      </c>
      <c r="S11" s="8">
        <f t="shared" si="25"/>
        <v>91.44677945205477</v>
      </c>
      <c r="T11" s="8">
        <f t="shared" si="25"/>
        <v>108.79998082191781</v>
      </c>
      <c r="U11" s="8">
        <f t="shared" si="25"/>
        <v>119.28178630136986</v>
      </c>
      <c r="V11" s="8">
        <f t="shared" si="25"/>
        <v>139.12326369863013</v>
      </c>
      <c r="W11" s="8">
        <f t="shared" si="25"/>
        <v>148.679851369863</v>
      </c>
      <c r="X11" s="8">
        <f t="shared" si="25"/>
        <v>164.55669999999998</v>
      </c>
      <c r="Y11" s="8">
        <f t="shared" si="25"/>
        <v>189.04264520547949</v>
      </c>
      <c r="Z11" s="8">
        <f t="shared" si="25"/>
        <v>198.63248150684927</v>
      </c>
      <c r="AA11" s="8">
        <f t="shared" si="25"/>
        <v>226.39798972602739</v>
      </c>
      <c r="AB11" s="8">
        <f>SUM(AB12:AB18)-AB15</f>
        <v>233.82648424657526</v>
      </c>
      <c r="AC11" s="11">
        <f>SUM(Q11:AB11)</f>
        <v>1778.0325369863012</v>
      </c>
      <c r="AF11" s="1"/>
    </row>
    <row r="12" spans="1:32" ht="15.75" collapsed="1" x14ac:dyDescent="0.25">
      <c r="B12" s="17" t="s">
        <v>13</v>
      </c>
      <c r="C12" s="18">
        <v>0.02</v>
      </c>
      <c r="D12" s="19">
        <f t="shared" ref="D12:O12" si="26">D6*$C12</f>
        <v>0</v>
      </c>
      <c r="E12" s="19">
        <f t="shared" si="26"/>
        <v>0</v>
      </c>
      <c r="F12" s="19">
        <f t="shared" si="26"/>
        <v>0.9</v>
      </c>
      <c r="G12" s="19">
        <f t="shared" si="26"/>
        <v>6.2549999999999999</v>
      </c>
      <c r="H12" s="19">
        <f t="shared" si="26"/>
        <v>14.984999999999999</v>
      </c>
      <c r="I12" s="19">
        <f t="shared" si="26"/>
        <v>25.035</v>
      </c>
      <c r="J12" s="19">
        <f t="shared" si="26"/>
        <v>38.01</v>
      </c>
      <c r="K12" s="19">
        <f t="shared" si="26"/>
        <v>52.335000000000001</v>
      </c>
      <c r="L12" s="19">
        <f t="shared" si="26"/>
        <v>68.085000000000008</v>
      </c>
      <c r="M12" s="19">
        <f t="shared" si="26"/>
        <v>86.76</v>
      </c>
      <c r="N12" s="19">
        <f t="shared" si="26"/>
        <v>107.985</v>
      </c>
      <c r="O12" s="19">
        <f t="shared" si="26"/>
        <v>129.375</v>
      </c>
      <c r="P12" s="20">
        <f>SUM(D12:O12)</f>
        <v>529.72500000000002</v>
      </c>
      <c r="Q12" s="19">
        <f>Q6*$C12</f>
        <v>144.25</v>
      </c>
      <c r="R12" s="19">
        <f t="shared" ref="R12:AB12" si="27">R6*$C12</f>
        <v>159.45000000000002</v>
      </c>
      <c r="S12" s="19">
        <f t="shared" si="27"/>
        <v>182.65</v>
      </c>
      <c r="T12" s="19">
        <f t="shared" si="27"/>
        <v>209.45000000000002</v>
      </c>
      <c r="U12" s="19">
        <f t="shared" si="27"/>
        <v>240.05</v>
      </c>
      <c r="V12" s="19">
        <f t="shared" si="27"/>
        <v>272.45</v>
      </c>
      <c r="W12" s="19">
        <f t="shared" si="27"/>
        <v>306.75</v>
      </c>
      <c r="X12" s="19">
        <f t="shared" si="27"/>
        <v>342.95</v>
      </c>
      <c r="Y12" s="19">
        <f t="shared" si="27"/>
        <v>381.05</v>
      </c>
      <c r="Z12" s="19">
        <f t="shared" si="27"/>
        <v>421.05</v>
      </c>
      <c r="AA12" s="19">
        <f t="shared" si="27"/>
        <v>462.95</v>
      </c>
      <c r="AB12" s="19">
        <f t="shared" si="27"/>
        <v>504.75</v>
      </c>
      <c r="AC12" s="20">
        <f>SUM(Q12:AB12)</f>
        <v>3627.8</v>
      </c>
      <c r="AF12" s="1"/>
    </row>
    <row r="13" spans="1:32" ht="15.75" collapsed="1" x14ac:dyDescent="0.25">
      <c r="B13" s="17" t="s">
        <v>14</v>
      </c>
      <c r="C13" s="18">
        <v>0.01</v>
      </c>
      <c r="D13" s="19">
        <f t="shared" ref="D13:O13" si="28">D7*$C13</f>
        <v>0</v>
      </c>
      <c r="E13" s="19">
        <f t="shared" si="28"/>
        <v>0</v>
      </c>
      <c r="F13" s="19">
        <f t="shared" si="28"/>
        <v>0.45</v>
      </c>
      <c r="G13" s="19">
        <f t="shared" si="28"/>
        <v>2.7</v>
      </c>
      <c r="H13" s="19">
        <f t="shared" si="28"/>
        <v>4.5</v>
      </c>
      <c r="I13" s="19">
        <f t="shared" si="28"/>
        <v>5.25</v>
      </c>
      <c r="J13" s="19">
        <f t="shared" si="28"/>
        <v>6.75</v>
      </c>
      <c r="K13" s="19">
        <f t="shared" si="28"/>
        <v>7.5</v>
      </c>
      <c r="L13" s="19">
        <f t="shared" si="28"/>
        <v>8.25</v>
      </c>
      <c r="M13" s="19">
        <f t="shared" si="28"/>
        <v>9.75</v>
      </c>
      <c r="N13" s="19">
        <f t="shared" si="28"/>
        <v>11.1</v>
      </c>
      <c r="O13" s="19">
        <f t="shared" si="28"/>
        <v>11.25</v>
      </c>
      <c r="P13" s="20">
        <f t="shared" ref="P13:P18" si="29">SUM(D13:O13)</f>
        <v>67.5</v>
      </c>
      <c r="Q13" s="19">
        <f>Q7*$C13</f>
        <v>8</v>
      </c>
      <c r="R13" s="19">
        <f t="shared" ref="R13:AB13" si="30">R7*$C13</f>
        <v>8</v>
      </c>
      <c r="S13" s="19">
        <f t="shared" si="30"/>
        <v>12</v>
      </c>
      <c r="T13" s="19">
        <f t="shared" si="30"/>
        <v>14</v>
      </c>
      <c r="U13" s="19">
        <f t="shared" si="30"/>
        <v>16</v>
      </c>
      <c r="V13" s="19">
        <f t="shared" si="30"/>
        <v>17</v>
      </c>
      <c r="W13" s="19">
        <f t="shared" si="30"/>
        <v>18</v>
      </c>
      <c r="X13" s="19">
        <f t="shared" si="30"/>
        <v>19</v>
      </c>
      <c r="Y13" s="19">
        <f t="shared" si="30"/>
        <v>20</v>
      </c>
      <c r="Z13" s="19">
        <f t="shared" si="30"/>
        <v>21</v>
      </c>
      <c r="AA13" s="19">
        <f t="shared" si="30"/>
        <v>22</v>
      </c>
      <c r="AB13" s="19">
        <f t="shared" si="30"/>
        <v>22</v>
      </c>
      <c r="AC13" s="20">
        <f t="shared" ref="AC13:AC18" si="31">SUM(Q13:AB13)</f>
        <v>197</v>
      </c>
      <c r="AF13" s="1"/>
    </row>
    <row r="14" spans="1:32" s="12" customFormat="1" ht="15.75" collapsed="1" x14ac:dyDescent="0.25">
      <c r="B14" s="21" t="s">
        <v>32</v>
      </c>
      <c r="C14" s="21">
        <f>30/1000</f>
        <v>0.03</v>
      </c>
      <c r="D14" s="19">
        <f>D9*$C14</f>
        <v>0</v>
      </c>
      <c r="E14" s="19">
        <f t="shared" ref="E14:N14" si="32">E9*$C14</f>
        <v>0</v>
      </c>
      <c r="F14" s="19">
        <f>F9*$C14</f>
        <v>0.09</v>
      </c>
      <c r="G14" s="19">
        <f t="shared" si="32"/>
        <v>0.63</v>
      </c>
      <c r="H14" s="19">
        <f t="shared" si="32"/>
        <v>1.53</v>
      </c>
      <c r="I14" s="19">
        <f t="shared" si="32"/>
        <v>2.58</v>
      </c>
      <c r="J14" s="19">
        <f t="shared" si="32"/>
        <v>3.9299999999999997</v>
      </c>
      <c r="K14" s="19">
        <f t="shared" si="32"/>
        <v>5.43</v>
      </c>
      <c r="L14" s="19">
        <f t="shared" si="32"/>
        <v>7.08</v>
      </c>
      <c r="M14" s="19">
        <f t="shared" si="32"/>
        <v>9.0299999999999994</v>
      </c>
      <c r="N14" s="19">
        <f t="shared" si="32"/>
        <v>11.25</v>
      </c>
      <c r="O14" s="19">
        <f>O9*$C14</f>
        <v>13.5</v>
      </c>
      <c r="P14" s="20">
        <f t="shared" si="29"/>
        <v>55.05</v>
      </c>
      <c r="Q14" s="19">
        <f>Q9*$C14</f>
        <v>14.7</v>
      </c>
      <c r="R14" s="19">
        <f t="shared" ref="R14:AB14" si="33">R9*$C14</f>
        <v>15.899999999999999</v>
      </c>
      <c r="S14" s="19">
        <f t="shared" si="33"/>
        <v>17.7</v>
      </c>
      <c r="T14" s="19">
        <f t="shared" si="33"/>
        <v>19.8</v>
      </c>
      <c r="U14" s="19">
        <f t="shared" si="33"/>
        <v>22.2</v>
      </c>
      <c r="V14" s="19">
        <f t="shared" si="33"/>
        <v>24.75</v>
      </c>
      <c r="W14" s="19">
        <f t="shared" si="33"/>
        <v>27.45</v>
      </c>
      <c r="X14" s="19">
        <f t="shared" si="33"/>
        <v>30.299999999999997</v>
      </c>
      <c r="Y14" s="19">
        <f t="shared" si="33"/>
        <v>33.299999999999997</v>
      </c>
      <c r="Z14" s="19">
        <f t="shared" si="33"/>
        <v>36.449999999999996</v>
      </c>
      <c r="AA14" s="19">
        <f t="shared" si="33"/>
        <v>39.75</v>
      </c>
      <c r="AB14" s="19">
        <f t="shared" si="33"/>
        <v>43.05</v>
      </c>
      <c r="AC14" s="20">
        <f t="shared" si="31"/>
        <v>325.35000000000002</v>
      </c>
      <c r="AF14" s="22"/>
    </row>
    <row r="15" spans="1:32" ht="15.75" collapsed="1" x14ac:dyDescent="0.25">
      <c r="B15" s="17" t="s">
        <v>15</v>
      </c>
      <c r="C15" s="23">
        <v>0.05</v>
      </c>
      <c r="D15" s="6">
        <f>-D6*$C15</f>
        <v>0</v>
      </c>
      <c r="E15" s="6">
        <f>-(E6-D6)*$C15</f>
        <v>0</v>
      </c>
      <c r="F15" s="6">
        <f t="shared" ref="F15:O15" si="34">-(F6-E6)*$C15</f>
        <v>-2.25</v>
      </c>
      <c r="G15" s="6">
        <f t="shared" si="34"/>
        <v>-13.387500000000001</v>
      </c>
      <c r="H15" s="6">
        <f t="shared" si="34"/>
        <v>-21.825000000000003</v>
      </c>
      <c r="I15" s="6">
        <f t="shared" si="34"/>
        <v>-25.125</v>
      </c>
      <c r="J15" s="6">
        <f t="shared" si="34"/>
        <v>-32.4375</v>
      </c>
      <c r="K15" s="6">
        <f t="shared" si="34"/>
        <v>-35.8125</v>
      </c>
      <c r="L15" s="6">
        <f t="shared" si="34"/>
        <v>-39.375</v>
      </c>
      <c r="M15" s="6">
        <f t="shared" si="34"/>
        <v>-46.6875</v>
      </c>
      <c r="N15" s="6">
        <f t="shared" si="34"/>
        <v>-53.0625</v>
      </c>
      <c r="O15" s="6">
        <f t="shared" si="34"/>
        <v>-53.475000000000001</v>
      </c>
      <c r="P15" s="15">
        <f t="shared" si="29"/>
        <v>-323.4375</v>
      </c>
      <c r="Q15" s="6">
        <f>-(Q6-P6)*$C15</f>
        <v>-37.1875</v>
      </c>
      <c r="R15" s="6">
        <f t="shared" ref="R15:AB15" si="35">-(R6-Q6)*$C15</f>
        <v>-38</v>
      </c>
      <c r="S15" s="6">
        <f t="shared" si="35"/>
        <v>-58</v>
      </c>
      <c r="T15" s="6">
        <f t="shared" si="35"/>
        <v>-67</v>
      </c>
      <c r="U15" s="6">
        <f t="shared" si="35"/>
        <v>-76.5</v>
      </c>
      <c r="V15" s="6">
        <f t="shared" si="35"/>
        <v>-81</v>
      </c>
      <c r="W15" s="6">
        <f t="shared" si="35"/>
        <v>-85.75</v>
      </c>
      <c r="X15" s="6">
        <f t="shared" si="35"/>
        <v>-90.5</v>
      </c>
      <c r="Y15" s="6">
        <f t="shared" si="35"/>
        <v>-95.25</v>
      </c>
      <c r="Z15" s="6">
        <f t="shared" si="35"/>
        <v>-100</v>
      </c>
      <c r="AA15" s="6">
        <f t="shared" si="35"/>
        <v>-104.75</v>
      </c>
      <c r="AB15" s="6">
        <f t="shared" si="35"/>
        <v>-104.5</v>
      </c>
      <c r="AC15" s="15">
        <f t="shared" si="31"/>
        <v>-938.4375</v>
      </c>
      <c r="AF15" s="1"/>
    </row>
    <row r="16" spans="1:32" ht="15.75" collapsed="1" x14ac:dyDescent="0.25">
      <c r="B16" s="17" t="s">
        <v>16</v>
      </c>
      <c r="C16" s="17">
        <f>0.23/1000</f>
        <v>2.3000000000000001E-4</v>
      </c>
      <c r="D16" s="6">
        <f>-D9*$C16</f>
        <v>0</v>
      </c>
      <c r="E16" s="6">
        <f>-E9*$C16</f>
        <v>0</v>
      </c>
      <c r="F16" s="6">
        <f t="shared" ref="F16:O16" si="36">-F9*$C16</f>
        <v>-6.9000000000000008E-4</v>
      </c>
      <c r="G16" s="6">
        <f t="shared" si="36"/>
        <v>-4.8300000000000001E-3</v>
      </c>
      <c r="H16" s="6">
        <f t="shared" si="36"/>
        <v>-1.1730000000000001E-2</v>
      </c>
      <c r="I16" s="6">
        <f t="shared" si="36"/>
        <v>-1.9779999999999999E-2</v>
      </c>
      <c r="J16" s="6">
        <f t="shared" si="36"/>
        <v>-3.0130000000000001E-2</v>
      </c>
      <c r="K16" s="6">
        <f t="shared" si="36"/>
        <v>-4.163E-2</v>
      </c>
      <c r="L16" s="6">
        <f t="shared" si="36"/>
        <v>-5.4280000000000002E-2</v>
      </c>
      <c r="M16" s="6">
        <f t="shared" si="36"/>
        <v>-6.923E-2</v>
      </c>
      <c r="N16" s="6">
        <f t="shared" si="36"/>
        <v>-8.6250000000000007E-2</v>
      </c>
      <c r="O16" s="6">
        <f t="shared" si="36"/>
        <v>-0.10350000000000001</v>
      </c>
      <c r="P16" s="15">
        <f t="shared" si="29"/>
        <v>-0.42205000000000004</v>
      </c>
      <c r="Q16" s="6">
        <f>-Q9*$C16</f>
        <v>-0.11270000000000001</v>
      </c>
      <c r="R16" s="6">
        <f t="shared" ref="R16:AB16" si="37">-R9*$C16</f>
        <v>-0.12190000000000001</v>
      </c>
      <c r="S16" s="6">
        <f t="shared" si="37"/>
        <v>-0.13570000000000002</v>
      </c>
      <c r="T16" s="6">
        <f t="shared" si="37"/>
        <v>-0.15180000000000002</v>
      </c>
      <c r="U16" s="6">
        <f t="shared" si="37"/>
        <v>-0.17020000000000002</v>
      </c>
      <c r="V16" s="6">
        <f t="shared" si="37"/>
        <v>-0.18975</v>
      </c>
      <c r="W16" s="6">
        <f t="shared" si="37"/>
        <v>-0.21045</v>
      </c>
      <c r="X16" s="6">
        <f t="shared" si="37"/>
        <v>-0.23230000000000001</v>
      </c>
      <c r="Y16" s="6">
        <f t="shared" si="37"/>
        <v>-0.25530000000000003</v>
      </c>
      <c r="Z16" s="6">
        <f t="shared" si="37"/>
        <v>-0.27945000000000003</v>
      </c>
      <c r="AA16" s="6">
        <f t="shared" si="37"/>
        <v>-0.30475000000000002</v>
      </c>
      <c r="AB16" s="6">
        <f t="shared" si="37"/>
        <v>-0.33005000000000001</v>
      </c>
      <c r="AC16" s="15">
        <f t="shared" si="31"/>
        <v>-2.4943499999999998</v>
      </c>
      <c r="AF16" s="1"/>
    </row>
    <row r="17" spans="1:32" ht="15.75" x14ac:dyDescent="0.25">
      <c r="B17" s="17" t="s">
        <v>17</v>
      </c>
      <c r="C17" s="21">
        <v>-0.1</v>
      </c>
      <c r="D17" s="6">
        <f>$C17*D$10</f>
        <v>0</v>
      </c>
      <c r="E17" s="6">
        <f t="shared" ref="E17:O17" si="38">$C17*E$10</f>
        <v>0</v>
      </c>
      <c r="F17" s="6">
        <f t="shared" si="38"/>
        <v>-0.30000000000000004</v>
      </c>
      <c r="G17" s="6">
        <f t="shared" si="38"/>
        <v>-1.8</v>
      </c>
      <c r="H17" s="6">
        <f t="shared" si="38"/>
        <v>-3</v>
      </c>
      <c r="I17" s="6">
        <f t="shared" si="38"/>
        <v>-3.5</v>
      </c>
      <c r="J17" s="6">
        <f t="shared" si="38"/>
        <v>-4.5</v>
      </c>
      <c r="K17" s="6">
        <f t="shared" si="38"/>
        <v>-5</v>
      </c>
      <c r="L17" s="6">
        <f t="shared" si="38"/>
        <v>-5.5</v>
      </c>
      <c r="M17" s="6">
        <f t="shared" si="38"/>
        <v>-6.5</v>
      </c>
      <c r="N17" s="6">
        <f t="shared" si="38"/>
        <v>-7.4</v>
      </c>
      <c r="O17" s="6">
        <f t="shared" si="38"/>
        <v>-7.5</v>
      </c>
      <c r="P17" s="15">
        <f t="shared" si="29"/>
        <v>-45</v>
      </c>
      <c r="Q17" s="6">
        <f>$C17*Q$10</f>
        <v>-4</v>
      </c>
      <c r="R17" s="6">
        <f t="shared" ref="R17:AB17" si="39">$C17*R$10</f>
        <v>-4</v>
      </c>
      <c r="S17" s="6">
        <f t="shared" si="39"/>
        <v>-6</v>
      </c>
      <c r="T17" s="6">
        <f t="shared" si="39"/>
        <v>-7</v>
      </c>
      <c r="U17" s="6">
        <f t="shared" si="39"/>
        <v>-8</v>
      </c>
      <c r="V17" s="6">
        <f t="shared" si="39"/>
        <v>-8.5</v>
      </c>
      <c r="W17" s="6">
        <f t="shared" si="39"/>
        <v>-9</v>
      </c>
      <c r="X17" s="6">
        <f t="shared" si="39"/>
        <v>-9.5</v>
      </c>
      <c r="Y17" s="6">
        <f t="shared" si="39"/>
        <v>-10</v>
      </c>
      <c r="Z17" s="6">
        <f t="shared" si="39"/>
        <v>-10.5</v>
      </c>
      <c r="AA17" s="6">
        <f t="shared" si="39"/>
        <v>-11</v>
      </c>
      <c r="AB17" s="6">
        <f t="shared" si="39"/>
        <v>-11</v>
      </c>
      <c r="AC17" s="15">
        <f t="shared" si="31"/>
        <v>-98.5</v>
      </c>
      <c r="AF17" s="1"/>
    </row>
    <row r="18" spans="1:32" ht="15.75" collapsed="1" x14ac:dyDescent="0.25">
      <c r="B18" s="17" t="s">
        <v>2</v>
      </c>
      <c r="C18" s="18">
        <v>0.158</v>
      </c>
      <c r="D18" s="6">
        <f>-D6*$C18/365*D46</f>
        <v>0</v>
      </c>
      <c r="E18" s="6">
        <f>-AVERAGE(D6:E6)*$C18/365*E46</f>
        <v>0</v>
      </c>
      <c r="F18" s="6">
        <f>-AVERAGE(E6:F6)*$C18/365*F46</f>
        <v>-0.30193150684931508</v>
      </c>
      <c r="G18" s="6">
        <f t="shared" ref="G18:O18" si="40">-AVERAGE(F6:G6)*$C18/365*G46</f>
        <v>-2.322924657534247</v>
      </c>
      <c r="H18" s="6">
        <f t="shared" si="40"/>
        <v>-7.1255835616438361</v>
      </c>
      <c r="I18" s="6">
        <f t="shared" si="40"/>
        <v>-12.992794520547946</v>
      </c>
      <c r="J18" s="6">
        <f t="shared" si="40"/>
        <v>-21.150302054794523</v>
      </c>
      <c r="K18" s="6">
        <f t="shared" si="40"/>
        <v>-30.308891095890409</v>
      </c>
      <c r="L18" s="6">
        <f t="shared" si="40"/>
        <v>-39.095260273972606</v>
      </c>
      <c r="M18" s="6">
        <f t="shared" si="40"/>
        <v>-51.947315753424661</v>
      </c>
      <c r="N18" s="6">
        <f t="shared" si="40"/>
        <v>-63.225431506849318</v>
      </c>
      <c r="O18" s="6">
        <f t="shared" si="40"/>
        <v>-79.629402739726018</v>
      </c>
      <c r="P18" s="15">
        <f t="shared" si="29"/>
        <v>-308.09983767123282</v>
      </c>
      <c r="Q18" s="6">
        <f>-AVERAGE(P6:Q6)*$C18/365*Q46</f>
        <v>-91.795565068493147</v>
      </c>
      <c r="R18" s="6">
        <f t="shared" ref="R18:AB18" si="41">-AVERAGE(Q6:R6)*$C18/365*R46</f>
        <v>-92.025260273972606</v>
      </c>
      <c r="S18" s="6">
        <f t="shared" si="41"/>
        <v>-114.76752054794521</v>
      </c>
      <c r="T18" s="6">
        <f t="shared" si="41"/>
        <v>-127.29821917808221</v>
      </c>
      <c r="U18" s="6">
        <f t="shared" si="41"/>
        <v>-150.79801369863014</v>
      </c>
      <c r="V18" s="6">
        <f t="shared" si="41"/>
        <v>-166.38698630136986</v>
      </c>
      <c r="W18" s="6">
        <f t="shared" si="41"/>
        <v>-194.30969863013701</v>
      </c>
      <c r="X18" s="6">
        <f t="shared" si="41"/>
        <v>-217.96100000000001</v>
      </c>
      <c r="Y18" s="6">
        <f t="shared" si="41"/>
        <v>-235.05205479452056</v>
      </c>
      <c r="Z18" s="6">
        <f t="shared" si="41"/>
        <v>-269.08806849315073</v>
      </c>
      <c r="AA18" s="6">
        <f t="shared" si="41"/>
        <v>-286.99726027397264</v>
      </c>
      <c r="AB18" s="6">
        <f t="shared" si="41"/>
        <v>-324.64346575342466</v>
      </c>
      <c r="AC18" s="15">
        <f t="shared" si="31"/>
        <v>-2271.1231130136989</v>
      </c>
      <c r="AF18" s="1"/>
    </row>
    <row r="19" spans="1:32" x14ac:dyDescent="0.25">
      <c r="A19" t="s">
        <v>38</v>
      </c>
      <c r="B19" s="9" t="s">
        <v>18</v>
      </c>
      <c r="C19" s="10"/>
      <c r="D19" s="8">
        <f>D20</f>
        <v>0</v>
      </c>
      <c r="E19" s="8">
        <f>D19+E20+E21</f>
        <v>0</v>
      </c>
      <c r="F19" s="8">
        <f t="shared" ref="F19" si="42">E19+F20+F21</f>
        <v>45</v>
      </c>
      <c r="G19" s="8">
        <f t="shared" ref="G19" si="43">F19+G20+G21</f>
        <v>312.75</v>
      </c>
      <c r="H19" s="8">
        <f t="shared" ref="H19" si="44">G19+H20+H21</f>
        <v>749.25</v>
      </c>
      <c r="I19" s="8">
        <f t="shared" ref="I19" si="45">H19+I20+I21</f>
        <v>1251.75</v>
      </c>
      <c r="J19" s="8">
        <f t="shared" ref="J19" si="46">I19+J20+J21</f>
        <v>1900.5</v>
      </c>
      <c r="K19" s="8">
        <f t="shared" ref="K19" si="47">J19+K20+K21</f>
        <v>2616.75</v>
      </c>
      <c r="L19" s="8">
        <f t="shared" ref="L19" si="48">K19+L20+L21</f>
        <v>3404.25</v>
      </c>
      <c r="M19" s="8">
        <f t="shared" ref="M19" si="49">L19+M20+M21</f>
        <v>4338</v>
      </c>
      <c r="N19" s="8">
        <f t="shared" ref="N19" si="50">M19+N20+N21</f>
        <v>5399.25</v>
      </c>
      <c r="O19" s="8">
        <f t="shared" ref="O19" si="51">N19+O20+O21</f>
        <v>6468.75</v>
      </c>
      <c r="P19" s="11">
        <f>O19</f>
        <v>6468.75</v>
      </c>
      <c r="Q19" s="8">
        <f>P19+Q20+Q21</f>
        <v>7212.5</v>
      </c>
      <c r="R19" s="8">
        <f>Q19+R20+R21</f>
        <v>7972.5</v>
      </c>
      <c r="S19" s="8">
        <f t="shared" ref="S19" si="52">R19+S20+S21</f>
        <v>9132.5</v>
      </c>
      <c r="T19" s="8">
        <f t="shared" ref="T19" si="53">S19+T20+T21</f>
        <v>10472.5</v>
      </c>
      <c r="U19" s="8">
        <f t="shared" ref="U19" si="54">T19+U20+U21</f>
        <v>12002.5</v>
      </c>
      <c r="V19" s="8">
        <f t="shared" ref="V19" si="55">U19+V20+V21</f>
        <v>13622.5</v>
      </c>
      <c r="W19" s="8">
        <f t="shared" ref="W19" si="56">V19+W20+W21</f>
        <v>15337.5</v>
      </c>
      <c r="X19" s="8">
        <f t="shared" ref="X19" si="57">W19+X20+X21</f>
        <v>17147.5</v>
      </c>
      <c r="Y19" s="8">
        <f t="shared" ref="Y19" si="58">X19+Y20+Y21</f>
        <v>19052.5</v>
      </c>
      <c r="Z19" s="8">
        <f t="shared" ref="Z19" si="59">Y19+Z20+Z21</f>
        <v>21052.5</v>
      </c>
      <c r="AA19" s="8">
        <f t="shared" ref="AA19" si="60">Z19+AA20+AA21</f>
        <v>23147.5</v>
      </c>
      <c r="AB19" s="8">
        <f t="shared" ref="AB19" si="61">AA19+AB20+AB21</f>
        <v>25237.5</v>
      </c>
      <c r="AC19" s="11"/>
      <c r="AF19" s="1"/>
    </row>
    <row r="20" spans="1:32" ht="15.75" x14ac:dyDescent="0.25">
      <c r="B20" s="13" t="s">
        <v>9</v>
      </c>
      <c r="C20" s="14"/>
      <c r="D20" s="16">
        <v>0</v>
      </c>
      <c r="E20" s="16">
        <v>0</v>
      </c>
      <c r="F20" s="16">
        <v>45</v>
      </c>
      <c r="G20" s="16">
        <v>270</v>
      </c>
      <c r="H20" s="16">
        <v>450</v>
      </c>
      <c r="I20" s="16">
        <v>525</v>
      </c>
      <c r="J20" s="16">
        <v>675</v>
      </c>
      <c r="K20" s="16">
        <v>750</v>
      </c>
      <c r="L20" s="16">
        <v>825</v>
      </c>
      <c r="M20" s="16">
        <v>975</v>
      </c>
      <c r="N20" s="16">
        <v>1110</v>
      </c>
      <c r="O20" s="16">
        <v>1125</v>
      </c>
      <c r="P20" s="15"/>
      <c r="Q20" s="16">
        <v>800</v>
      </c>
      <c r="R20" s="16">
        <v>800</v>
      </c>
      <c r="S20" s="16">
        <v>1200</v>
      </c>
      <c r="T20" s="16">
        <v>1400</v>
      </c>
      <c r="U20" s="16">
        <v>1600</v>
      </c>
      <c r="V20" s="16">
        <v>1700</v>
      </c>
      <c r="W20" s="16">
        <v>1800</v>
      </c>
      <c r="X20" s="16">
        <v>1900</v>
      </c>
      <c r="Y20" s="16">
        <v>2000</v>
      </c>
      <c r="Z20" s="16">
        <v>2100</v>
      </c>
      <c r="AA20" s="16">
        <v>2200</v>
      </c>
      <c r="AB20" s="16">
        <v>2200</v>
      </c>
      <c r="AC20" s="15"/>
      <c r="AF20" s="1"/>
    </row>
    <row r="21" spans="1:32" ht="15.75" x14ac:dyDescent="0.25">
      <c r="B21" s="13" t="s">
        <v>20</v>
      </c>
      <c r="C21" s="28">
        <v>0.05</v>
      </c>
      <c r="D21" s="16"/>
      <c r="E21" s="16">
        <f>D20*-$C21</f>
        <v>0</v>
      </c>
      <c r="F21" s="16">
        <f t="shared" ref="F21:O21" si="62">E20*-$C21</f>
        <v>0</v>
      </c>
      <c r="G21" s="16">
        <f t="shared" si="62"/>
        <v>-2.25</v>
      </c>
      <c r="H21" s="16">
        <f t="shared" si="62"/>
        <v>-13.5</v>
      </c>
      <c r="I21" s="16">
        <f t="shared" si="62"/>
        <v>-22.5</v>
      </c>
      <c r="J21" s="16">
        <f t="shared" si="62"/>
        <v>-26.25</v>
      </c>
      <c r="K21" s="16">
        <f t="shared" si="62"/>
        <v>-33.75</v>
      </c>
      <c r="L21" s="16">
        <f t="shared" si="62"/>
        <v>-37.5</v>
      </c>
      <c r="M21" s="16">
        <f t="shared" si="62"/>
        <v>-41.25</v>
      </c>
      <c r="N21" s="16">
        <f t="shared" si="62"/>
        <v>-48.75</v>
      </c>
      <c r="O21" s="16">
        <f t="shared" si="62"/>
        <v>-55.5</v>
      </c>
      <c r="P21" s="15"/>
      <c r="Q21" s="16">
        <f>O20*-$C21</f>
        <v>-56.25</v>
      </c>
      <c r="R21" s="16">
        <f>Q20*-$C21</f>
        <v>-40</v>
      </c>
      <c r="S21" s="16">
        <f t="shared" ref="S21:AB21" si="63">R20*-$C21</f>
        <v>-40</v>
      </c>
      <c r="T21" s="16">
        <f t="shared" si="63"/>
        <v>-60</v>
      </c>
      <c r="U21" s="16">
        <f t="shared" si="63"/>
        <v>-70</v>
      </c>
      <c r="V21" s="16">
        <f t="shared" si="63"/>
        <v>-80</v>
      </c>
      <c r="W21" s="16">
        <f t="shared" si="63"/>
        <v>-85</v>
      </c>
      <c r="X21" s="16">
        <f t="shared" si="63"/>
        <v>-90</v>
      </c>
      <c r="Y21" s="16">
        <f t="shared" si="63"/>
        <v>-95</v>
      </c>
      <c r="Z21" s="16">
        <f t="shared" si="63"/>
        <v>-100</v>
      </c>
      <c r="AA21" s="16">
        <f t="shared" si="63"/>
        <v>-105</v>
      </c>
      <c r="AB21" s="16">
        <f t="shared" si="63"/>
        <v>-110</v>
      </c>
      <c r="AC21" s="15"/>
      <c r="AF21" s="1"/>
    </row>
    <row r="22" spans="1:32" ht="15.75" x14ac:dyDescent="0.25">
      <c r="A22" t="s">
        <v>39</v>
      </c>
      <c r="B22" s="13" t="s">
        <v>10</v>
      </c>
      <c r="C22" s="14"/>
      <c r="D22" s="6"/>
      <c r="E22" s="6">
        <f>D22+E23</f>
        <v>0</v>
      </c>
      <c r="F22" s="6">
        <f t="shared" ref="F22:O22" si="64">E22+F23</f>
        <v>3</v>
      </c>
      <c r="G22" s="6">
        <f t="shared" si="64"/>
        <v>21</v>
      </c>
      <c r="H22" s="6">
        <f t="shared" si="64"/>
        <v>51</v>
      </c>
      <c r="I22" s="6">
        <f t="shared" si="64"/>
        <v>86</v>
      </c>
      <c r="J22" s="6">
        <f t="shared" si="64"/>
        <v>131</v>
      </c>
      <c r="K22" s="6">
        <f t="shared" si="64"/>
        <v>181</v>
      </c>
      <c r="L22" s="6">
        <f t="shared" si="64"/>
        <v>236</v>
      </c>
      <c r="M22" s="6">
        <f t="shared" si="64"/>
        <v>301</v>
      </c>
      <c r="N22" s="6">
        <f t="shared" si="64"/>
        <v>375</v>
      </c>
      <c r="O22" s="6">
        <f t="shared" si="64"/>
        <v>450</v>
      </c>
      <c r="P22" s="15">
        <f>O22</f>
        <v>450</v>
      </c>
      <c r="Q22" s="6">
        <f>P22+Q23</f>
        <v>490</v>
      </c>
      <c r="R22" s="6">
        <f>Q22+R23</f>
        <v>530</v>
      </c>
      <c r="S22" s="6">
        <f t="shared" ref="S22" si="65">R22+S23</f>
        <v>590</v>
      </c>
      <c r="T22" s="6">
        <f t="shared" ref="T22" si="66">S22+T23</f>
        <v>660</v>
      </c>
      <c r="U22" s="6">
        <f t="shared" ref="U22" si="67">T22+U23</f>
        <v>740</v>
      </c>
      <c r="V22" s="6">
        <f t="shared" ref="V22" si="68">U22+V23</f>
        <v>825</v>
      </c>
      <c r="W22" s="6">
        <f t="shared" ref="W22" si="69">V22+W23</f>
        <v>915</v>
      </c>
      <c r="X22" s="6">
        <f t="shared" ref="X22" si="70">W22+X23</f>
        <v>1010</v>
      </c>
      <c r="Y22" s="6">
        <f t="shared" ref="Y22" si="71">X22+Y23</f>
        <v>1110</v>
      </c>
      <c r="Z22" s="6">
        <f t="shared" ref="Z22" si="72">Y22+Z23</f>
        <v>1215</v>
      </c>
      <c r="AA22" s="6">
        <f t="shared" ref="AA22" si="73">Z22+AA23</f>
        <v>1325</v>
      </c>
      <c r="AB22" s="6">
        <f t="shared" ref="AB22" si="74">AA22+AB23</f>
        <v>1435</v>
      </c>
      <c r="AC22" s="15"/>
      <c r="AF22" s="1"/>
    </row>
    <row r="23" spans="1:32" ht="15.75" x14ac:dyDescent="0.25">
      <c r="B23" s="13" t="s">
        <v>11</v>
      </c>
      <c r="C23" s="14"/>
      <c r="D23" s="16">
        <v>0</v>
      </c>
      <c r="E23" s="16">
        <v>0</v>
      </c>
      <c r="F23" s="16">
        <v>3</v>
      </c>
      <c r="G23" s="16">
        <v>18</v>
      </c>
      <c r="H23" s="16">
        <v>30</v>
      </c>
      <c r="I23" s="16">
        <v>35</v>
      </c>
      <c r="J23" s="16">
        <v>45</v>
      </c>
      <c r="K23" s="16">
        <v>50</v>
      </c>
      <c r="L23" s="16">
        <v>55</v>
      </c>
      <c r="M23" s="16">
        <v>65</v>
      </c>
      <c r="N23" s="16">
        <v>74</v>
      </c>
      <c r="O23" s="16">
        <v>75</v>
      </c>
      <c r="P23" s="15"/>
      <c r="Q23" s="16">
        <v>40</v>
      </c>
      <c r="R23" s="16">
        <v>40</v>
      </c>
      <c r="S23" s="16">
        <v>60</v>
      </c>
      <c r="T23" s="16">
        <v>70</v>
      </c>
      <c r="U23" s="16">
        <v>80</v>
      </c>
      <c r="V23" s="16">
        <v>85</v>
      </c>
      <c r="W23" s="16">
        <v>90</v>
      </c>
      <c r="X23" s="16">
        <v>95</v>
      </c>
      <c r="Y23" s="16">
        <v>100</v>
      </c>
      <c r="Z23" s="16">
        <v>105</v>
      </c>
      <c r="AA23" s="16">
        <v>110</v>
      </c>
      <c r="AB23" s="16">
        <v>110</v>
      </c>
      <c r="AC23" s="15"/>
      <c r="AF23" s="1"/>
    </row>
    <row r="24" spans="1:32" x14ac:dyDescent="0.25">
      <c r="B24" s="9" t="s">
        <v>12</v>
      </c>
      <c r="C24" s="10"/>
      <c r="D24" s="8">
        <f t="shared" ref="D24:N24" si="75">SUM(D25:D32)-D29</f>
        <v>0</v>
      </c>
      <c r="E24" s="8">
        <f t="shared" si="75"/>
        <v>0</v>
      </c>
      <c r="F24" s="8">
        <f t="shared" si="75"/>
        <v>2.1873784931506846</v>
      </c>
      <c r="G24" s="8">
        <f t="shared" si="75"/>
        <v>12.702245342465751</v>
      </c>
      <c r="H24" s="8">
        <f t="shared" si="75"/>
        <v>18.392686438356165</v>
      </c>
      <c r="I24" s="8">
        <f t="shared" si="75"/>
        <v>17.567425479452051</v>
      </c>
      <c r="J24" s="8">
        <f t="shared" si="75"/>
        <v>18.749567945205477</v>
      </c>
      <c r="K24" s="8">
        <f t="shared" si="75"/>
        <v>15.079478904109589</v>
      </c>
      <c r="L24" s="8">
        <f t="shared" si="75"/>
        <v>13.275959726027395</v>
      </c>
      <c r="M24" s="8">
        <f t="shared" si="75"/>
        <v>18.364679246575342</v>
      </c>
      <c r="N24" s="8">
        <f t="shared" si="75"/>
        <v>29.540893493150676</v>
      </c>
      <c r="O24" s="8">
        <f>SUM(O25:O32)-O29</f>
        <v>31.194422260273981</v>
      </c>
      <c r="P24" s="11">
        <f t="shared" ref="P24:P32" si="76">SUM(D24:O24)</f>
        <v>177.05473732876715</v>
      </c>
      <c r="Q24" s="8">
        <f t="shared" ref="Q24:AA24" si="77">SUM(Q25:Q32)-Q29</f>
        <v>23.616684931506853</v>
      </c>
      <c r="R24" s="8">
        <f t="shared" si="77"/>
        <v>45.993664726027404</v>
      </c>
      <c r="S24" s="8">
        <f t="shared" si="77"/>
        <v>70.583854452054766</v>
      </c>
      <c r="T24" s="8">
        <f t="shared" si="77"/>
        <v>99.056180821917792</v>
      </c>
      <c r="U24" s="8">
        <f t="shared" si="77"/>
        <v>120.6693613013699</v>
      </c>
      <c r="V24" s="8">
        <f t="shared" si="77"/>
        <v>145.08888869863011</v>
      </c>
      <c r="W24" s="8">
        <f t="shared" si="77"/>
        <v>125.34547636986296</v>
      </c>
      <c r="X24" s="8">
        <f t="shared" si="77"/>
        <v>132.26045000000002</v>
      </c>
      <c r="Y24" s="8">
        <f t="shared" si="77"/>
        <v>146.3703952054795</v>
      </c>
      <c r="Z24" s="8">
        <f t="shared" si="77"/>
        <v>155.64423150684928</v>
      </c>
      <c r="AA24" s="8">
        <f t="shared" si="77"/>
        <v>186.57573972602734</v>
      </c>
      <c r="AB24" s="8">
        <f>SUM(AB25:AB32)-AB29</f>
        <v>197.95123424657532</v>
      </c>
      <c r="AC24" s="11">
        <f t="shared" ref="AC24:AC30" si="78">SUM(Q24:AB24)</f>
        <v>1449.1561619863012</v>
      </c>
      <c r="AF24" s="1"/>
    </row>
    <row r="25" spans="1:32" ht="15.75" collapsed="1" x14ac:dyDescent="0.25">
      <c r="B25" s="17" t="s">
        <v>13</v>
      </c>
      <c r="C25" s="18">
        <v>2.9899999999999999E-2</v>
      </c>
      <c r="D25" s="19"/>
      <c r="E25" s="19"/>
      <c r="F25" s="19"/>
      <c r="G25" s="19"/>
      <c r="H25" s="19"/>
      <c r="I25" s="19"/>
      <c r="J25" s="19">
        <f>D19*$C25</f>
        <v>0</v>
      </c>
      <c r="K25" s="19">
        <f t="shared" ref="K25:N25" si="79">E19*$C25</f>
        <v>0</v>
      </c>
      <c r="L25" s="19">
        <f t="shared" si="79"/>
        <v>1.3454999999999999</v>
      </c>
      <c r="M25" s="19">
        <f t="shared" si="79"/>
        <v>9.3512249999999995</v>
      </c>
      <c r="N25" s="19">
        <f t="shared" si="79"/>
        <v>22.402574999999999</v>
      </c>
      <c r="O25" s="19">
        <f>I19*$C25</f>
        <v>37.427324999999996</v>
      </c>
      <c r="P25" s="15">
        <f t="shared" si="76"/>
        <v>70.526624999999996</v>
      </c>
      <c r="Q25" s="19">
        <f>J19*$C25</f>
        <v>56.824950000000001</v>
      </c>
      <c r="R25" s="19">
        <f t="shared" ref="R25:AB25" si="80">K19*$C25</f>
        <v>78.240825000000001</v>
      </c>
      <c r="S25" s="19">
        <f t="shared" si="80"/>
        <v>101.787075</v>
      </c>
      <c r="T25" s="19">
        <f t="shared" si="80"/>
        <v>129.7062</v>
      </c>
      <c r="U25" s="19">
        <f t="shared" si="80"/>
        <v>161.43757500000001</v>
      </c>
      <c r="V25" s="19">
        <f t="shared" si="80"/>
        <v>193.41562500000001</v>
      </c>
      <c r="W25" s="19">
        <f t="shared" si="80"/>
        <v>193.41562500000001</v>
      </c>
      <c r="X25" s="19">
        <f t="shared" si="80"/>
        <v>215.65375</v>
      </c>
      <c r="Y25" s="19">
        <f t="shared" si="80"/>
        <v>238.37774999999999</v>
      </c>
      <c r="Z25" s="19">
        <f t="shared" si="80"/>
        <v>273.06175000000002</v>
      </c>
      <c r="AA25" s="19">
        <f t="shared" si="80"/>
        <v>313.12774999999999</v>
      </c>
      <c r="AB25" s="19">
        <f t="shared" si="80"/>
        <v>358.87475000000001</v>
      </c>
      <c r="AC25" s="15">
        <f t="shared" si="78"/>
        <v>2313.9236249999999</v>
      </c>
      <c r="AF25" s="1"/>
    </row>
    <row r="26" spans="1:32" ht="15.75" collapsed="1" x14ac:dyDescent="0.25">
      <c r="B26" s="17" t="s">
        <v>14</v>
      </c>
      <c r="C26" s="18">
        <v>0</v>
      </c>
      <c r="D26" s="19">
        <f>D20*$C26</f>
        <v>0</v>
      </c>
      <c r="E26" s="19">
        <f>E20*$C26</f>
        <v>0</v>
      </c>
      <c r="F26" s="19">
        <f t="shared" ref="F26:O26" si="81">F20*$C26</f>
        <v>0</v>
      </c>
      <c r="G26" s="19">
        <f t="shared" si="81"/>
        <v>0</v>
      </c>
      <c r="H26" s="19">
        <f t="shared" si="81"/>
        <v>0</v>
      </c>
      <c r="I26" s="19">
        <f t="shared" si="81"/>
        <v>0</v>
      </c>
      <c r="J26" s="19">
        <f t="shared" si="81"/>
        <v>0</v>
      </c>
      <c r="K26" s="19">
        <f t="shared" si="81"/>
        <v>0</v>
      </c>
      <c r="L26" s="19">
        <f t="shared" si="81"/>
        <v>0</v>
      </c>
      <c r="M26" s="19">
        <f t="shared" si="81"/>
        <v>0</v>
      </c>
      <c r="N26" s="19">
        <f t="shared" si="81"/>
        <v>0</v>
      </c>
      <c r="O26" s="19">
        <f t="shared" si="81"/>
        <v>0</v>
      </c>
      <c r="P26" s="15">
        <f t="shared" si="76"/>
        <v>0</v>
      </c>
      <c r="Q26" s="19">
        <f>Q20*$C26</f>
        <v>0</v>
      </c>
      <c r="R26" s="19">
        <f t="shared" ref="R26:AB26" si="82">R20*$C26</f>
        <v>0</v>
      </c>
      <c r="S26" s="19">
        <f t="shared" si="82"/>
        <v>0</v>
      </c>
      <c r="T26" s="19">
        <f t="shared" si="82"/>
        <v>0</v>
      </c>
      <c r="U26" s="19">
        <f t="shared" si="82"/>
        <v>0</v>
      </c>
      <c r="V26" s="19">
        <f t="shared" si="82"/>
        <v>0</v>
      </c>
      <c r="W26" s="19">
        <f t="shared" si="82"/>
        <v>0</v>
      </c>
      <c r="X26" s="19">
        <f t="shared" si="82"/>
        <v>0</v>
      </c>
      <c r="Y26" s="19">
        <f t="shared" si="82"/>
        <v>0</v>
      </c>
      <c r="Z26" s="19">
        <f t="shared" si="82"/>
        <v>0</v>
      </c>
      <c r="AA26" s="19">
        <f t="shared" si="82"/>
        <v>0</v>
      </c>
      <c r="AB26" s="19">
        <f t="shared" si="82"/>
        <v>0</v>
      </c>
      <c r="AC26" s="15">
        <f t="shared" si="78"/>
        <v>0</v>
      </c>
      <c r="AF26" s="1"/>
    </row>
    <row r="27" spans="1:32" ht="15.75" collapsed="1" x14ac:dyDescent="0.25">
      <c r="B27" s="17" t="s">
        <v>33</v>
      </c>
      <c r="C27" s="18">
        <v>0.06</v>
      </c>
      <c r="D27" s="19">
        <f t="shared" ref="D27:O27" si="83">D20*$C27</f>
        <v>0</v>
      </c>
      <c r="E27" s="19">
        <f t="shared" si="83"/>
        <v>0</v>
      </c>
      <c r="F27" s="19">
        <f t="shared" si="83"/>
        <v>2.6999999999999997</v>
      </c>
      <c r="G27" s="19">
        <f t="shared" si="83"/>
        <v>16.2</v>
      </c>
      <c r="H27" s="19">
        <f t="shared" si="83"/>
        <v>27</v>
      </c>
      <c r="I27" s="19">
        <f t="shared" si="83"/>
        <v>31.5</v>
      </c>
      <c r="J27" s="19">
        <f t="shared" si="83"/>
        <v>40.5</v>
      </c>
      <c r="K27" s="19">
        <f t="shared" si="83"/>
        <v>45</v>
      </c>
      <c r="L27" s="19">
        <f t="shared" si="83"/>
        <v>49.5</v>
      </c>
      <c r="M27" s="19">
        <f t="shared" si="83"/>
        <v>58.5</v>
      </c>
      <c r="N27" s="19">
        <f t="shared" si="83"/>
        <v>66.599999999999994</v>
      </c>
      <c r="O27" s="19">
        <f t="shared" si="83"/>
        <v>67.5</v>
      </c>
      <c r="P27" s="15">
        <f t="shared" si="76"/>
        <v>405</v>
      </c>
      <c r="Q27" s="19">
        <f>Q20*$C27</f>
        <v>48</v>
      </c>
      <c r="R27" s="19">
        <f t="shared" ref="R27:AB27" si="84">R20*$C27</f>
        <v>48</v>
      </c>
      <c r="S27" s="19">
        <f t="shared" si="84"/>
        <v>72</v>
      </c>
      <c r="T27" s="19">
        <f t="shared" si="84"/>
        <v>84</v>
      </c>
      <c r="U27" s="19">
        <f t="shared" si="84"/>
        <v>96</v>
      </c>
      <c r="V27" s="19">
        <f t="shared" si="84"/>
        <v>102</v>
      </c>
      <c r="W27" s="19">
        <f t="shared" si="84"/>
        <v>108</v>
      </c>
      <c r="X27" s="19">
        <f t="shared" si="84"/>
        <v>114</v>
      </c>
      <c r="Y27" s="19">
        <f t="shared" si="84"/>
        <v>120</v>
      </c>
      <c r="Z27" s="19">
        <f t="shared" si="84"/>
        <v>126</v>
      </c>
      <c r="AA27" s="19">
        <f t="shared" si="84"/>
        <v>132</v>
      </c>
      <c r="AB27" s="19">
        <f t="shared" si="84"/>
        <v>132</v>
      </c>
      <c r="AC27" s="15">
        <f t="shared" si="78"/>
        <v>1182</v>
      </c>
      <c r="AF27" s="1"/>
    </row>
    <row r="28" spans="1:32" ht="15.75" collapsed="1" x14ac:dyDescent="0.25">
      <c r="B28" s="21" t="s">
        <v>32</v>
      </c>
      <c r="C28" s="17">
        <v>0.03</v>
      </c>
      <c r="D28" s="19">
        <f>D22*$C28</f>
        <v>0</v>
      </c>
      <c r="E28" s="19">
        <f t="shared" ref="E28:O28" si="85">E22*$C28</f>
        <v>0</v>
      </c>
      <c r="F28" s="19">
        <f t="shared" si="85"/>
        <v>0.09</v>
      </c>
      <c r="G28" s="19">
        <f t="shared" si="85"/>
        <v>0.63</v>
      </c>
      <c r="H28" s="19">
        <f t="shared" si="85"/>
        <v>1.53</v>
      </c>
      <c r="I28" s="19">
        <f t="shared" si="85"/>
        <v>2.58</v>
      </c>
      <c r="J28" s="19">
        <f t="shared" si="85"/>
        <v>3.9299999999999997</v>
      </c>
      <c r="K28" s="19">
        <f t="shared" si="85"/>
        <v>5.43</v>
      </c>
      <c r="L28" s="19">
        <f t="shared" si="85"/>
        <v>7.08</v>
      </c>
      <c r="M28" s="19">
        <f t="shared" si="85"/>
        <v>9.0299999999999994</v>
      </c>
      <c r="N28" s="19">
        <f t="shared" si="85"/>
        <v>11.25</v>
      </c>
      <c r="O28" s="19">
        <f t="shared" si="85"/>
        <v>13.5</v>
      </c>
      <c r="P28" s="15">
        <f t="shared" si="76"/>
        <v>55.05</v>
      </c>
      <c r="Q28" s="19">
        <f>Q22*$C28</f>
        <v>14.7</v>
      </c>
      <c r="R28" s="19">
        <f t="shared" ref="R28:AB28" si="86">R22*$C28</f>
        <v>15.899999999999999</v>
      </c>
      <c r="S28" s="19">
        <f t="shared" si="86"/>
        <v>17.7</v>
      </c>
      <c r="T28" s="19">
        <f t="shared" si="86"/>
        <v>19.8</v>
      </c>
      <c r="U28" s="19">
        <f t="shared" si="86"/>
        <v>22.2</v>
      </c>
      <c r="V28" s="19">
        <f t="shared" si="86"/>
        <v>24.75</v>
      </c>
      <c r="W28" s="19">
        <f t="shared" si="86"/>
        <v>27.45</v>
      </c>
      <c r="X28" s="19">
        <f t="shared" si="86"/>
        <v>30.299999999999997</v>
      </c>
      <c r="Y28" s="19">
        <f t="shared" si="86"/>
        <v>33.299999999999997</v>
      </c>
      <c r="Z28" s="19">
        <f t="shared" si="86"/>
        <v>36.449999999999996</v>
      </c>
      <c r="AA28" s="19">
        <f t="shared" si="86"/>
        <v>39.75</v>
      </c>
      <c r="AB28" s="19">
        <f t="shared" si="86"/>
        <v>43.05</v>
      </c>
      <c r="AC28" s="15">
        <f t="shared" si="78"/>
        <v>325.35000000000002</v>
      </c>
      <c r="AF28" s="1"/>
    </row>
    <row r="29" spans="1:32" ht="15.75" collapsed="1" x14ac:dyDescent="0.25">
      <c r="B29" s="17" t="s">
        <v>15</v>
      </c>
      <c r="C29" s="23">
        <v>0.04</v>
      </c>
      <c r="D29" s="6">
        <f>-D19*$C29</f>
        <v>0</v>
      </c>
      <c r="E29" s="6">
        <f>-(E19-D19)*$C29</f>
        <v>0</v>
      </c>
      <c r="F29" s="6">
        <f t="shared" ref="F29:O29" si="87">-(F19-E19)*$C29</f>
        <v>-1.8</v>
      </c>
      <c r="G29" s="6">
        <f t="shared" si="87"/>
        <v>-10.71</v>
      </c>
      <c r="H29" s="6">
        <f t="shared" si="87"/>
        <v>-17.46</v>
      </c>
      <c r="I29" s="6">
        <f t="shared" si="87"/>
        <v>-20.100000000000001</v>
      </c>
      <c r="J29" s="6">
        <f t="shared" si="87"/>
        <v>-25.95</v>
      </c>
      <c r="K29" s="6">
        <f t="shared" si="87"/>
        <v>-28.650000000000002</v>
      </c>
      <c r="L29" s="6">
        <f t="shared" si="87"/>
        <v>-31.5</v>
      </c>
      <c r="M29" s="6">
        <f t="shared" si="87"/>
        <v>-37.35</v>
      </c>
      <c r="N29" s="6">
        <f t="shared" si="87"/>
        <v>-42.45</v>
      </c>
      <c r="O29" s="6">
        <f t="shared" si="87"/>
        <v>-42.78</v>
      </c>
      <c r="P29" s="15">
        <f t="shared" si="76"/>
        <v>-258.75</v>
      </c>
      <c r="Q29" s="6">
        <f>-(Q19-P19)*$C29</f>
        <v>-29.75</v>
      </c>
      <c r="R29" s="6">
        <f t="shared" ref="R29:AB29" si="88">-(R19-Q19)*$C29</f>
        <v>-30.400000000000002</v>
      </c>
      <c r="S29" s="6">
        <f t="shared" si="88"/>
        <v>-46.4</v>
      </c>
      <c r="T29" s="6">
        <f t="shared" si="88"/>
        <v>-53.6</v>
      </c>
      <c r="U29" s="6">
        <f t="shared" si="88"/>
        <v>-61.2</v>
      </c>
      <c r="V29" s="6">
        <f t="shared" si="88"/>
        <v>-64.8</v>
      </c>
      <c r="W29" s="6">
        <f t="shared" si="88"/>
        <v>-68.600000000000009</v>
      </c>
      <c r="X29" s="6">
        <f t="shared" si="88"/>
        <v>-72.400000000000006</v>
      </c>
      <c r="Y29" s="6">
        <f t="shared" si="88"/>
        <v>-76.2</v>
      </c>
      <c r="Z29" s="6">
        <f t="shared" si="88"/>
        <v>-80</v>
      </c>
      <c r="AA29" s="6">
        <f t="shared" si="88"/>
        <v>-83.8</v>
      </c>
      <c r="AB29" s="6">
        <f t="shared" si="88"/>
        <v>-83.600000000000009</v>
      </c>
      <c r="AC29" s="15">
        <f t="shared" si="78"/>
        <v>-750.75000000000011</v>
      </c>
      <c r="AF29" s="1"/>
    </row>
    <row r="30" spans="1:32" ht="15.75" collapsed="1" x14ac:dyDescent="0.25">
      <c r="B30" s="17" t="s">
        <v>34</v>
      </c>
      <c r="C30" s="17">
        <f>C16</f>
        <v>2.3000000000000001E-4</v>
      </c>
      <c r="D30" s="6">
        <f>-D22*$C30</f>
        <v>0</v>
      </c>
      <c r="E30" s="6">
        <f t="shared" ref="E30:O30" si="89">-E22*$C30</f>
        <v>0</v>
      </c>
      <c r="F30" s="6">
        <f t="shared" si="89"/>
        <v>-6.9000000000000008E-4</v>
      </c>
      <c r="G30" s="6">
        <f t="shared" si="89"/>
        <v>-4.8300000000000001E-3</v>
      </c>
      <c r="H30" s="6">
        <f t="shared" si="89"/>
        <v>-1.1730000000000001E-2</v>
      </c>
      <c r="I30" s="6">
        <f t="shared" si="89"/>
        <v>-1.9779999999999999E-2</v>
      </c>
      <c r="J30" s="6">
        <f t="shared" si="89"/>
        <v>-3.0130000000000001E-2</v>
      </c>
      <c r="K30" s="6">
        <f t="shared" si="89"/>
        <v>-4.163E-2</v>
      </c>
      <c r="L30" s="6">
        <f t="shared" si="89"/>
        <v>-5.4280000000000002E-2</v>
      </c>
      <c r="M30" s="6">
        <f t="shared" si="89"/>
        <v>-6.923E-2</v>
      </c>
      <c r="N30" s="6">
        <f t="shared" si="89"/>
        <v>-8.6250000000000007E-2</v>
      </c>
      <c r="O30" s="6">
        <f t="shared" si="89"/>
        <v>-0.10350000000000001</v>
      </c>
      <c r="P30" s="15">
        <f t="shared" si="76"/>
        <v>-0.42205000000000004</v>
      </c>
      <c r="Q30" s="6">
        <f>-Q22*$C30</f>
        <v>-0.11270000000000001</v>
      </c>
      <c r="R30" s="6">
        <f t="shared" ref="R30:AB30" si="90">-R22*$C30</f>
        <v>-0.12190000000000001</v>
      </c>
      <c r="S30" s="6">
        <f t="shared" si="90"/>
        <v>-0.13570000000000002</v>
      </c>
      <c r="T30" s="6">
        <f t="shared" si="90"/>
        <v>-0.15180000000000002</v>
      </c>
      <c r="U30" s="6">
        <f t="shared" si="90"/>
        <v>-0.17020000000000002</v>
      </c>
      <c r="V30" s="6">
        <f t="shared" si="90"/>
        <v>-0.18975</v>
      </c>
      <c r="W30" s="6">
        <f t="shared" si="90"/>
        <v>-0.21045</v>
      </c>
      <c r="X30" s="6">
        <f t="shared" si="90"/>
        <v>-0.23230000000000001</v>
      </c>
      <c r="Y30" s="6">
        <f t="shared" si="90"/>
        <v>-0.25530000000000003</v>
      </c>
      <c r="Z30" s="6">
        <f t="shared" si="90"/>
        <v>-0.27945000000000003</v>
      </c>
      <c r="AA30" s="6">
        <f t="shared" si="90"/>
        <v>-0.30475000000000002</v>
      </c>
      <c r="AB30" s="6">
        <f t="shared" si="90"/>
        <v>-0.33005000000000001</v>
      </c>
      <c r="AC30" s="15">
        <f t="shared" si="78"/>
        <v>-2.4943499999999998</v>
      </c>
      <c r="AF30" s="1"/>
    </row>
    <row r="31" spans="1:32" ht="15.75" x14ac:dyDescent="0.25">
      <c r="B31" s="17" t="s">
        <v>17</v>
      </c>
      <c r="C31" s="21">
        <v>-0.1</v>
      </c>
      <c r="D31" s="6">
        <f>$C31*D$23</f>
        <v>0</v>
      </c>
      <c r="E31" s="6">
        <f t="shared" ref="E31:O31" si="91">$C31*E$23</f>
        <v>0</v>
      </c>
      <c r="F31" s="6">
        <f t="shared" si="91"/>
        <v>-0.30000000000000004</v>
      </c>
      <c r="G31" s="6">
        <f t="shared" si="91"/>
        <v>-1.8</v>
      </c>
      <c r="H31" s="6">
        <f t="shared" si="91"/>
        <v>-3</v>
      </c>
      <c r="I31" s="6">
        <f t="shared" si="91"/>
        <v>-3.5</v>
      </c>
      <c r="J31" s="6">
        <f t="shared" si="91"/>
        <v>-4.5</v>
      </c>
      <c r="K31" s="6">
        <f t="shared" si="91"/>
        <v>-5</v>
      </c>
      <c r="L31" s="6">
        <f t="shared" si="91"/>
        <v>-5.5</v>
      </c>
      <c r="M31" s="6">
        <f t="shared" si="91"/>
        <v>-6.5</v>
      </c>
      <c r="N31" s="6">
        <f t="shared" si="91"/>
        <v>-7.4</v>
      </c>
      <c r="O31" s="6">
        <f t="shared" si="91"/>
        <v>-7.5</v>
      </c>
      <c r="P31" s="15">
        <f t="shared" ref="P31" si="92">SUM(D31:O31)</f>
        <v>-45</v>
      </c>
      <c r="Q31" s="6">
        <f>$C31*Q$23</f>
        <v>-4</v>
      </c>
      <c r="R31" s="6">
        <f t="shared" ref="R31:AB31" si="93">$C31*R$23</f>
        <v>-4</v>
      </c>
      <c r="S31" s="6">
        <f t="shared" si="93"/>
        <v>-6</v>
      </c>
      <c r="T31" s="6">
        <f t="shared" si="93"/>
        <v>-7</v>
      </c>
      <c r="U31" s="6">
        <f t="shared" si="93"/>
        <v>-8</v>
      </c>
      <c r="V31" s="6">
        <f t="shared" si="93"/>
        <v>-8.5</v>
      </c>
      <c r="W31" s="6">
        <f t="shared" si="93"/>
        <v>-9</v>
      </c>
      <c r="X31" s="6">
        <f t="shared" si="93"/>
        <v>-9.5</v>
      </c>
      <c r="Y31" s="6">
        <f t="shared" si="93"/>
        <v>-10</v>
      </c>
      <c r="Z31" s="6">
        <f t="shared" si="93"/>
        <v>-10.5</v>
      </c>
      <c r="AA31" s="6">
        <f t="shared" si="93"/>
        <v>-11</v>
      </c>
      <c r="AB31" s="6">
        <f t="shared" si="93"/>
        <v>-11</v>
      </c>
      <c r="AC31" s="15">
        <f t="shared" ref="AC31" si="94">SUM(Q31:AB31)</f>
        <v>-98.5</v>
      </c>
      <c r="AF31" s="1"/>
    </row>
    <row r="32" spans="1:32" ht="15.75" collapsed="1" x14ac:dyDescent="0.25">
      <c r="B32" s="17" t="s">
        <v>2</v>
      </c>
      <c r="C32" s="18">
        <f>C18</f>
        <v>0.158</v>
      </c>
      <c r="D32" s="6">
        <f>-D19*$C32/365*D46</f>
        <v>0</v>
      </c>
      <c r="E32" s="6">
        <f t="shared" ref="E32" si="95">-AVERAGE(D19:E19)*$C32/365*E46</f>
        <v>0</v>
      </c>
      <c r="F32" s="6">
        <f>-AVERAGE(E19:F19)*$C32/365*F46</f>
        <v>-0.30193150684931508</v>
      </c>
      <c r="G32" s="6">
        <f t="shared" ref="G32:O32" si="96">-AVERAGE(F19:G19)*$C32/365*G46</f>
        <v>-2.322924657534247</v>
      </c>
      <c r="H32" s="6">
        <f t="shared" si="96"/>
        <v>-7.1255835616438361</v>
      </c>
      <c r="I32" s="6">
        <f t="shared" si="96"/>
        <v>-12.992794520547946</v>
      </c>
      <c r="J32" s="6">
        <f t="shared" si="96"/>
        <v>-21.150302054794523</v>
      </c>
      <c r="K32" s="6">
        <f t="shared" si="96"/>
        <v>-30.308891095890409</v>
      </c>
      <c r="L32" s="6">
        <f t="shared" si="96"/>
        <v>-39.095260273972606</v>
      </c>
      <c r="M32" s="6">
        <f t="shared" si="96"/>
        <v>-51.947315753424661</v>
      </c>
      <c r="N32" s="6">
        <f t="shared" si="96"/>
        <v>-63.225431506849318</v>
      </c>
      <c r="O32" s="6">
        <f t="shared" si="96"/>
        <v>-79.629402739726018</v>
      </c>
      <c r="P32" s="15">
        <f t="shared" si="76"/>
        <v>-308.09983767123282</v>
      </c>
      <c r="Q32" s="6">
        <f t="shared" ref="Q32" si="97">-AVERAGE(P19:Q19)*$C32/365*Q46</f>
        <v>-91.795565068493147</v>
      </c>
      <c r="R32" s="6">
        <f t="shared" ref="R32:AB32" si="98">-AVERAGE(Q19:R19)*$C32/365*R46</f>
        <v>-92.025260273972606</v>
      </c>
      <c r="S32" s="6">
        <f t="shared" si="98"/>
        <v>-114.76752054794521</v>
      </c>
      <c r="T32" s="6">
        <f t="shared" si="98"/>
        <v>-127.29821917808221</v>
      </c>
      <c r="U32" s="6">
        <f t="shared" si="98"/>
        <v>-150.79801369863014</v>
      </c>
      <c r="V32" s="6">
        <f t="shared" si="98"/>
        <v>-166.38698630136986</v>
      </c>
      <c r="W32" s="6">
        <f t="shared" si="98"/>
        <v>-194.30969863013701</v>
      </c>
      <c r="X32" s="6">
        <f>-AVERAGE(W19:X19)*$C32/365*X46</f>
        <v>-217.96100000000001</v>
      </c>
      <c r="Y32" s="6">
        <f t="shared" si="98"/>
        <v>-235.05205479452056</v>
      </c>
      <c r="Z32" s="6">
        <f t="shared" si="98"/>
        <v>-269.08806849315073</v>
      </c>
      <c r="AA32" s="6">
        <f t="shared" si="98"/>
        <v>-286.99726027397264</v>
      </c>
      <c r="AB32" s="6">
        <f t="shared" si="98"/>
        <v>-324.64346575342466</v>
      </c>
      <c r="AC32" s="15">
        <f t="shared" ref="AC32" si="99">SUM(Q32:AB32)</f>
        <v>-2271.1231130136989</v>
      </c>
      <c r="AF32" s="1"/>
    </row>
    <row r="33" spans="1:32" x14ac:dyDescent="0.25">
      <c r="A33" t="s">
        <v>38</v>
      </c>
      <c r="B33" s="9" t="s">
        <v>19</v>
      </c>
      <c r="C33" s="10"/>
      <c r="D33" s="8">
        <f>D34</f>
        <v>0</v>
      </c>
      <c r="E33" s="8">
        <f>D33+E34+E35</f>
        <v>0</v>
      </c>
      <c r="F33" s="8">
        <f t="shared" ref="F33" si="100">E33+F34+F35</f>
        <v>240</v>
      </c>
      <c r="G33" s="8">
        <f t="shared" ref="G33" si="101">F33+G34+G35</f>
        <v>2028</v>
      </c>
      <c r="H33" s="8">
        <f t="shared" ref="H33" si="102">G33+H34+H35</f>
        <v>4638</v>
      </c>
      <c r="I33" s="8">
        <f t="shared" ref="I33" si="103">H33+I34+I35</f>
        <v>7623</v>
      </c>
      <c r="J33" s="8">
        <f t="shared" ref="J33" si="104">I33+J34+J35</f>
        <v>11367</v>
      </c>
      <c r="K33" s="8">
        <f t="shared" ref="K33" si="105">J33+K34+K35</f>
        <v>15372</v>
      </c>
      <c r="L33" s="8">
        <f t="shared" ref="L33" si="106">K33+L34+L35</f>
        <v>19662</v>
      </c>
      <c r="M33" s="8">
        <f t="shared" ref="M33" si="107">L33+M34+M35</f>
        <v>24537</v>
      </c>
      <c r="N33" s="8">
        <f t="shared" ref="N33" si="108">M33+N34+N35</f>
        <v>29802</v>
      </c>
      <c r="O33" s="8">
        <f t="shared" ref="O33" si="109">N33+O34+O35</f>
        <v>34986</v>
      </c>
      <c r="P33" s="11">
        <f>O33</f>
        <v>34986</v>
      </c>
      <c r="Q33" s="8">
        <f>P33+Q34+Q35</f>
        <v>38313</v>
      </c>
      <c r="R33" s="8">
        <f>Q33+R34+R35</f>
        <v>41733</v>
      </c>
      <c r="S33" s="8">
        <f t="shared" ref="S33" si="110">R33+S34+S35</f>
        <v>46353</v>
      </c>
      <c r="T33" s="8">
        <f t="shared" ref="T33" si="111">S33+T34+T35</f>
        <v>51513</v>
      </c>
      <c r="U33" s="8">
        <f t="shared" ref="U33" si="112">T33+U34+U35</f>
        <v>57243</v>
      </c>
      <c r="V33" s="8">
        <f t="shared" ref="V33" si="113">U33+V34+V35</f>
        <v>63243</v>
      </c>
      <c r="W33" s="8">
        <f t="shared" ref="W33" si="114">V33+W34+W35</f>
        <v>69528</v>
      </c>
      <c r="X33" s="8">
        <f t="shared" ref="X33" si="115">W33+X34+X35</f>
        <v>76098</v>
      </c>
      <c r="Y33" s="8">
        <f t="shared" ref="Y33" si="116">X33+Y34+Y35</f>
        <v>82953</v>
      </c>
      <c r="Z33" s="8">
        <f t="shared" ref="Z33" si="117">Y33+Z34+Z35</f>
        <v>90093</v>
      </c>
      <c r="AA33" s="8">
        <f t="shared" ref="AA33" si="118">Z33+AA34+AA35</f>
        <v>97518</v>
      </c>
      <c r="AB33" s="8">
        <f t="shared" ref="AB33" si="119">AA33+AB34+AB35</f>
        <v>104928</v>
      </c>
      <c r="AC33" s="11"/>
      <c r="AF33" s="1"/>
    </row>
    <row r="34" spans="1:32" ht="15.75" x14ac:dyDescent="0.25">
      <c r="B34" s="13" t="s">
        <v>9</v>
      </c>
      <c r="C34" s="14"/>
      <c r="D34" s="16"/>
      <c r="E34" s="16"/>
      <c r="F34" s="16">
        <v>240</v>
      </c>
      <c r="G34" s="16">
        <v>1800</v>
      </c>
      <c r="H34" s="16">
        <v>2700</v>
      </c>
      <c r="I34" s="16">
        <v>3120</v>
      </c>
      <c r="J34" s="16">
        <v>3900</v>
      </c>
      <c r="K34" s="16">
        <v>4200</v>
      </c>
      <c r="L34" s="16">
        <v>4500</v>
      </c>
      <c r="M34" s="16">
        <v>5100</v>
      </c>
      <c r="N34" s="16">
        <v>5520</v>
      </c>
      <c r="O34" s="16">
        <v>5460</v>
      </c>
      <c r="P34" s="15"/>
      <c r="Q34" s="16">
        <v>3600</v>
      </c>
      <c r="R34" s="16">
        <v>3600</v>
      </c>
      <c r="S34" s="16">
        <v>4800</v>
      </c>
      <c r="T34" s="16">
        <v>5400</v>
      </c>
      <c r="U34" s="16">
        <v>6000</v>
      </c>
      <c r="V34" s="16">
        <v>6300</v>
      </c>
      <c r="W34" s="16">
        <v>6600</v>
      </c>
      <c r="X34" s="16">
        <v>6900</v>
      </c>
      <c r="Y34" s="16">
        <v>7200</v>
      </c>
      <c r="Z34" s="16">
        <v>7500</v>
      </c>
      <c r="AA34" s="16">
        <v>7800</v>
      </c>
      <c r="AB34" s="16">
        <v>7800</v>
      </c>
      <c r="AC34" s="15"/>
      <c r="AF34" s="1"/>
    </row>
    <row r="35" spans="1:32" ht="15.75" x14ac:dyDescent="0.25">
      <c r="B35" s="13" t="s">
        <v>20</v>
      </c>
      <c r="C35" s="28">
        <v>0.05</v>
      </c>
      <c r="D35" s="16"/>
      <c r="E35" s="16">
        <f>D34*-$C35</f>
        <v>0</v>
      </c>
      <c r="F35" s="16">
        <f t="shared" ref="F35:O35" si="120">E34*-$C35</f>
        <v>0</v>
      </c>
      <c r="G35" s="16">
        <f t="shared" si="120"/>
        <v>-12</v>
      </c>
      <c r="H35" s="16">
        <f t="shared" si="120"/>
        <v>-90</v>
      </c>
      <c r="I35" s="16">
        <f t="shared" si="120"/>
        <v>-135</v>
      </c>
      <c r="J35" s="16">
        <f t="shared" si="120"/>
        <v>-156</v>
      </c>
      <c r="K35" s="16">
        <f t="shared" si="120"/>
        <v>-195</v>
      </c>
      <c r="L35" s="16">
        <f t="shared" si="120"/>
        <v>-210</v>
      </c>
      <c r="M35" s="16">
        <f t="shared" si="120"/>
        <v>-225</v>
      </c>
      <c r="N35" s="16">
        <f t="shared" si="120"/>
        <v>-255</v>
      </c>
      <c r="O35" s="16">
        <f t="shared" si="120"/>
        <v>-276</v>
      </c>
      <c r="P35" s="15"/>
      <c r="Q35" s="16">
        <f>O34*-$C35</f>
        <v>-273</v>
      </c>
      <c r="R35" s="16">
        <f>Q34*-$C35</f>
        <v>-180</v>
      </c>
      <c r="S35" s="16">
        <f t="shared" ref="S35:AB35" si="121">R34*-$C35</f>
        <v>-180</v>
      </c>
      <c r="T35" s="16">
        <f t="shared" si="121"/>
        <v>-240</v>
      </c>
      <c r="U35" s="16">
        <f t="shared" si="121"/>
        <v>-270</v>
      </c>
      <c r="V35" s="16">
        <f t="shared" si="121"/>
        <v>-300</v>
      </c>
      <c r="W35" s="16">
        <f t="shared" si="121"/>
        <v>-315</v>
      </c>
      <c r="X35" s="16">
        <f t="shared" si="121"/>
        <v>-330</v>
      </c>
      <c r="Y35" s="16">
        <f t="shared" si="121"/>
        <v>-345</v>
      </c>
      <c r="Z35" s="16">
        <f t="shared" si="121"/>
        <v>-360</v>
      </c>
      <c r="AA35" s="16">
        <f t="shared" si="121"/>
        <v>-375</v>
      </c>
      <c r="AB35" s="16">
        <f t="shared" si="121"/>
        <v>-390</v>
      </c>
      <c r="AC35" s="15"/>
      <c r="AF35" s="1"/>
    </row>
    <row r="36" spans="1:32" ht="15.75" x14ac:dyDescent="0.25">
      <c r="A36" t="s">
        <v>39</v>
      </c>
      <c r="B36" s="13" t="s">
        <v>10</v>
      </c>
      <c r="C36" s="14"/>
      <c r="D36" s="6"/>
      <c r="E36" s="6">
        <f>D36+E37</f>
        <v>0</v>
      </c>
      <c r="F36" s="6">
        <f t="shared" ref="F36" si="122">E36+F37</f>
        <v>4</v>
      </c>
      <c r="G36" s="6">
        <f t="shared" ref="G36" si="123">F36+G37</f>
        <v>34</v>
      </c>
      <c r="H36" s="6">
        <f t="shared" ref="H36" si="124">G36+H37</f>
        <v>79</v>
      </c>
      <c r="I36" s="6">
        <f t="shared" ref="I36" si="125">H36+I37</f>
        <v>131</v>
      </c>
      <c r="J36" s="6">
        <f t="shared" ref="J36" si="126">I36+J37</f>
        <v>196</v>
      </c>
      <c r="K36" s="6">
        <f t="shared" ref="K36" si="127">J36+K37</f>
        <v>266</v>
      </c>
      <c r="L36" s="6">
        <f t="shared" ref="L36" si="128">K36+L37</f>
        <v>341</v>
      </c>
      <c r="M36" s="6">
        <f t="shared" ref="M36" si="129">L36+M37</f>
        <v>426</v>
      </c>
      <c r="N36" s="6">
        <f t="shared" ref="N36" si="130">M36+N37</f>
        <v>518</v>
      </c>
      <c r="O36" s="6">
        <f t="shared" ref="O36" si="131">N36+O37</f>
        <v>609</v>
      </c>
      <c r="P36" s="15">
        <f>O36</f>
        <v>609</v>
      </c>
      <c r="Q36" s="6">
        <f>P36+Q37</f>
        <v>669</v>
      </c>
      <c r="R36" s="6">
        <f>Q36+R37</f>
        <v>729</v>
      </c>
      <c r="S36" s="6">
        <f t="shared" ref="S36" si="132">R36+S37</f>
        <v>809</v>
      </c>
      <c r="T36" s="6">
        <f t="shared" ref="T36" si="133">S36+T37</f>
        <v>899</v>
      </c>
      <c r="U36" s="6">
        <f t="shared" ref="U36" si="134">T36+U37</f>
        <v>999</v>
      </c>
      <c r="V36" s="6">
        <f t="shared" ref="V36" si="135">U36+V37</f>
        <v>1104</v>
      </c>
      <c r="W36" s="6">
        <f t="shared" ref="W36" si="136">V36+W37</f>
        <v>1214</v>
      </c>
      <c r="X36" s="6">
        <f t="shared" ref="X36" si="137">W36+X37</f>
        <v>1329</v>
      </c>
      <c r="Y36" s="6">
        <f t="shared" ref="Y36" si="138">X36+Y37</f>
        <v>1449</v>
      </c>
      <c r="Z36" s="6">
        <f t="shared" ref="Z36" si="139">Y36+Z37</f>
        <v>1574</v>
      </c>
      <c r="AA36" s="6">
        <f t="shared" ref="AA36" si="140">Z36+AA37</f>
        <v>1704</v>
      </c>
      <c r="AB36" s="6">
        <f t="shared" ref="AB36" si="141">AA36+AB37</f>
        <v>1834</v>
      </c>
      <c r="AC36" s="15"/>
      <c r="AF36" s="1"/>
    </row>
    <row r="37" spans="1:32" ht="15.75" x14ac:dyDescent="0.25">
      <c r="B37" s="13" t="s">
        <v>11</v>
      </c>
      <c r="C37" s="14"/>
      <c r="D37" s="16"/>
      <c r="E37" s="16"/>
      <c r="F37" s="16">
        <v>4</v>
      </c>
      <c r="G37" s="16">
        <v>30</v>
      </c>
      <c r="H37" s="16">
        <v>45</v>
      </c>
      <c r="I37" s="16">
        <v>52</v>
      </c>
      <c r="J37" s="16">
        <v>65</v>
      </c>
      <c r="K37" s="16">
        <v>70</v>
      </c>
      <c r="L37" s="16">
        <v>75</v>
      </c>
      <c r="M37" s="16">
        <v>85</v>
      </c>
      <c r="N37" s="16">
        <v>92</v>
      </c>
      <c r="O37" s="16">
        <v>91</v>
      </c>
      <c r="P37" s="15"/>
      <c r="Q37" s="16">
        <v>60</v>
      </c>
      <c r="R37" s="16">
        <v>60</v>
      </c>
      <c r="S37" s="16">
        <v>80</v>
      </c>
      <c r="T37" s="16">
        <v>90</v>
      </c>
      <c r="U37" s="16">
        <v>100</v>
      </c>
      <c r="V37" s="16">
        <v>105</v>
      </c>
      <c r="W37" s="16">
        <v>110</v>
      </c>
      <c r="X37" s="16">
        <v>115</v>
      </c>
      <c r="Y37" s="16">
        <v>120</v>
      </c>
      <c r="Z37" s="16">
        <v>125</v>
      </c>
      <c r="AA37" s="16">
        <v>130</v>
      </c>
      <c r="AB37" s="16">
        <v>130</v>
      </c>
      <c r="AC37" s="15"/>
      <c r="AF37" s="1"/>
    </row>
    <row r="38" spans="1:32" x14ac:dyDescent="0.25">
      <c r="B38" s="9" t="s">
        <v>12</v>
      </c>
      <c r="C38" s="10"/>
      <c r="D38" s="8">
        <f t="shared" ref="D38:N38" si="142">SUM(D39:D45)-D42</f>
        <v>0</v>
      </c>
      <c r="E38" s="8">
        <f t="shared" si="142"/>
        <v>0</v>
      </c>
      <c r="F38" s="8">
        <f t="shared" si="142"/>
        <v>6.6227512328767109</v>
      </c>
      <c r="G38" s="8">
        <f t="shared" si="142"/>
        <v>56.958152602739716</v>
      </c>
      <c r="H38" s="8">
        <f t="shared" si="142"/>
        <v>110.24598342465751</v>
      </c>
      <c r="I38" s="8">
        <f t="shared" si="142"/>
        <v>174.12948643835617</v>
      </c>
      <c r="J38" s="8">
        <f t="shared" si="142"/>
        <v>237.36776931506847</v>
      </c>
      <c r="K38" s="8">
        <f t="shared" si="142"/>
        <v>321.28815972602746</v>
      </c>
      <c r="L38" s="8">
        <f t="shared" si="142"/>
        <v>408.25880287671237</v>
      </c>
      <c r="M38" s="8">
        <f t="shared" si="142"/>
        <v>472.02790767123275</v>
      </c>
      <c r="N38" s="8">
        <f t="shared" si="142"/>
        <v>603.70631205479435</v>
      </c>
      <c r="O38" s="8">
        <f>SUM(O39:O45)-O42</f>
        <v>874.78819849315073</v>
      </c>
      <c r="P38" s="11">
        <f t="shared" ref="P38:P45" si="143">SUM(D38:O38)</f>
        <v>3265.3935238356162</v>
      </c>
      <c r="Q38" s="8">
        <f t="shared" ref="Q38:AA38" si="144">SUM(Q39:Q45)-Q42</f>
        <v>467.64881219178085</v>
      </c>
      <c r="R38" s="8">
        <f t="shared" si="144"/>
        <v>832.31857109589032</v>
      </c>
      <c r="S38" s="8">
        <f t="shared" si="144"/>
        <v>745.37386424657541</v>
      </c>
      <c r="T38" s="8">
        <f t="shared" si="144"/>
        <v>995.44777794520576</v>
      </c>
      <c r="U38" s="8">
        <f t="shared" si="144"/>
        <v>1029.0250409589041</v>
      </c>
      <c r="V38" s="8">
        <f t="shared" si="144"/>
        <v>1218.4826827397258</v>
      </c>
      <c r="W38" s="8">
        <f t="shared" si="144"/>
        <v>1241.5852210958903</v>
      </c>
      <c r="X38" s="8">
        <f t="shared" si="144"/>
        <v>1426.7561272602738</v>
      </c>
      <c r="Y38" s="8">
        <f t="shared" si="144"/>
        <v>1585.9140176712324</v>
      </c>
      <c r="Z38" s="8">
        <f t="shared" si="144"/>
        <v>1595.923037534247</v>
      </c>
      <c r="AA38" s="8">
        <f t="shared" si="144"/>
        <v>1856.676874520547</v>
      </c>
      <c r="AB38" s="8">
        <f>SUM(AB39:AB45)-AB42</f>
        <v>2546.2149087671228</v>
      </c>
      <c r="AC38" s="11">
        <f t="shared" ref="AC38:AC43" si="145">SUM(Q38:AB38)</f>
        <v>15541.366936027393</v>
      </c>
      <c r="AF38" s="1"/>
    </row>
    <row r="39" spans="1:32" ht="15.75" collapsed="1" x14ac:dyDescent="0.25">
      <c r="B39" s="17" t="s">
        <v>1</v>
      </c>
      <c r="C39" s="18">
        <v>0.36</v>
      </c>
      <c r="D39" s="6">
        <f>D33*$C39/365*D47</f>
        <v>0</v>
      </c>
      <c r="E39" s="6">
        <f>AVERAGE(D33:E33)*$C39/365*E47</f>
        <v>0</v>
      </c>
      <c r="F39" s="6">
        <f t="shared" ref="F39:O39" si="146">AVERAGE(E33:F33)*$C39/365*F47</f>
        <v>3.3139726027397254</v>
      </c>
      <c r="G39" s="6">
        <f t="shared" si="146"/>
        <v>34.672438356164385</v>
      </c>
      <c r="H39" s="6">
        <f t="shared" si="146"/>
        <v>98.620273972602732</v>
      </c>
      <c r="I39" s="6">
        <f t="shared" si="146"/>
        <v>187.44213698630139</v>
      </c>
      <c r="J39" s="6">
        <f t="shared" si="146"/>
        <v>280.94794520547947</v>
      </c>
      <c r="K39" s="6">
        <f t="shared" si="146"/>
        <v>408.77704109589041</v>
      </c>
      <c r="L39" s="6">
        <f t="shared" si="146"/>
        <v>535.58827397260279</v>
      </c>
      <c r="M39" s="6">
        <f t="shared" si="146"/>
        <v>653.90301369863005</v>
      </c>
      <c r="N39" s="6">
        <f t="shared" si="146"/>
        <v>830.7167671232877</v>
      </c>
      <c r="O39" s="6">
        <f t="shared" si="146"/>
        <v>1182.1591232876713</v>
      </c>
      <c r="P39" s="15">
        <f t="shared" si="143"/>
        <v>4216.1409863013705</v>
      </c>
      <c r="Q39" s="6">
        <f>AVERAGE(P33:Q33)*$C39/365*Q47</f>
        <v>867.53884931506855</v>
      </c>
      <c r="R39" s="6">
        <f t="shared" ref="R39:AB39" si="147">AVERAGE(Q33:R33)*$C39/365*R47</f>
        <v>1223.7169315068493</v>
      </c>
      <c r="S39" s="6">
        <f t="shared" si="147"/>
        <v>1216.3107945205479</v>
      </c>
      <c r="T39" s="6">
        <f t="shared" si="147"/>
        <v>1496.1432328767125</v>
      </c>
      <c r="U39" s="6">
        <f t="shared" si="147"/>
        <v>1608.9928767123288</v>
      </c>
      <c r="V39" s="6">
        <f t="shared" si="147"/>
        <v>1841.9503561643835</v>
      </c>
      <c r="W39" s="6">
        <f t="shared" si="147"/>
        <v>1964.2832876712325</v>
      </c>
      <c r="X39" s="6">
        <f t="shared" si="147"/>
        <v>2226.2824109589042</v>
      </c>
      <c r="Y39" s="6">
        <f t="shared" si="147"/>
        <v>2431.5193972602738</v>
      </c>
      <c r="Z39" s="6">
        <f t="shared" si="147"/>
        <v>2560.1326027397263</v>
      </c>
      <c r="AA39" s="6">
        <f t="shared" si="147"/>
        <v>2868.1352876712322</v>
      </c>
      <c r="AB39" s="6">
        <f t="shared" si="147"/>
        <v>3693.9461917808217</v>
      </c>
      <c r="AC39" s="15">
        <f t="shared" si="145"/>
        <v>23998.952219178085</v>
      </c>
      <c r="AF39" s="1"/>
    </row>
    <row r="40" spans="1:32" ht="15.75" collapsed="1" x14ac:dyDescent="0.25">
      <c r="B40" s="17" t="s">
        <v>14</v>
      </c>
      <c r="C40" s="18">
        <v>0.02</v>
      </c>
      <c r="D40" s="6">
        <f>D34*$C40</f>
        <v>0</v>
      </c>
      <c r="E40" s="6">
        <f>E34*$C40</f>
        <v>0</v>
      </c>
      <c r="F40" s="6">
        <f t="shared" ref="F40:O40" si="148">F34*$C40</f>
        <v>4.8</v>
      </c>
      <c r="G40" s="6">
        <f t="shared" si="148"/>
        <v>36</v>
      </c>
      <c r="H40" s="6">
        <f>H34*$C40</f>
        <v>54</v>
      </c>
      <c r="I40" s="6">
        <f t="shared" si="148"/>
        <v>62.4</v>
      </c>
      <c r="J40" s="6">
        <f t="shared" si="148"/>
        <v>78</v>
      </c>
      <c r="K40" s="6">
        <f t="shared" si="148"/>
        <v>84</v>
      </c>
      <c r="L40" s="6">
        <f t="shared" si="148"/>
        <v>90</v>
      </c>
      <c r="M40" s="6">
        <f t="shared" si="148"/>
        <v>102</v>
      </c>
      <c r="N40" s="6">
        <f t="shared" si="148"/>
        <v>110.4</v>
      </c>
      <c r="O40" s="6">
        <f t="shared" si="148"/>
        <v>109.2</v>
      </c>
      <c r="P40" s="15">
        <f t="shared" si="143"/>
        <v>730.80000000000007</v>
      </c>
      <c r="Q40" s="6">
        <f>Q34*$C40</f>
        <v>72</v>
      </c>
      <c r="R40" s="6">
        <f t="shared" ref="R40:AB40" si="149">R34*$C40</f>
        <v>72</v>
      </c>
      <c r="S40" s="6">
        <f t="shared" si="149"/>
        <v>96</v>
      </c>
      <c r="T40" s="6">
        <f t="shared" si="149"/>
        <v>108</v>
      </c>
      <c r="U40" s="6">
        <f t="shared" si="149"/>
        <v>120</v>
      </c>
      <c r="V40" s="6">
        <f t="shared" si="149"/>
        <v>126</v>
      </c>
      <c r="W40" s="6">
        <f t="shared" si="149"/>
        <v>132</v>
      </c>
      <c r="X40" s="6">
        <f t="shared" si="149"/>
        <v>138</v>
      </c>
      <c r="Y40" s="6">
        <f t="shared" si="149"/>
        <v>144</v>
      </c>
      <c r="Z40" s="6">
        <f t="shared" si="149"/>
        <v>150</v>
      </c>
      <c r="AA40" s="6">
        <f t="shared" si="149"/>
        <v>156</v>
      </c>
      <c r="AB40" s="6">
        <f t="shared" si="149"/>
        <v>156</v>
      </c>
      <c r="AC40" s="15">
        <f t="shared" si="145"/>
        <v>1470</v>
      </c>
      <c r="AF40" s="1"/>
    </row>
    <row r="41" spans="1:32" ht="15.75" collapsed="1" x14ac:dyDescent="0.25">
      <c r="B41" s="21" t="s">
        <v>32</v>
      </c>
      <c r="C41" s="21">
        <v>0.03</v>
      </c>
      <c r="D41" s="6">
        <f>D36*$C41</f>
        <v>0</v>
      </c>
      <c r="E41" s="6">
        <f t="shared" ref="E41:O41" si="150">E36*$C41</f>
        <v>0</v>
      </c>
      <c r="F41" s="6">
        <f t="shared" si="150"/>
        <v>0.12</v>
      </c>
      <c r="G41" s="6">
        <f t="shared" si="150"/>
        <v>1.02</v>
      </c>
      <c r="H41" s="6">
        <f>H36*$C41</f>
        <v>2.37</v>
      </c>
      <c r="I41" s="6">
        <f t="shared" si="150"/>
        <v>3.9299999999999997</v>
      </c>
      <c r="J41" s="6">
        <f>J36*$C41</f>
        <v>5.88</v>
      </c>
      <c r="K41" s="6">
        <f t="shared" si="150"/>
        <v>7.9799999999999995</v>
      </c>
      <c r="L41" s="6">
        <f t="shared" si="150"/>
        <v>10.23</v>
      </c>
      <c r="M41" s="6">
        <f t="shared" si="150"/>
        <v>12.78</v>
      </c>
      <c r="N41" s="6">
        <f t="shared" si="150"/>
        <v>15.54</v>
      </c>
      <c r="O41" s="6">
        <f t="shared" si="150"/>
        <v>18.27</v>
      </c>
      <c r="P41" s="15">
        <f t="shared" si="143"/>
        <v>78.12</v>
      </c>
      <c r="Q41" s="6">
        <f>Q36*$C41</f>
        <v>20.07</v>
      </c>
      <c r="R41" s="6">
        <f t="shared" ref="R41:AB41" si="151">R36*$C41</f>
        <v>21.869999999999997</v>
      </c>
      <c r="S41" s="6">
        <f t="shared" si="151"/>
        <v>24.27</v>
      </c>
      <c r="T41" s="6">
        <f t="shared" si="151"/>
        <v>26.97</v>
      </c>
      <c r="U41" s="6">
        <f t="shared" si="151"/>
        <v>29.97</v>
      </c>
      <c r="V41" s="6">
        <f t="shared" si="151"/>
        <v>33.119999999999997</v>
      </c>
      <c r="W41" s="6">
        <f t="shared" si="151"/>
        <v>36.42</v>
      </c>
      <c r="X41" s="6">
        <f t="shared" si="151"/>
        <v>39.869999999999997</v>
      </c>
      <c r="Y41" s="6">
        <f t="shared" si="151"/>
        <v>43.47</v>
      </c>
      <c r="Z41" s="6">
        <f t="shared" si="151"/>
        <v>47.22</v>
      </c>
      <c r="AA41" s="6">
        <f t="shared" si="151"/>
        <v>51.12</v>
      </c>
      <c r="AB41" s="6">
        <f t="shared" si="151"/>
        <v>55.019999999999996</v>
      </c>
      <c r="AC41" s="15">
        <f t="shared" si="145"/>
        <v>429.39</v>
      </c>
      <c r="AF41" s="1"/>
    </row>
    <row r="42" spans="1:32" ht="15.75" collapsed="1" x14ac:dyDescent="0.25">
      <c r="B42" s="17" t="s">
        <v>15</v>
      </c>
      <c r="C42" s="23">
        <v>0.03</v>
      </c>
      <c r="D42" s="6">
        <f>-D33*$C42</f>
        <v>0</v>
      </c>
      <c r="E42" s="6">
        <f>-(E33-D33)*$C42</f>
        <v>0</v>
      </c>
      <c r="F42" s="6">
        <f t="shared" ref="F42:O42" si="152">-(F33-E33)*$C42</f>
        <v>-7.1999999999999993</v>
      </c>
      <c r="G42" s="6">
        <f t="shared" si="152"/>
        <v>-53.64</v>
      </c>
      <c r="H42" s="6">
        <f t="shared" si="152"/>
        <v>-78.3</v>
      </c>
      <c r="I42" s="6">
        <f t="shared" si="152"/>
        <v>-89.55</v>
      </c>
      <c r="J42" s="6">
        <f t="shared" si="152"/>
        <v>-112.32</v>
      </c>
      <c r="K42" s="6">
        <f t="shared" si="152"/>
        <v>-120.14999999999999</v>
      </c>
      <c r="L42" s="6">
        <f t="shared" si="152"/>
        <v>-128.69999999999999</v>
      </c>
      <c r="M42" s="6">
        <f t="shared" si="152"/>
        <v>-146.25</v>
      </c>
      <c r="N42" s="6">
        <f t="shared" si="152"/>
        <v>-157.94999999999999</v>
      </c>
      <c r="O42" s="6">
        <f t="shared" si="152"/>
        <v>-155.51999999999998</v>
      </c>
      <c r="P42" s="15">
        <f t="shared" si="143"/>
        <v>-1049.58</v>
      </c>
      <c r="Q42" s="6">
        <f>-(Q33-P33)*$C42</f>
        <v>-99.81</v>
      </c>
      <c r="R42" s="6">
        <f t="shared" ref="R42:AB42" si="153">-(R33-Q33)*$C42</f>
        <v>-102.6</v>
      </c>
      <c r="S42" s="6">
        <f t="shared" si="153"/>
        <v>-138.6</v>
      </c>
      <c r="T42" s="6">
        <f t="shared" si="153"/>
        <v>-154.79999999999998</v>
      </c>
      <c r="U42" s="6">
        <f t="shared" si="153"/>
        <v>-171.9</v>
      </c>
      <c r="V42" s="6">
        <f t="shared" si="153"/>
        <v>-180</v>
      </c>
      <c r="W42" s="6">
        <f t="shared" si="153"/>
        <v>-188.54999999999998</v>
      </c>
      <c r="X42" s="6">
        <f t="shared" si="153"/>
        <v>-197.1</v>
      </c>
      <c r="Y42" s="6">
        <f t="shared" si="153"/>
        <v>-205.65</v>
      </c>
      <c r="Z42" s="6">
        <f t="shared" si="153"/>
        <v>-214.2</v>
      </c>
      <c r="AA42" s="6">
        <f t="shared" si="153"/>
        <v>-222.75</v>
      </c>
      <c r="AB42" s="6">
        <f t="shared" si="153"/>
        <v>-222.29999999999998</v>
      </c>
      <c r="AC42" s="15">
        <f t="shared" si="145"/>
        <v>-2098.2600000000002</v>
      </c>
      <c r="AF42" s="1"/>
    </row>
    <row r="43" spans="1:32" ht="15.75" collapsed="1" x14ac:dyDescent="0.25">
      <c r="B43" s="17" t="s">
        <v>34</v>
      </c>
      <c r="C43" s="17">
        <f>C16</f>
        <v>2.3000000000000001E-4</v>
      </c>
      <c r="D43" s="6">
        <f>-D36*$C43</f>
        <v>0</v>
      </c>
      <c r="E43" s="6">
        <f t="shared" ref="E43:O43" si="154">-E36*$C43</f>
        <v>0</v>
      </c>
      <c r="F43" s="6">
        <f t="shared" si="154"/>
        <v>-9.2000000000000003E-4</v>
      </c>
      <c r="G43" s="6">
        <f t="shared" si="154"/>
        <v>-7.8200000000000006E-3</v>
      </c>
      <c r="H43" s="6">
        <f>-H36*$C43</f>
        <v>-1.8170000000000002E-2</v>
      </c>
      <c r="I43" s="6">
        <f t="shared" si="154"/>
        <v>-3.0130000000000001E-2</v>
      </c>
      <c r="J43" s="6">
        <f t="shared" si="154"/>
        <v>-4.5080000000000002E-2</v>
      </c>
      <c r="K43" s="6">
        <f t="shared" si="154"/>
        <v>-6.1180000000000005E-2</v>
      </c>
      <c r="L43" s="6">
        <f t="shared" si="154"/>
        <v>-7.843E-2</v>
      </c>
      <c r="M43" s="6">
        <f t="shared" si="154"/>
        <v>-9.7979999999999998E-2</v>
      </c>
      <c r="N43" s="6">
        <f t="shared" si="154"/>
        <v>-0.11914000000000001</v>
      </c>
      <c r="O43" s="6">
        <f t="shared" si="154"/>
        <v>-0.14007</v>
      </c>
      <c r="P43" s="15">
        <f t="shared" si="143"/>
        <v>-0.59892000000000001</v>
      </c>
      <c r="Q43" s="6">
        <f>-Q36*$C43</f>
        <v>-0.15387000000000001</v>
      </c>
      <c r="R43" s="6">
        <f t="shared" ref="R43:AB43" si="155">-R36*$C43</f>
        <v>-0.16767000000000001</v>
      </c>
      <c r="S43" s="6">
        <f t="shared" si="155"/>
        <v>-0.18607000000000001</v>
      </c>
      <c r="T43" s="6">
        <f t="shared" si="155"/>
        <v>-0.20677000000000001</v>
      </c>
      <c r="U43" s="6">
        <f t="shared" si="155"/>
        <v>-0.22977</v>
      </c>
      <c r="V43" s="6">
        <f t="shared" si="155"/>
        <v>-0.25392000000000003</v>
      </c>
      <c r="W43" s="6">
        <f t="shared" si="155"/>
        <v>-0.27922000000000002</v>
      </c>
      <c r="X43" s="6">
        <f t="shared" si="155"/>
        <v>-0.30567</v>
      </c>
      <c r="Y43" s="6">
        <f t="shared" si="155"/>
        <v>-0.33327000000000001</v>
      </c>
      <c r="Z43" s="6">
        <f t="shared" si="155"/>
        <v>-0.36202000000000001</v>
      </c>
      <c r="AA43" s="6">
        <f t="shared" si="155"/>
        <v>-0.39191999999999999</v>
      </c>
      <c r="AB43" s="6">
        <f t="shared" si="155"/>
        <v>-0.42182000000000003</v>
      </c>
      <c r="AC43" s="15">
        <f t="shared" si="145"/>
        <v>-3.2919899999999997</v>
      </c>
      <c r="AF43" s="1"/>
    </row>
    <row r="44" spans="1:32" ht="15.75" x14ac:dyDescent="0.25">
      <c r="B44" s="17" t="s">
        <v>17</v>
      </c>
      <c r="C44" s="21">
        <v>-0.3</v>
      </c>
      <c r="D44" s="6">
        <f>$C44*D37</f>
        <v>0</v>
      </c>
      <c r="E44" s="6">
        <f t="shared" ref="E44:O44" si="156">$C44*E$274</f>
        <v>0</v>
      </c>
      <c r="F44" s="6">
        <f t="shared" si="156"/>
        <v>0</v>
      </c>
      <c r="G44" s="6">
        <f t="shared" si="156"/>
        <v>0</v>
      </c>
      <c r="H44" s="6">
        <f t="shared" si="156"/>
        <v>0</v>
      </c>
      <c r="I44" s="6">
        <f t="shared" si="156"/>
        <v>0</v>
      </c>
      <c r="J44" s="6">
        <f t="shared" si="156"/>
        <v>0</v>
      </c>
      <c r="K44" s="6">
        <f t="shared" si="156"/>
        <v>0</v>
      </c>
      <c r="L44" s="6">
        <f t="shared" si="156"/>
        <v>0</v>
      </c>
      <c r="M44" s="6">
        <f t="shared" si="156"/>
        <v>0</v>
      </c>
      <c r="N44" s="6">
        <f t="shared" si="156"/>
        <v>0</v>
      </c>
      <c r="O44" s="6">
        <f t="shared" si="156"/>
        <v>0</v>
      </c>
      <c r="P44" s="15">
        <f t="shared" ref="P44" si="157">SUM(D44:O44)</f>
        <v>0</v>
      </c>
      <c r="Q44" s="6">
        <f>$C44*Q$274</f>
        <v>0</v>
      </c>
      <c r="R44" s="6">
        <f t="shared" ref="R44:AB44" si="158">$C44*R$274</f>
        <v>0</v>
      </c>
      <c r="S44" s="6">
        <f t="shared" si="158"/>
        <v>0</v>
      </c>
      <c r="T44" s="6">
        <f t="shared" si="158"/>
        <v>0</v>
      </c>
      <c r="U44" s="6">
        <f t="shared" si="158"/>
        <v>0</v>
      </c>
      <c r="V44" s="6">
        <f t="shared" si="158"/>
        <v>0</v>
      </c>
      <c r="W44" s="6">
        <f t="shared" si="158"/>
        <v>0</v>
      </c>
      <c r="X44" s="6">
        <f t="shared" si="158"/>
        <v>0</v>
      </c>
      <c r="Y44" s="6">
        <f t="shared" si="158"/>
        <v>0</v>
      </c>
      <c r="Z44" s="6">
        <f t="shared" si="158"/>
        <v>0</v>
      </c>
      <c r="AA44" s="6">
        <f t="shared" si="158"/>
        <v>0</v>
      </c>
      <c r="AB44" s="6">
        <f t="shared" si="158"/>
        <v>0</v>
      </c>
      <c r="AC44" s="15">
        <f t="shared" ref="AC44" si="159">SUM(Q44:AB44)</f>
        <v>0</v>
      </c>
      <c r="AF44" s="1"/>
    </row>
    <row r="45" spans="1:32" ht="15.75" collapsed="1" x14ac:dyDescent="0.25">
      <c r="B45" s="17" t="s">
        <v>2</v>
      </c>
      <c r="C45" s="18">
        <f>C18</f>
        <v>0.158</v>
      </c>
      <c r="D45" s="6">
        <f>-D33*$C45/365*D46</f>
        <v>0</v>
      </c>
      <c r="E45" s="6">
        <f>-AVERAGE(D33:E33)*$C45/365*E46</f>
        <v>0</v>
      </c>
      <c r="F45" s="6">
        <f t="shared" ref="F45:O45" si="160">-AVERAGE(E33:F33)*$C45/365*F46</f>
        <v>-1.6103013698630138</v>
      </c>
      <c r="G45" s="6">
        <f t="shared" si="160"/>
        <v>-14.726465753424659</v>
      </c>
      <c r="H45" s="6">
        <f t="shared" si="160"/>
        <v>-44.726120547945207</v>
      </c>
      <c r="I45" s="6">
        <f t="shared" si="160"/>
        <v>-79.612520547945209</v>
      </c>
      <c r="J45" s="6">
        <f t="shared" si="160"/>
        <v>-127.41509589041097</v>
      </c>
      <c r="K45" s="6">
        <f t="shared" si="160"/>
        <v>-179.40770136986299</v>
      </c>
      <c r="L45" s="6">
        <f t="shared" si="160"/>
        <v>-227.48104109589042</v>
      </c>
      <c r="M45" s="6">
        <f t="shared" si="160"/>
        <v>-296.55712602739726</v>
      </c>
      <c r="N45" s="6">
        <f t="shared" si="160"/>
        <v>-352.83131506849315</v>
      </c>
      <c r="O45" s="6">
        <f t="shared" si="160"/>
        <v>-434.70085479452058</v>
      </c>
      <c r="P45" s="15">
        <f t="shared" si="143"/>
        <v>-1759.0685424657536</v>
      </c>
      <c r="Q45" s="6">
        <f>-AVERAGE(P33:Q33)*$C45/365*Q46</f>
        <v>-491.80616712328771</v>
      </c>
      <c r="R45" s="6">
        <f t="shared" ref="R45:AB45" si="161">-AVERAGE(Q33:R33)*$C45/365*R46</f>
        <v>-485.10069041095892</v>
      </c>
      <c r="S45" s="6">
        <f t="shared" si="161"/>
        <v>-591.02086027397263</v>
      </c>
      <c r="T45" s="6">
        <f t="shared" si="161"/>
        <v>-635.45868493150681</v>
      </c>
      <c r="U45" s="6">
        <f t="shared" si="161"/>
        <v>-729.70806575342465</v>
      </c>
      <c r="V45" s="6">
        <f t="shared" si="161"/>
        <v>-782.33375342465752</v>
      </c>
      <c r="W45" s="6">
        <f t="shared" si="161"/>
        <v>-890.83884657534247</v>
      </c>
      <c r="X45" s="6">
        <f t="shared" si="161"/>
        <v>-977.09061369863014</v>
      </c>
      <c r="Y45" s="6">
        <f t="shared" si="161"/>
        <v>-1032.7421095890411</v>
      </c>
      <c r="Z45" s="6">
        <f t="shared" si="161"/>
        <v>-1161.0675452054793</v>
      </c>
      <c r="AA45" s="6">
        <f t="shared" si="161"/>
        <v>-1218.186493150685</v>
      </c>
      <c r="AB45" s="6">
        <f t="shared" si="161"/>
        <v>-1358.3294630136988</v>
      </c>
      <c r="AC45" s="15">
        <f t="shared" ref="AC45" si="162">SUM(Q45:AB45)</f>
        <v>-10353.683293150685</v>
      </c>
      <c r="AF45" s="1"/>
    </row>
    <row r="46" spans="1:32" x14ac:dyDescent="0.25">
      <c r="D46">
        <v>31</v>
      </c>
      <c r="E46">
        <v>28</v>
      </c>
      <c r="F46">
        <v>31</v>
      </c>
      <c r="G46">
        <v>30</v>
      </c>
      <c r="H46">
        <v>31</v>
      </c>
      <c r="I46">
        <v>30</v>
      </c>
      <c r="J46">
        <v>31</v>
      </c>
      <c r="K46">
        <v>31</v>
      </c>
      <c r="L46">
        <v>30</v>
      </c>
      <c r="M46">
        <v>31</v>
      </c>
      <c r="N46">
        <v>30</v>
      </c>
      <c r="O46">
        <v>31</v>
      </c>
      <c r="Q46">
        <v>31</v>
      </c>
      <c r="R46">
        <v>28</v>
      </c>
      <c r="S46">
        <v>31</v>
      </c>
      <c r="T46">
        <v>30</v>
      </c>
      <c r="U46">
        <v>31</v>
      </c>
      <c r="V46">
        <v>30</v>
      </c>
      <c r="W46">
        <v>31</v>
      </c>
      <c r="X46">
        <v>31</v>
      </c>
      <c r="Y46">
        <v>30</v>
      </c>
      <c r="Z46">
        <v>31</v>
      </c>
      <c r="AA46">
        <v>30</v>
      </c>
      <c r="AB46">
        <v>31</v>
      </c>
      <c r="AF46" s="1"/>
    </row>
    <row r="47" spans="1:32" x14ac:dyDescent="0.25">
      <c r="D47">
        <v>24</v>
      </c>
      <c r="E47">
        <v>31</v>
      </c>
      <c r="F47">
        <v>28</v>
      </c>
      <c r="G47">
        <v>31</v>
      </c>
      <c r="H47">
        <v>30</v>
      </c>
      <c r="I47">
        <v>31</v>
      </c>
      <c r="J47">
        <v>30</v>
      </c>
      <c r="K47">
        <v>31</v>
      </c>
      <c r="L47">
        <v>31</v>
      </c>
      <c r="M47">
        <v>30</v>
      </c>
      <c r="N47">
        <v>31</v>
      </c>
      <c r="O47">
        <v>37</v>
      </c>
      <c r="Q47">
        <v>24</v>
      </c>
      <c r="R47">
        <v>31</v>
      </c>
      <c r="S47">
        <v>28</v>
      </c>
      <c r="T47">
        <v>31</v>
      </c>
      <c r="U47">
        <v>30</v>
      </c>
      <c r="V47">
        <v>31</v>
      </c>
      <c r="W47">
        <v>30</v>
      </c>
      <c r="X47">
        <v>31</v>
      </c>
      <c r="Y47">
        <v>31</v>
      </c>
      <c r="Z47">
        <v>30</v>
      </c>
      <c r="AA47">
        <v>31</v>
      </c>
      <c r="AB47">
        <v>37</v>
      </c>
      <c r="AF47" s="1"/>
    </row>
    <row r="49" spans="1:32" x14ac:dyDescent="0.25">
      <c r="J49" s="34"/>
    </row>
    <row r="50" spans="1:32" x14ac:dyDescent="0.25">
      <c r="P50" s="29"/>
      <c r="AC50" s="29"/>
    </row>
    <row r="51" spans="1:32" x14ac:dyDescent="0.25">
      <c r="A51" t="s">
        <v>1</v>
      </c>
      <c r="B51" s="9" t="s">
        <v>1</v>
      </c>
      <c r="C51" s="10"/>
      <c r="D51" s="8">
        <f t="shared" ref="D51:D59" si="163">SUMIFS(D$6:D$45,$B$6:$B$45,$B51)</f>
        <v>0</v>
      </c>
      <c r="E51" s="8">
        <f t="shared" ref="E51:O59" si="164">SUMIFS(E$6:E$45,$B$6:$B$45,$B51)</f>
        <v>0</v>
      </c>
      <c r="F51" s="8">
        <f t="shared" si="164"/>
        <v>3.3139726027397254</v>
      </c>
      <c r="G51" s="8">
        <f t="shared" si="164"/>
        <v>34.672438356164385</v>
      </c>
      <c r="H51" s="8">
        <f t="shared" si="164"/>
        <v>98.620273972602732</v>
      </c>
      <c r="I51" s="8">
        <f t="shared" si="164"/>
        <v>187.44213698630139</v>
      </c>
      <c r="J51" s="8">
        <f t="shared" si="164"/>
        <v>280.94794520547947</v>
      </c>
      <c r="K51" s="8">
        <f t="shared" si="164"/>
        <v>408.77704109589041</v>
      </c>
      <c r="L51" s="8">
        <f t="shared" si="164"/>
        <v>535.58827397260279</v>
      </c>
      <c r="M51" s="8">
        <f t="shared" si="164"/>
        <v>653.90301369863005</v>
      </c>
      <c r="N51" s="8">
        <f t="shared" si="164"/>
        <v>830.7167671232877</v>
      </c>
      <c r="O51" s="8">
        <f t="shared" si="164"/>
        <v>1182.1591232876713</v>
      </c>
      <c r="P51" s="11">
        <f t="shared" ref="P51" si="165">SUM(D51:O51)</f>
        <v>4216.1409863013705</v>
      </c>
      <c r="Q51" s="8">
        <f t="shared" ref="Q51:Q59" si="166">SUMIFS(Q$6:Q$45,$B$6:$B$45,$B51)</f>
        <v>867.53884931506855</v>
      </c>
      <c r="R51" s="8">
        <f t="shared" ref="R51:AB59" si="167">SUMIFS(R$6:R$45,$B$6:$B$45,$B51)</f>
        <v>1223.7169315068493</v>
      </c>
      <c r="S51" s="8">
        <f t="shared" si="167"/>
        <v>1216.3107945205479</v>
      </c>
      <c r="T51" s="8">
        <f t="shared" si="167"/>
        <v>1496.1432328767125</v>
      </c>
      <c r="U51" s="8">
        <f t="shared" si="167"/>
        <v>1608.9928767123288</v>
      </c>
      <c r="V51" s="8">
        <f t="shared" si="167"/>
        <v>1841.9503561643835</v>
      </c>
      <c r="W51" s="8">
        <f t="shared" si="167"/>
        <v>1964.2832876712325</v>
      </c>
      <c r="X51" s="8">
        <f t="shared" si="167"/>
        <v>2226.2824109589042</v>
      </c>
      <c r="Y51" s="8">
        <f t="shared" si="167"/>
        <v>2431.5193972602738</v>
      </c>
      <c r="Z51" s="8">
        <f t="shared" si="167"/>
        <v>2560.1326027397263</v>
      </c>
      <c r="AA51" s="8">
        <f t="shared" si="167"/>
        <v>2868.1352876712322</v>
      </c>
      <c r="AB51" s="8">
        <f t="shared" si="167"/>
        <v>3693.9461917808217</v>
      </c>
      <c r="AC51" s="11">
        <f t="shared" ref="AC51:AC59" si="168">SUM(Q51:AB51)</f>
        <v>23998.952219178085</v>
      </c>
      <c r="AF51" s="1"/>
    </row>
    <row r="52" spans="1:32" x14ac:dyDescent="0.25">
      <c r="A52" t="s">
        <v>3</v>
      </c>
      <c r="B52" s="9" t="s">
        <v>2</v>
      </c>
      <c r="C52" s="10"/>
      <c r="D52" s="8">
        <f t="shared" si="163"/>
        <v>0</v>
      </c>
      <c r="E52" s="8">
        <f t="shared" si="164"/>
        <v>0</v>
      </c>
      <c r="F52" s="8">
        <f t="shared" si="164"/>
        <v>-2.214164383561644</v>
      </c>
      <c r="G52" s="8">
        <f t="shared" si="164"/>
        <v>-19.372315068493151</v>
      </c>
      <c r="H52" s="8">
        <f t="shared" si="164"/>
        <v>-58.97728767123288</v>
      </c>
      <c r="I52" s="8">
        <f t="shared" si="164"/>
        <v>-105.5981095890411</v>
      </c>
      <c r="J52" s="8">
        <f t="shared" si="164"/>
        <v>-169.71570000000003</v>
      </c>
      <c r="K52" s="8">
        <f t="shared" si="164"/>
        <v>-240.0254835616438</v>
      </c>
      <c r="L52" s="8">
        <f t="shared" si="164"/>
        <v>-305.67156164383562</v>
      </c>
      <c r="M52" s="8">
        <f t="shared" si="164"/>
        <v>-400.45175753424655</v>
      </c>
      <c r="N52" s="8">
        <f t="shared" si="164"/>
        <v>-479.28217808219176</v>
      </c>
      <c r="O52" s="8">
        <f t="shared" si="164"/>
        <v>-593.95966027397264</v>
      </c>
      <c r="P52" s="11">
        <f t="shared" ref="P52" si="169">SUM(D52:O52)</f>
        <v>-2375.2682178082191</v>
      </c>
      <c r="Q52" s="8">
        <f t="shared" si="166"/>
        <v>-675.39729726027394</v>
      </c>
      <c r="R52" s="8">
        <f t="shared" si="167"/>
        <v>-669.15121095890413</v>
      </c>
      <c r="S52" s="8">
        <f t="shared" si="167"/>
        <v>-820.55590136986302</v>
      </c>
      <c r="T52" s="8">
        <f t="shared" si="167"/>
        <v>-890.05512328767122</v>
      </c>
      <c r="U52" s="8">
        <f t="shared" si="167"/>
        <v>-1031.3040931506848</v>
      </c>
      <c r="V52" s="8">
        <f t="shared" si="167"/>
        <v>-1115.1077260273973</v>
      </c>
      <c r="W52" s="8">
        <f t="shared" si="167"/>
        <v>-1279.4582438356165</v>
      </c>
      <c r="X52" s="8">
        <f t="shared" si="167"/>
        <v>-1413.01261369863</v>
      </c>
      <c r="Y52" s="8">
        <f t="shared" si="167"/>
        <v>-1502.8462191780823</v>
      </c>
      <c r="Z52" s="8">
        <f t="shared" si="167"/>
        <v>-1699.2436821917809</v>
      </c>
      <c r="AA52" s="8">
        <f t="shared" si="167"/>
        <v>-1792.1810136986303</v>
      </c>
      <c r="AB52" s="8">
        <f t="shared" si="167"/>
        <v>-2007.6163945205481</v>
      </c>
      <c r="AC52" s="11">
        <f t="shared" si="168"/>
        <v>-14895.929519178082</v>
      </c>
      <c r="AF52" s="1"/>
    </row>
    <row r="53" spans="1:32" x14ac:dyDescent="0.25">
      <c r="A53" t="s">
        <v>5</v>
      </c>
      <c r="B53" s="9" t="s">
        <v>13</v>
      </c>
      <c r="C53" s="10"/>
      <c r="D53" s="8">
        <f t="shared" si="163"/>
        <v>0</v>
      </c>
      <c r="E53" s="8">
        <f t="shared" si="164"/>
        <v>0</v>
      </c>
      <c r="F53" s="8">
        <f t="shared" si="164"/>
        <v>0.9</v>
      </c>
      <c r="G53" s="8">
        <f t="shared" si="164"/>
        <v>6.2549999999999999</v>
      </c>
      <c r="H53" s="8">
        <f t="shared" si="164"/>
        <v>14.984999999999999</v>
      </c>
      <c r="I53" s="8">
        <f t="shared" si="164"/>
        <v>25.035</v>
      </c>
      <c r="J53" s="8">
        <f t="shared" si="164"/>
        <v>38.01</v>
      </c>
      <c r="K53" s="8">
        <f t="shared" si="164"/>
        <v>52.335000000000001</v>
      </c>
      <c r="L53" s="8">
        <f t="shared" si="164"/>
        <v>69.430500000000009</v>
      </c>
      <c r="M53" s="8">
        <f t="shared" si="164"/>
        <v>96.111225000000005</v>
      </c>
      <c r="N53" s="8">
        <f t="shared" si="164"/>
        <v>130.387575</v>
      </c>
      <c r="O53" s="8">
        <f t="shared" si="164"/>
        <v>166.802325</v>
      </c>
      <c r="P53" s="11">
        <f t="shared" ref="P53:P54" si="170">SUM(D53:O53)</f>
        <v>600.25162499999999</v>
      </c>
      <c r="Q53" s="8">
        <f t="shared" si="166"/>
        <v>201.07495</v>
      </c>
      <c r="R53" s="8">
        <f t="shared" si="167"/>
        <v>237.69082500000002</v>
      </c>
      <c r="S53" s="8">
        <f t="shared" si="167"/>
        <v>284.43707499999999</v>
      </c>
      <c r="T53" s="8">
        <f t="shared" si="167"/>
        <v>339.15620000000001</v>
      </c>
      <c r="U53" s="8">
        <f t="shared" si="167"/>
        <v>401.48757499999999</v>
      </c>
      <c r="V53" s="8">
        <f t="shared" si="167"/>
        <v>465.86562500000002</v>
      </c>
      <c r="W53" s="8">
        <f t="shared" si="167"/>
        <v>500.16562499999998</v>
      </c>
      <c r="X53" s="8">
        <f t="shared" si="167"/>
        <v>558.60374999999999</v>
      </c>
      <c r="Y53" s="8">
        <f t="shared" si="167"/>
        <v>619.42775000000006</v>
      </c>
      <c r="Z53" s="8">
        <f t="shared" si="167"/>
        <v>694.11175000000003</v>
      </c>
      <c r="AA53" s="8">
        <f t="shared" si="167"/>
        <v>776.07774999999992</v>
      </c>
      <c r="AB53" s="8">
        <f t="shared" si="167"/>
        <v>863.62474999999995</v>
      </c>
      <c r="AC53" s="11">
        <f t="shared" si="168"/>
        <v>5941.7236249999996</v>
      </c>
      <c r="AF53" s="1"/>
    </row>
    <row r="54" spans="1:32" x14ac:dyDescent="0.25">
      <c r="A54" t="s">
        <v>5</v>
      </c>
      <c r="B54" s="9" t="s">
        <v>14</v>
      </c>
      <c r="C54" s="10"/>
      <c r="D54" s="8">
        <f t="shared" si="163"/>
        <v>0</v>
      </c>
      <c r="E54" s="8">
        <f t="shared" si="164"/>
        <v>0</v>
      </c>
      <c r="F54" s="8">
        <f t="shared" si="164"/>
        <v>5.25</v>
      </c>
      <c r="G54" s="8">
        <f t="shared" si="164"/>
        <v>38.700000000000003</v>
      </c>
      <c r="H54" s="8">
        <f t="shared" si="164"/>
        <v>58.5</v>
      </c>
      <c r="I54" s="8">
        <f t="shared" si="164"/>
        <v>67.650000000000006</v>
      </c>
      <c r="J54" s="8">
        <f t="shared" si="164"/>
        <v>84.75</v>
      </c>
      <c r="K54" s="8">
        <f t="shared" si="164"/>
        <v>91.5</v>
      </c>
      <c r="L54" s="8">
        <f t="shared" si="164"/>
        <v>98.25</v>
      </c>
      <c r="M54" s="8">
        <f t="shared" si="164"/>
        <v>111.75</v>
      </c>
      <c r="N54" s="8">
        <f t="shared" si="164"/>
        <v>121.5</v>
      </c>
      <c r="O54" s="8">
        <f t="shared" si="164"/>
        <v>120.45</v>
      </c>
      <c r="P54" s="11">
        <f t="shared" si="170"/>
        <v>798.30000000000007</v>
      </c>
      <c r="Q54" s="8">
        <f t="shared" si="166"/>
        <v>80</v>
      </c>
      <c r="R54" s="8">
        <f t="shared" si="167"/>
        <v>80</v>
      </c>
      <c r="S54" s="8">
        <f t="shared" si="167"/>
        <v>108</v>
      </c>
      <c r="T54" s="8">
        <f t="shared" si="167"/>
        <v>122</v>
      </c>
      <c r="U54" s="8">
        <f t="shared" si="167"/>
        <v>136</v>
      </c>
      <c r="V54" s="8">
        <f t="shared" si="167"/>
        <v>143</v>
      </c>
      <c r="W54" s="8">
        <f t="shared" si="167"/>
        <v>150</v>
      </c>
      <c r="X54" s="8">
        <f t="shared" si="167"/>
        <v>157</v>
      </c>
      <c r="Y54" s="8">
        <f t="shared" si="167"/>
        <v>164</v>
      </c>
      <c r="Z54" s="8">
        <f t="shared" si="167"/>
        <v>171</v>
      </c>
      <c r="AA54" s="8">
        <f t="shared" si="167"/>
        <v>178</v>
      </c>
      <c r="AB54" s="8">
        <f t="shared" si="167"/>
        <v>178</v>
      </c>
      <c r="AC54" s="11">
        <f t="shared" si="168"/>
        <v>1667</v>
      </c>
      <c r="AF54" s="1"/>
    </row>
    <row r="55" spans="1:32" x14ac:dyDescent="0.25">
      <c r="A55" t="s">
        <v>5</v>
      </c>
      <c r="B55" s="9" t="s">
        <v>33</v>
      </c>
      <c r="C55" s="10"/>
      <c r="D55" s="8">
        <f t="shared" si="163"/>
        <v>0</v>
      </c>
      <c r="E55" s="8">
        <f t="shared" si="164"/>
        <v>0</v>
      </c>
      <c r="F55" s="8">
        <f t="shared" si="164"/>
        <v>2.6999999999999997</v>
      </c>
      <c r="G55" s="8">
        <f t="shared" si="164"/>
        <v>16.2</v>
      </c>
      <c r="H55" s="8">
        <f t="shared" si="164"/>
        <v>27</v>
      </c>
      <c r="I55" s="8">
        <f t="shared" si="164"/>
        <v>31.5</v>
      </c>
      <c r="J55" s="8">
        <f t="shared" si="164"/>
        <v>40.5</v>
      </c>
      <c r="K55" s="8">
        <f t="shared" si="164"/>
        <v>45</v>
      </c>
      <c r="L55" s="8">
        <f t="shared" si="164"/>
        <v>49.5</v>
      </c>
      <c r="M55" s="8">
        <f t="shared" si="164"/>
        <v>58.5</v>
      </c>
      <c r="N55" s="8">
        <f t="shared" si="164"/>
        <v>66.599999999999994</v>
      </c>
      <c r="O55" s="8">
        <f t="shared" si="164"/>
        <v>67.5</v>
      </c>
      <c r="P55" s="11">
        <f t="shared" ref="P55:P56" si="171">SUM(D55:O55)</f>
        <v>405</v>
      </c>
      <c r="Q55" s="8">
        <f t="shared" si="166"/>
        <v>48</v>
      </c>
      <c r="R55" s="8">
        <f t="shared" si="167"/>
        <v>48</v>
      </c>
      <c r="S55" s="8">
        <f t="shared" si="167"/>
        <v>72</v>
      </c>
      <c r="T55" s="8">
        <f t="shared" si="167"/>
        <v>84</v>
      </c>
      <c r="U55" s="8">
        <f t="shared" si="167"/>
        <v>96</v>
      </c>
      <c r="V55" s="8">
        <f t="shared" si="167"/>
        <v>102</v>
      </c>
      <c r="W55" s="8">
        <f t="shared" si="167"/>
        <v>108</v>
      </c>
      <c r="X55" s="8">
        <f t="shared" si="167"/>
        <v>114</v>
      </c>
      <c r="Y55" s="8">
        <f t="shared" si="167"/>
        <v>120</v>
      </c>
      <c r="Z55" s="8">
        <f t="shared" si="167"/>
        <v>126</v>
      </c>
      <c r="AA55" s="8">
        <f t="shared" si="167"/>
        <v>132</v>
      </c>
      <c r="AB55" s="8">
        <f t="shared" si="167"/>
        <v>132</v>
      </c>
      <c r="AC55" s="11">
        <f t="shared" si="168"/>
        <v>1182</v>
      </c>
      <c r="AF55" s="1"/>
    </row>
    <row r="56" spans="1:32" x14ac:dyDescent="0.25">
      <c r="A56" t="s">
        <v>4</v>
      </c>
      <c r="B56" s="9" t="s">
        <v>32</v>
      </c>
      <c r="C56" s="10"/>
      <c r="D56" s="8">
        <f t="shared" si="163"/>
        <v>0</v>
      </c>
      <c r="E56" s="8">
        <f t="shared" si="164"/>
        <v>0</v>
      </c>
      <c r="F56" s="8">
        <f t="shared" si="164"/>
        <v>0.3</v>
      </c>
      <c r="G56" s="8">
        <f t="shared" si="164"/>
        <v>2.2800000000000002</v>
      </c>
      <c r="H56" s="8">
        <f t="shared" si="164"/>
        <v>5.43</v>
      </c>
      <c r="I56" s="8">
        <f t="shared" si="164"/>
        <v>9.09</v>
      </c>
      <c r="J56" s="8">
        <f>SUMIFS(J$6:J$45,$B$6:$B$45,$B56)</f>
        <v>13.739999999999998</v>
      </c>
      <c r="K56" s="8">
        <f t="shared" si="164"/>
        <v>18.84</v>
      </c>
      <c r="L56" s="8">
        <f t="shared" si="164"/>
        <v>24.39</v>
      </c>
      <c r="M56" s="8">
        <f t="shared" si="164"/>
        <v>30.839999999999996</v>
      </c>
      <c r="N56" s="8">
        <f t="shared" si="164"/>
        <v>38.04</v>
      </c>
      <c r="O56" s="8">
        <f t="shared" si="164"/>
        <v>45.269999999999996</v>
      </c>
      <c r="P56" s="11">
        <f t="shared" si="171"/>
        <v>188.21999999999997</v>
      </c>
      <c r="Q56" s="8">
        <f t="shared" si="166"/>
        <v>49.47</v>
      </c>
      <c r="R56" s="8">
        <f t="shared" si="167"/>
        <v>53.669999999999995</v>
      </c>
      <c r="S56" s="8">
        <f t="shared" si="167"/>
        <v>59.67</v>
      </c>
      <c r="T56" s="8">
        <f t="shared" si="167"/>
        <v>66.569999999999993</v>
      </c>
      <c r="U56" s="8">
        <f t="shared" si="167"/>
        <v>74.37</v>
      </c>
      <c r="V56" s="8">
        <f t="shared" si="167"/>
        <v>82.62</v>
      </c>
      <c r="W56" s="8">
        <f t="shared" si="167"/>
        <v>91.32</v>
      </c>
      <c r="X56" s="8">
        <f t="shared" si="167"/>
        <v>100.47</v>
      </c>
      <c r="Y56" s="8">
        <f t="shared" si="167"/>
        <v>110.07</v>
      </c>
      <c r="Z56" s="8">
        <f t="shared" si="167"/>
        <v>120.11999999999999</v>
      </c>
      <c r="AA56" s="8">
        <f t="shared" si="167"/>
        <v>130.62</v>
      </c>
      <c r="AB56" s="8">
        <f t="shared" si="167"/>
        <v>141.12</v>
      </c>
      <c r="AC56" s="11">
        <f t="shared" si="168"/>
        <v>1080.0900000000001</v>
      </c>
      <c r="AF56" s="1"/>
    </row>
    <row r="57" spans="1:32" x14ac:dyDescent="0.25">
      <c r="A57" t="s">
        <v>34</v>
      </c>
      <c r="B57" s="9" t="s">
        <v>34</v>
      </c>
      <c r="C57" s="10"/>
      <c r="D57" s="8">
        <f t="shared" si="163"/>
        <v>0</v>
      </c>
      <c r="E57" s="8">
        <f t="shared" si="164"/>
        <v>0</v>
      </c>
      <c r="F57" s="8">
        <f t="shared" si="164"/>
        <v>-2.3E-3</v>
      </c>
      <c r="G57" s="8">
        <f t="shared" si="164"/>
        <v>-1.7480000000000002E-2</v>
      </c>
      <c r="H57" s="8">
        <f t="shared" si="164"/>
        <v>-4.163E-2</v>
      </c>
      <c r="I57" s="8">
        <f t="shared" si="164"/>
        <v>-6.9690000000000002E-2</v>
      </c>
      <c r="J57" s="8">
        <f t="shared" si="164"/>
        <v>-0.10534</v>
      </c>
      <c r="K57" s="8">
        <f t="shared" si="164"/>
        <v>-0.14444000000000001</v>
      </c>
      <c r="L57" s="8">
        <f t="shared" si="164"/>
        <v>-0.18698999999999999</v>
      </c>
      <c r="M57" s="8">
        <f t="shared" si="164"/>
        <v>-0.23643999999999998</v>
      </c>
      <c r="N57" s="8">
        <f t="shared" si="164"/>
        <v>-0.29164000000000001</v>
      </c>
      <c r="O57" s="8">
        <f t="shared" si="164"/>
        <v>-0.34706999999999999</v>
      </c>
      <c r="P57" s="11">
        <f t="shared" ref="P57:P58" si="172">SUM(D57:O57)</f>
        <v>-1.44302</v>
      </c>
      <c r="Q57" s="8">
        <f t="shared" si="166"/>
        <v>-0.37927</v>
      </c>
      <c r="R57" s="8">
        <f t="shared" si="167"/>
        <v>-0.41147</v>
      </c>
      <c r="S57" s="8">
        <f t="shared" si="167"/>
        <v>-0.45747000000000004</v>
      </c>
      <c r="T57" s="8">
        <f t="shared" si="167"/>
        <v>-0.51036999999999999</v>
      </c>
      <c r="U57" s="8">
        <f t="shared" si="167"/>
        <v>-0.57017000000000007</v>
      </c>
      <c r="V57" s="8">
        <f t="shared" si="167"/>
        <v>-0.63342000000000009</v>
      </c>
      <c r="W57" s="8">
        <f t="shared" si="167"/>
        <v>-0.70012000000000008</v>
      </c>
      <c r="X57" s="8">
        <f t="shared" si="167"/>
        <v>-0.77027000000000001</v>
      </c>
      <c r="Y57" s="8">
        <f t="shared" si="167"/>
        <v>-0.84387000000000012</v>
      </c>
      <c r="Z57" s="8">
        <f t="shared" si="167"/>
        <v>-0.92092000000000007</v>
      </c>
      <c r="AA57" s="8">
        <f t="shared" si="167"/>
        <v>-1.00142</v>
      </c>
      <c r="AB57" s="8">
        <f t="shared" si="167"/>
        <v>-1.08192</v>
      </c>
      <c r="AC57" s="11">
        <f t="shared" si="168"/>
        <v>-8.2806899999999999</v>
      </c>
      <c r="AF57" s="1"/>
    </row>
    <row r="58" spans="1:32" x14ac:dyDescent="0.25">
      <c r="A58" t="s">
        <v>17</v>
      </c>
      <c r="B58" s="9" t="s">
        <v>17</v>
      </c>
      <c r="C58" s="10"/>
      <c r="D58" s="8">
        <f t="shared" si="163"/>
        <v>0</v>
      </c>
      <c r="E58" s="8">
        <f t="shared" si="164"/>
        <v>0</v>
      </c>
      <c r="F58" s="8">
        <f t="shared" si="164"/>
        <v>-0.60000000000000009</v>
      </c>
      <c r="G58" s="8">
        <f t="shared" si="164"/>
        <v>-3.6</v>
      </c>
      <c r="H58" s="8">
        <f t="shared" si="164"/>
        <v>-6</v>
      </c>
      <c r="I58" s="8">
        <f t="shared" si="164"/>
        <v>-7</v>
      </c>
      <c r="J58" s="8">
        <f t="shared" si="164"/>
        <v>-9</v>
      </c>
      <c r="K58" s="8">
        <f t="shared" si="164"/>
        <v>-10</v>
      </c>
      <c r="L58" s="8">
        <f t="shared" si="164"/>
        <v>-11</v>
      </c>
      <c r="M58" s="8">
        <f t="shared" si="164"/>
        <v>-13</v>
      </c>
      <c r="N58" s="8">
        <f t="shared" si="164"/>
        <v>-14.8</v>
      </c>
      <c r="O58" s="8">
        <f t="shared" si="164"/>
        <v>-15</v>
      </c>
      <c r="P58" s="11">
        <f t="shared" si="172"/>
        <v>-90</v>
      </c>
      <c r="Q58" s="8">
        <f t="shared" si="166"/>
        <v>-8</v>
      </c>
      <c r="R58" s="8">
        <f t="shared" si="167"/>
        <v>-8</v>
      </c>
      <c r="S58" s="8">
        <f t="shared" si="167"/>
        <v>-12</v>
      </c>
      <c r="T58" s="8">
        <f t="shared" si="167"/>
        <v>-14</v>
      </c>
      <c r="U58" s="8">
        <f t="shared" si="167"/>
        <v>-16</v>
      </c>
      <c r="V58" s="8">
        <f t="shared" si="167"/>
        <v>-17</v>
      </c>
      <c r="W58" s="8">
        <f t="shared" si="167"/>
        <v>-18</v>
      </c>
      <c r="X58" s="8">
        <f t="shared" si="167"/>
        <v>-19</v>
      </c>
      <c r="Y58" s="8">
        <f t="shared" si="167"/>
        <v>-20</v>
      </c>
      <c r="Z58" s="8">
        <f t="shared" si="167"/>
        <v>-21</v>
      </c>
      <c r="AA58" s="8">
        <f t="shared" si="167"/>
        <v>-22</v>
      </c>
      <c r="AB58" s="8">
        <f t="shared" si="167"/>
        <v>-22</v>
      </c>
      <c r="AC58" s="11">
        <f t="shared" si="168"/>
        <v>-197</v>
      </c>
      <c r="AF58" s="1"/>
    </row>
    <row r="59" spans="1:32" x14ac:dyDescent="0.25">
      <c r="A59" t="s">
        <v>6</v>
      </c>
      <c r="B59" s="9" t="s">
        <v>15</v>
      </c>
      <c r="C59" s="10"/>
      <c r="D59" s="8">
        <f t="shared" si="163"/>
        <v>0</v>
      </c>
      <c r="E59" s="8">
        <f t="shared" si="164"/>
        <v>0</v>
      </c>
      <c r="F59" s="8">
        <f t="shared" si="164"/>
        <v>-11.25</v>
      </c>
      <c r="G59" s="8">
        <f t="shared" si="164"/>
        <v>-77.737500000000011</v>
      </c>
      <c r="H59" s="8">
        <f t="shared" si="164"/>
        <v>-117.58500000000001</v>
      </c>
      <c r="I59" s="8">
        <f t="shared" si="164"/>
        <v>-134.77500000000001</v>
      </c>
      <c r="J59" s="8">
        <f t="shared" si="164"/>
        <v>-170.70749999999998</v>
      </c>
      <c r="K59" s="8">
        <f t="shared" si="164"/>
        <v>-184.61250000000001</v>
      </c>
      <c r="L59" s="8">
        <f t="shared" si="164"/>
        <v>-199.57499999999999</v>
      </c>
      <c r="M59" s="8">
        <f t="shared" si="164"/>
        <v>-230.28749999999999</v>
      </c>
      <c r="N59" s="8">
        <f t="shared" si="164"/>
        <v>-253.46249999999998</v>
      </c>
      <c r="O59" s="8">
        <f t="shared" si="164"/>
        <v>-251.77499999999998</v>
      </c>
      <c r="P59" s="11">
        <f t="shared" ref="P59" si="173">SUM(D59:O59)</f>
        <v>-1631.7674999999999</v>
      </c>
      <c r="Q59" s="8">
        <f t="shared" si="166"/>
        <v>-166.7475</v>
      </c>
      <c r="R59" s="8">
        <f t="shared" si="167"/>
        <v>-171</v>
      </c>
      <c r="S59" s="8">
        <f t="shared" si="167"/>
        <v>-243</v>
      </c>
      <c r="T59" s="8">
        <f t="shared" si="167"/>
        <v>-275.39999999999998</v>
      </c>
      <c r="U59" s="8">
        <f t="shared" si="167"/>
        <v>-309.60000000000002</v>
      </c>
      <c r="V59" s="8">
        <f t="shared" si="167"/>
        <v>-325.8</v>
      </c>
      <c r="W59" s="8">
        <f t="shared" si="167"/>
        <v>-342.9</v>
      </c>
      <c r="X59" s="8">
        <f t="shared" si="167"/>
        <v>-360</v>
      </c>
      <c r="Y59" s="8">
        <f t="shared" si="167"/>
        <v>-377.1</v>
      </c>
      <c r="Z59" s="8">
        <f t="shared" si="167"/>
        <v>-394.2</v>
      </c>
      <c r="AA59" s="8">
        <f t="shared" si="167"/>
        <v>-411.3</v>
      </c>
      <c r="AB59" s="8">
        <f t="shared" si="167"/>
        <v>-410.4</v>
      </c>
      <c r="AC59" s="11">
        <f t="shared" si="168"/>
        <v>-3787.4474999999998</v>
      </c>
      <c r="AF59" s="1"/>
    </row>
    <row r="61" spans="1:32" x14ac:dyDescent="0.25">
      <c r="B61" s="31" t="s">
        <v>7</v>
      </c>
      <c r="C61" s="32"/>
      <c r="D61" s="7" t="e">
        <f>SUM(D62:D73)</f>
        <v>#REF!</v>
      </c>
      <c r="E61" s="7" t="e">
        <f t="shared" ref="E61:O61" si="174">SUM(E62:E73)</f>
        <v>#REF!</v>
      </c>
      <c r="F61" s="7" t="e">
        <f t="shared" si="174"/>
        <v>#REF!</v>
      </c>
      <c r="G61" s="7" t="e">
        <f t="shared" si="174"/>
        <v>#REF!</v>
      </c>
      <c r="H61" s="7" t="e">
        <f t="shared" si="174"/>
        <v>#REF!</v>
      </c>
      <c r="I61" s="7" t="e">
        <f t="shared" si="174"/>
        <v>#REF!</v>
      </c>
      <c r="J61" s="7" t="e">
        <f t="shared" si="174"/>
        <v>#REF!</v>
      </c>
      <c r="K61" s="7" t="e">
        <f t="shared" si="174"/>
        <v>#REF!</v>
      </c>
      <c r="L61" s="7" t="e">
        <f t="shared" si="174"/>
        <v>#REF!</v>
      </c>
      <c r="M61" s="7" t="e">
        <f t="shared" si="174"/>
        <v>#REF!</v>
      </c>
      <c r="N61" s="7" t="e">
        <f t="shared" si="174"/>
        <v>#REF!</v>
      </c>
      <c r="O61" s="7" t="e">
        <f t="shared" si="174"/>
        <v>#REF!</v>
      </c>
      <c r="P61" s="33" t="e">
        <f t="shared" ref="P61:P73" si="175">SUM(D61:O61)</f>
        <v>#REF!</v>
      </c>
      <c r="Q61" s="7" t="e">
        <f t="shared" ref="Q61:AB61" si="176">SUM(Q62:Q73)</f>
        <v>#REF!</v>
      </c>
      <c r="R61" s="7" t="e">
        <f t="shared" si="176"/>
        <v>#REF!</v>
      </c>
      <c r="S61" s="7" t="e">
        <f t="shared" si="176"/>
        <v>#REF!</v>
      </c>
      <c r="T61" s="7" t="e">
        <f t="shared" si="176"/>
        <v>#REF!</v>
      </c>
      <c r="U61" s="7" t="e">
        <f t="shared" si="176"/>
        <v>#REF!</v>
      </c>
      <c r="V61" s="7" t="e">
        <f t="shared" si="176"/>
        <v>#REF!</v>
      </c>
      <c r="W61" s="7" t="e">
        <f t="shared" si="176"/>
        <v>#REF!</v>
      </c>
      <c r="X61" s="7" t="e">
        <f t="shared" si="176"/>
        <v>#REF!</v>
      </c>
      <c r="Y61" s="7" t="e">
        <f t="shared" si="176"/>
        <v>#REF!</v>
      </c>
      <c r="Z61" s="7" t="e">
        <f t="shared" si="176"/>
        <v>#REF!</v>
      </c>
      <c r="AA61" s="7" t="e">
        <f t="shared" si="176"/>
        <v>#REF!</v>
      </c>
      <c r="AB61" s="7" t="e">
        <f t="shared" si="176"/>
        <v>#REF!</v>
      </c>
      <c r="AC61" s="33" t="e">
        <f t="shared" ref="AC61:AC73" si="177">SUM(Q61:AB61)</f>
        <v>#REF!</v>
      </c>
      <c r="AF61" s="1"/>
    </row>
    <row r="62" spans="1:32" x14ac:dyDescent="0.25">
      <c r="A62" t="s">
        <v>22</v>
      </c>
      <c r="B62" s="9" t="s">
        <v>22</v>
      </c>
      <c r="C62" s="10"/>
      <c r="D62" s="8" t="e">
        <f>SUMIFS(#REF!,#REF!,'Параметри продуктів'!$B62)/-1000</f>
        <v>#REF!</v>
      </c>
      <c r="E62" s="8" t="e">
        <f>SUMIFS(#REF!,#REF!,'Параметри продуктів'!$B62)/-1000</f>
        <v>#REF!</v>
      </c>
      <c r="F62" s="8" t="e">
        <f>SUMIFS(#REF!,#REF!,'Параметри продуктів'!$B62)/-1000</f>
        <v>#REF!</v>
      </c>
      <c r="G62" s="8" t="e">
        <f>SUMIFS(#REF!,#REF!,'Параметри продуктів'!$B62)/-1000</f>
        <v>#REF!</v>
      </c>
      <c r="H62" s="8" t="e">
        <f>SUMIFS(#REF!,#REF!,'Параметри продуктів'!$B62)/-1000</f>
        <v>#REF!</v>
      </c>
      <c r="I62" s="8" t="e">
        <f>SUMIFS(#REF!,#REF!,'Параметри продуктів'!$B62)/-1000</f>
        <v>#REF!</v>
      </c>
      <c r="J62" s="8" t="e">
        <f>SUMIFS(#REF!,#REF!,'Параметри продуктів'!$B62)/-1000</f>
        <v>#REF!</v>
      </c>
      <c r="K62" s="8" t="e">
        <f>SUMIFS(#REF!,#REF!,'Параметри продуктів'!$B62)/-1000</f>
        <v>#REF!</v>
      </c>
      <c r="L62" s="8" t="e">
        <f>SUMIFS(#REF!,#REF!,'Параметри продуктів'!$B62)/-1000</f>
        <v>#REF!</v>
      </c>
      <c r="M62" s="8" t="e">
        <f>SUMIFS(#REF!,#REF!,'Параметри продуктів'!$B62)/-1000</f>
        <v>#REF!</v>
      </c>
      <c r="N62" s="8" t="e">
        <f>SUMIFS(#REF!,#REF!,'Параметри продуктів'!$B62)/-1000</f>
        <v>#REF!</v>
      </c>
      <c r="O62" s="8" t="e">
        <f>SUMIFS(#REF!,#REF!,'Параметри продуктів'!$B62)/-1000</f>
        <v>#REF!</v>
      </c>
      <c r="P62" s="11" t="e">
        <f t="shared" si="175"/>
        <v>#REF!</v>
      </c>
      <c r="Q62" s="8" t="e">
        <f>SUMIFS(#REF!,#REF!,'Параметри продуктів'!$B62)/-1000</f>
        <v>#REF!</v>
      </c>
      <c r="R62" s="8" t="e">
        <f>SUMIFS(#REF!,#REF!,'Параметри продуктів'!$B62)/-1000</f>
        <v>#REF!</v>
      </c>
      <c r="S62" s="8" t="e">
        <f>SUMIFS(#REF!,#REF!,'Параметри продуктів'!$B62)/-1000</f>
        <v>#REF!</v>
      </c>
      <c r="T62" s="8" t="e">
        <f>SUMIFS(#REF!,#REF!,'Параметри продуктів'!$B62)/-1000</f>
        <v>#REF!</v>
      </c>
      <c r="U62" s="8" t="e">
        <f>SUMIFS(#REF!,#REF!,'Параметри продуктів'!$B62)/-1000</f>
        <v>#REF!</v>
      </c>
      <c r="V62" s="8" t="e">
        <f>SUMIFS(#REF!,#REF!,'Параметри продуктів'!$B62)/-1000</f>
        <v>#REF!</v>
      </c>
      <c r="W62" s="8" t="e">
        <f>SUMIFS(#REF!,#REF!,'Параметри продуктів'!$B62)/-1000</f>
        <v>#REF!</v>
      </c>
      <c r="X62" s="8" t="e">
        <f>SUMIFS(#REF!,#REF!,'Параметри продуктів'!$B62)/-1000</f>
        <v>#REF!</v>
      </c>
      <c r="Y62" s="8" t="e">
        <f>SUMIFS(#REF!,#REF!,'Параметри продуктів'!$B62)/-1000</f>
        <v>#REF!</v>
      </c>
      <c r="Z62" s="8" t="e">
        <f>SUMIFS(#REF!,#REF!,'Параметри продуктів'!$B62)/-1000</f>
        <v>#REF!</v>
      </c>
      <c r="AA62" s="8" t="e">
        <f>SUMIFS(#REF!,#REF!,'Параметри продуктів'!$B62)/-1000</f>
        <v>#REF!</v>
      </c>
      <c r="AB62" s="8" t="e">
        <f>SUMIFS(#REF!,#REF!,'Параметри продуктів'!$B62)/-1000</f>
        <v>#REF!</v>
      </c>
      <c r="AC62" s="11" t="e">
        <f t="shared" si="177"/>
        <v>#REF!</v>
      </c>
      <c r="AF62" s="1"/>
    </row>
    <row r="63" spans="1:32" x14ac:dyDescent="0.25">
      <c r="A63" t="s">
        <v>23</v>
      </c>
      <c r="B63" s="9" t="s">
        <v>23</v>
      </c>
      <c r="C63" s="10"/>
      <c r="D63" s="8" t="e">
        <f>SUMIFS(#REF!,#REF!,'Параметри продуктів'!$B63)/-1000</f>
        <v>#REF!</v>
      </c>
      <c r="E63" s="8" t="e">
        <f>SUMIFS(#REF!,#REF!,'Параметри продуктів'!$B63)/-1000</f>
        <v>#REF!</v>
      </c>
      <c r="F63" s="8" t="e">
        <f>SUMIFS(#REF!,#REF!,'Параметри продуктів'!$B63)/-1000</f>
        <v>#REF!</v>
      </c>
      <c r="G63" s="8" t="e">
        <f>SUMIFS(#REF!,#REF!,'Параметри продуктів'!$B63)/-1000</f>
        <v>#REF!</v>
      </c>
      <c r="H63" s="8" t="e">
        <f>SUMIFS(#REF!,#REF!,'Параметри продуктів'!$B63)/-1000</f>
        <v>#REF!</v>
      </c>
      <c r="I63" s="8" t="e">
        <f>SUMIFS(#REF!,#REF!,'Параметри продуктів'!$B63)/-1000</f>
        <v>#REF!</v>
      </c>
      <c r="J63" s="8" t="e">
        <f>SUMIFS(#REF!,#REF!,'Параметри продуктів'!$B63)/-1000</f>
        <v>#REF!</v>
      </c>
      <c r="K63" s="8" t="e">
        <f>SUMIFS(#REF!,#REF!,'Параметри продуктів'!$B63)/-1000</f>
        <v>#REF!</v>
      </c>
      <c r="L63" s="8" t="e">
        <f>SUMIFS(#REF!,#REF!,'Параметри продуктів'!$B63)/-1000</f>
        <v>#REF!</v>
      </c>
      <c r="M63" s="8" t="e">
        <f>SUMIFS(#REF!,#REF!,'Параметри продуктів'!$B63)/-1000</f>
        <v>#REF!</v>
      </c>
      <c r="N63" s="8" t="e">
        <f>SUMIFS(#REF!,#REF!,'Параметри продуктів'!$B63)/-1000</f>
        <v>#REF!</v>
      </c>
      <c r="O63" s="8" t="e">
        <f>SUMIFS(#REF!,#REF!,'Параметри продуктів'!$B63)/-1000</f>
        <v>#REF!</v>
      </c>
      <c r="P63" s="11" t="e">
        <f t="shared" si="175"/>
        <v>#REF!</v>
      </c>
      <c r="Q63" s="8" t="e">
        <f>SUMIFS(#REF!,#REF!,'Параметри продуктів'!$B63)/-1000</f>
        <v>#REF!</v>
      </c>
      <c r="R63" s="8" t="e">
        <f>SUMIFS(#REF!,#REF!,'Параметри продуктів'!$B63)/-1000</f>
        <v>#REF!</v>
      </c>
      <c r="S63" s="8" t="e">
        <f>SUMIFS(#REF!,#REF!,'Параметри продуктів'!$B63)/-1000</f>
        <v>#REF!</v>
      </c>
      <c r="T63" s="8" t="e">
        <f>SUMIFS(#REF!,#REF!,'Параметри продуктів'!$B63)/-1000</f>
        <v>#REF!</v>
      </c>
      <c r="U63" s="8" t="e">
        <f>SUMIFS(#REF!,#REF!,'Параметри продуктів'!$B63)/-1000</f>
        <v>#REF!</v>
      </c>
      <c r="V63" s="8" t="e">
        <f>SUMIFS(#REF!,#REF!,'Параметри продуктів'!$B63)/-1000</f>
        <v>#REF!</v>
      </c>
      <c r="W63" s="8" t="e">
        <f>SUMIFS(#REF!,#REF!,'Параметри продуктів'!$B63)/-1000</f>
        <v>#REF!</v>
      </c>
      <c r="X63" s="8" t="e">
        <f>SUMIFS(#REF!,#REF!,'Параметри продуктів'!$B63)/-1000</f>
        <v>#REF!</v>
      </c>
      <c r="Y63" s="8" t="e">
        <f>SUMIFS(#REF!,#REF!,'Параметри продуктів'!$B63)/-1000</f>
        <v>#REF!</v>
      </c>
      <c r="Z63" s="8" t="e">
        <f>SUMIFS(#REF!,#REF!,'Параметри продуктів'!$B63)/-1000</f>
        <v>#REF!</v>
      </c>
      <c r="AA63" s="8" t="e">
        <f>SUMIFS(#REF!,#REF!,'Параметри продуктів'!$B63)/-1000</f>
        <v>#REF!</v>
      </c>
      <c r="AB63" s="8" t="e">
        <f>SUMIFS(#REF!,#REF!,'Параметри продуктів'!$B63)/-1000</f>
        <v>#REF!</v>
      </c>
      <c r="AC63" s="11" t="e">
        <f t="shared" si="177"/>
        <v>#REF!</v>
      </c>
      <c r="AF63" s="1"/>
    </row>
    <row r="64" spans="1:32" x14ac:dyDescent="0.25">
      <c r="A64" t="s">
        <v>24</v>
      </c>
      <c r="B64" s="9" t="s">
        <v>24</v>
      </c>
      <c r="C64" s="10"/>
      <c r="D64" s="8" t="e">
        <f>SUMIFS(#REF!,#REF!,'Параметри продуктів'!$B64)/-1000</f>
        <v>#REF!</v>
      </c>
      <c r="E64" s="8" t="e">
        <f>SUMIFS(#REF!,#REF!,'Параметри продуктів'!$B64)/-1000</f>
        <v>#REF!</v>
      </c>
      <c r="F64" s="8" t="e">
        <f>SUMIFS(#REF!,#REF!,'Параметри продуктів'!$B64)/-1000</f>
        <v>#REF!</v>
      </c>
      <c r="G64" s="8" t="e">
        <f>SUMIFS(#REF!,#REF!,'Параметри продуктів'!$B64)/-1000</f>
        <v>#REF!</v>
      </c>
      <c r="H64" s="8" t="e">
        <f>SUMIFS(#REF!,#REF!,'Параметри продуктів'!$B64)/-1000</f>
        <v>#REF!</v>
      </c>
      <c r="I64" s="8" t="e">
        <f>SUMIFS(#REF!,#REF!,'Параметри продуктів'!$B64)/-1000</f>
        <v>#REF!</v>
      </c>
      <c r="J64" s="8" t="e">
        <f>SUMIFS(#REF!,#REF!,'Параметри продуктів'!$B64)/-1000</f>
        <v>#REF!</v>
      </c>
      <c r="K64" s="8" t="e">
        <f>SUMIFS(#REF!,#REF!,'Параметри продуктів'!$B64)/-1000</f>
        <v>#REF!</v>
      </c>
      <c r="L64" s="8" t="e">
        <f>SUMIFS(#REF!,#REF!,'Параметри продуктів'!$B64)/-1000</f>
        <v>#REF!</v>
      </c>
      <c r="M64" s="8" t="e">
        <f>SUMIFS(#REF!,#REF!,'Параметри продуктів'!$B64)/-1000</f>
        <v>#REF!</v>
      </c>
      <c r="N64" s="8" t="e">
        <f>SUMIFS(#REF!,#REF!,'Параметри продуктів'!$B64)/-1000</f>
        <v>#REF!</v>
      </c>
      <c r="O64" s="8" t="e">
        <f>SUMIFS(#REF!,#REF!,'Параметри продуктів'!$B64)/-1000</f>
        <v>#REF!</v>
      </c>
      <c r="P64" s="11" t="e">
        <f t="shared" si="175"/>
        <v>#REF!</v>
      </c>
      <c r="Q64" s="8" t="e">
        <f>SUMIFS(#REF!,#REF!,'Параметри продуктів'!$B64)/-1000</f>
        <v>#REF!</v>
      </c>
      <c r="R64" s="8" t="e">
        <f>SUMIFS(#REF!,#REF!,'Параметри продуктів'!$B64)/-1000</f>
        <v>#REF!</v>
      </c>
      <c r="S64" s="8" t="e">
        <f>SUMIFS(#REF!,#REF!,'Параметри продуктів'!$B64)/-1000</f>
        <v>#REF!</v>
      </c>
      <c r="T64" s="8" t="e">
        <f>SUMIFS(#REF!,#REF!,'Параметри продуктів'!$B64)/-1000</f>
        <v>#REF!</v>
      </c>
      <c r="U64" s="8" t="e">
        <f>SUMIFS(#REF!,#REF!,'Параметри продуктів'!$B64)/-1000</f>
        <v>#REF!</v>
      </c>
      <c r="V64" s="8" t="e">
        <f>SUMIFS(#REF!,#REF!,'Параметри продуктів'!$B64)/-1000</f>
        <v>#REF!</v>
      </c>
      <c r="W64" s="8" t="e">
        <f>SUMIFS(#REF!,#REF!,'Параметри продуктів'!$B64)/-1000</f>
        <v>#REF!</v>
      </c>
      <c r="X64" s="8" t="e">
        <f>SUMIFS(#REF!,#REF!,'Параметри продуктів'!$B64)/-1000</f>
        <v>#REF!</v>
      </c>
      <c r="Y64" s="8" t="e">
        <f>SUMIFS(#REF!,#REF!,'Параметри продуктів'!$B64)/-1000</f>
        <v>#REF!</v>
      </c>
      <c r="Z64" s="8" t="e">
        <f>SUMIFS(#REF!,#REF!,'Параметри продуктів'!$B64)/-1000</f>
        <v>#REF!</v>
      </c>
      <c r="AA64" s="8" t="e">
        <f>SUMIFS(#REF!,#REF!,'Параметри продуктів'!$B64)/-1000</f>
        <v>#REF!</v>
      </c>
      <c r="AB64" s="8" t="e">
        <f>SUMIFS(#REF!,#REF!,'Параметри продуктів'!$B64)/-1000</f>
        <v>#REF!</v>
      </c>
      <c r="AC64" s="11" t="e">
        <f t="shared" si="177"/>
        <v>#REF!</v>
      </c>
      <c r="AF64" s="1"/>
    </row>
    <row r="65" spans="1:32" x14ac:dyDescent="0.25">
      <c r="A65" t="s">
        <v>25</v>
      </c>
      <c r="B65" s="9" t="s">
        <v>25</v>
      </c>
      <c r="C65" s="10"/>
      <c r="D65" s="8" t="e">
        <f>SUMIFS(#REF!,#REF!,'Параметри продуктів'!$B65)/-1000</f>
        <v>#REF!</v>
      </c>
      <c r="E65" s="8" t="e">
        <f>SUMIFS(#REF!,#REF!,'Параметри продуктів'!$B65)/-1000</f>
        <v>#REF!</v>
      </c>
      <c r="F65" s="8" t="e">
        <f>SUMIFS(#REF!,#REF!,'Параметри продуктів'!$B65)/-1000</f>
        <v>#REF!</v>
      </c>
      <c r="G65" s="8" t="e">
        <f>SUMIFS(#REF!,#REF!,'Параметри продуктів'!$B65)/-1000</f>
        <v>#REF!</v>
      </c>
      <c r="H65" s="8" t="e">
        <f>SUMIFS(#REF!,#REF!,'Параметри продуктів'!$B65)/-1000</f>
        <v>#REF!</v>
      </c>
      <c r="I65" s="8" t="e">
        <f>SUMIFS(#REF!,#REF!,'Параметри продуктів'!$B65)/-1000</f>
        <v>#REF!</v>
      </c>
      <c r="J65" s="8" t="e">
        <f>SUMIFS(#REF!,#REF!,'Параметри продуктів'!$B65)/-1000</f>
        <v>#REF!</v>
      </c>
      <c r="K65" s="8" t="e">
        <f>SUMIFS(#REF!,#REF!,'Параметри продуктів'!$B65)/-1000</f>
        <v>#REF!</v>
      </c>
      <c r="L65" s="8" t="e">
        <f>SUMIFS(#REF!,#REF!,'Параметри продуктів'!$B65)/-1000</f>
        <v>#REF!</v>
      </c>
      <c r="M65" s="8" t="e">
        <f>SUMIFS(#REF!,#REF!,'Параметри продуктів'!$B65)/-1000</f>
        <v>#REF!</v>
      </c>
      <c r="N65" s="8" t="e">
        <f>SUMIFS(#REF!,#REF!,'Параметри продуктів'!$B65)/-1000</f>
        <v>#REF!</v>
      </c>
      <c r="O65" s="8" t="e">
        <f>SUMIFS(#REF!,#REF!,'Параметри продуктів'!$B65)/-1000</f>
        <v>#REF!</v>
      </c>
      <c r="P65" s="11" t="e">
        <f t="shared" si="175"/>
        <v>#REF!</v>
      </c>
      <c r="Q65" s="8" t="e">
        <f>SUMIFS(#REF!,#REF!,'Параметри продуктів'!$B65)/-1000</f>
        <v>#REF!</v>
      </c>
      <c r="R65" s="8" t="e">
        <f>SUMIFS(#REF!,#REF!,'Параметри продуктів'!$B65)/-1000</f>
        <v>#REF!</v>
      </c>
      <c r="S65" s="8" t="e">
        <f>SUMIFS(#REF!,#REF!,'Параметри продуктів'!$B65)/-1000</f>
        <v>#REF!</v>
      </c>
      <c r="T65" s="8" t="e">
        <f>SUMIFS(#REF!,#REF!,'Параметри продуктів'!$B65)/-1000</f>
        <v>#REF!</v>
      </c>
      <c r="U65" s="8" t="e">
        <f>SUMIFS(#REF!,#REF!,'Параметри продуктів'!$B65)/-1000</f>
        <v>#REF!</v>
      </c>
      <c r="V65" s="8" t="e">
        <f>SUMIFS(#REF!,#REF!,'Параметри продуктів'!$B65)/-1000</f>
        <v>#REF!</v>
      </c>
      <c r="W65" s="8" t="e">
        <f>SUMIFS(#REF!,#REF!,'Параметри продуктів'!$B65)/-1000</f>
        <v>#REF!</v>
      </c>
      <c r="X65" s="8" t="e">
        <f>SUMIFS(#REF!,#REF!,'Параметри продуктів'!$B65)/-1000</f>
        <v>#REF!</v>
      </c>
      <c r="Y65" s="8" t="e">
        <f>SUMIFS(#REF!,#REF!,'Параметри продуктів'!$B65)/-1000</f>
        <v>#REF!</v>
      </c>
      <c r="Z65" s="8" t="e">
        <f>SUMIFS(#REF!,#REF!,'Параметри продуктів'!$B65)/-1000</f>
        <v>#REF!</v>
      </c>
      <c r="AA65" s="8" t="e">
        <f>SUMIFS(#REF!,#REF!,'Параметри продуктів'!$B65)/-1000</f>
        <v>#REF!</v>
      </c>
      <c r="AB65" s="8" t="e">
        <f>SUMIFS(#REF!,#REF!,'Параметри продуктів'!$B65)/-1000</f>
        <v>#REF!</v>
      </c>
      <c r="AC65" s="11" t="e">
        <f t="shared" si="177"/>
        <v>#REF!</v>
      </c>
      <c r="AF65" s="1"/>
    </row>
    <row r="66" spans="1:32" x14ac:dyDescent="0.25">
      <c r="A66" t="s">
        <v>26</v>
      </c>
      <c r="B66" s="9" t="s">
        <v>26</v>
      </c>
      <c r="C66" s="10"/>
      <c r="D66" s="8" t="e">
        <f>SUMIFS(#REF!,#REF!,'Параметри продуктів'!$B66)/-1000</f>
        <v>#REF!</v>
      </c>
      <c r="E66" s="8" t="e">
        <f>SUMIFS(#REF!,#REF!,'Параметри продуктів'!$B66)/-1000</f>
        <v>#REF!</v>
      </c>
      <c r="F66" s="8" t="e">
        <f>SUMIFS(#REF!,#REF!,'Параметри продуктів'!$B66)/-1000</f>
        <v>#REF!</v>
      </c>
      <c r="G66" s="8" t="e">
        <f>SUMIFS(#REF!,#REF!,'Параметри продуктів'!$B66)/-1000</f>
        <v>#REF!</v>
      </c>
      <c r="H66" s="8" t="e">
        <f>SUMIFS(#REF!,#REF!,'Параметри продуктів'!$B66)/-1000</f>
        <v>#REF!</v>
      </c>
      <c r="I66" s="8" t="e">
        <f>SUMIFS(#REF!,#REF!,'Параметри продуктів'!$B66)/-1000</f>
        <v>#REF!</v>
      </c>
      <c r="J66" s="8" t="e">
        <f>SUMIFS(#REF!,#REF!,'Параметри продуктів'!$B66)/-1000</f>
        <v>#REF!</v>
      </c>
      <c r="K66" s="8" t="e">
        <f>SUMIFS(#REF!,#REF!,'Параметри продуктів'!$B66)/-1000</f>
        <v>#REF!</v>
      </c>
      <c r="L66" s="8" t="e">
        <f>SUMIFS(#REF!,#REF!,'Параметри продуктів'!$B66)/-1000</f>
        <v>#REF!</v>
      </c>
      <c r="M66" s="8" t="e">
        <f>SUMIFS(#REF!,#REF!,'Параметри продуктів'!$B66)/-1000</f>
        <v>#REF!</v>
      </c>
      <c r="N66" s="8" t="e">
        <f>SUMIFS(#REF!,#REF!,'Параметри продуктів'!$B66)/-1000</f>
        <v>#REF!</v>
      </c>
      <c r="O66" s="8" t="e">
        <f>SUMIFS(#REF!,#REF!,'Параметри продуктів'!$B66)/-1000</f>
        <v>#REF!</v>
      </c>
      <c r="P66" s="11" t="e">
        <f t="shared" si="175"/>
        <v>#REF!</v>
      </c>
      <c r="Q66" s="8" t="e">
        <f>SUMIFS(#REF!,#REF!,'Параметри продуктів'!$B66)/-1000</f>
        <v>#REF!</v>
      </c>
      <c r="R66" s="8" t="e">
        <f>SUMIFS(#REF!,#REF!,'Параметри продуктів'!$B66)/-1000</f>
        <v>#REF!</v>
      </c>
      <c r="S66" s="8" t="e">
        <f>SUMIFS(#REF!,#REF!,'Параметри продуктів'!$B66)/-1000</f>
        <v>#REF!</v>
      </c>
      <c r="T66" s="8" t="e">
        <f>SUMIFS(#REF!,#REF!,'Параметри продуктів'!$B66)/-1000</f>
        <v>#REF!</v>
      </c>
      <c r="U66" s="8" t="e">
        <f>SUMIFS(#REF!,#REF!,'Параметри продуктів'!$B66)/-1000</f>
        <v>#REF!</v>
      </c>
      <c r="V66" s="8" t="e">
        <f>SUMIFS(#REF!,#REF!,'Параметри продуктів'!$B66)/-1000</f>
        <v>#REF!</v>
      </c>
      <c r="W66" s="8" t="e">
        <f>SUMIFS(#REF!,#REF!,'Параметри продуктів'!$B66)/-1000</f>
        <v>#REF!</v>
      </c>
      <c r="X66" s="8" t="e">
        <f>SUMIFS(#REF!,#REF!,'Параметри продуктів'!$B66)/-1000</f>
        <v>#REF!</v>
      </c>
      <c r="Y66" s="8" t="e">
        <f>SUMIFS(#REF!,#REF!,'Параметри продуктів'!$B66)/-1000</f>
        <v>#REF!</v>
      </c>
      <c r="Z66" s="8" t="e">
        <f>SUMIFS(#REF!,#REF!,'Параметри продуктів'!$B66)/-1000</f>
        <v>#REF!</v>
      </c>
      <c r="AA66" s="8" t="e">
        <f>SUMIFS(#REF!,#REF!,'Параметри продуктів'!$B66)/-1000</f>
        <v>#REF!</v>
      </c>
      <c r="AB66" s="8" t="e">
        <f>SUMIFS(#REF!,#REF!,'Параметри продуктів'!$B66)/-1000</f>
        <v>#REF!</v>
      </c>
      <c r="AC66" s="11" t="e">
        <f t="shared" si="177"/>
        <v>#REF!</v>
      </c>
      <c r="AF66" s="1"/>
    </row>
    <row r="67" spans="1:32" x14ac:dyDescent="0.25">
      <c r="A67" t="s">
        <v>27</v>
      </c>
      <c r="B67" s="9" t="s">
        <v>27</v>
      </c>
      <c r="C67" s="10"/>
      <c r="D67" s="8" t="e">
        <f>SUMIFS(#REF!,#REF!,'Параметри продуктів'!$B67)/-1000</f>
        <v>#REF!</v>
      </c>
      <c r="E67" s="8" t="e">
        <f>SUMIFS(#REF!,#REF!,'Параметри продуктів'!$B67)/-1000</f>
        <v>#REF!</v>
      </c>
      <c r="F67" s="8" t="e">
        <f>SUMIFS(#REF!,#REF!,'Параметри продуктів'!$B67)/-1000</f>
        <v>#REF!</v>
      </c>
      <c r="G67" s="8" t="e">
        <f>SUMIFS(#REF!,#REF!,'Параметри продуктів'!$B67)/-1000</f>
        <v>#REF!</v>
      </c>
      <c r="H67" s="8" t="e">
        <f>SUMIFS(#REF!,#REF!,'Параметри продуктів'!$B67)/-1000</f>
        <v>#REF!</v>
      </c>
      <c r="I67" s="8" t="e">
        <f>SUMIFS(#REF!,#REF!,'Параметри продуктів'!$B67)/-1000</f>
        <v>#REF!</v>
      </c>
      <c r="J67" s="8" t="e">
        <f>SUMIFS(#REF!,#REF!,'Параметри продуктів'!$B67)/-1000</f>
        <v>#REF!</v>
      </c>
      <c r="K67" s="8" t="e">
        <f>SUMIFS(#REF!,#REF!,'Параметри продуктів'!$B67)/-1000</f>
        <v>#REF!</v>
      </c>
      <c r="L67" s="8" t="e">
        <f>SUMIFS(#REF!,#REF!,'Параметри продуктів'!$B67)/-1000</f>
        <v>#REF!</v>
      </c>
      <c r="M67" s="8" t="e">
        <f>SUMIFS(#REF!,#REF!,'Параметри продуктів'!$B67)/-1000</f>
        <v>#REF!</v>
      </c>
      <c r="N67" s="8" t="e">
        <f>SUMIFS(#REF!,#REF!,'Параметри продуктів'!$B67)/-1000</f>
        <v>#REF!</v>
      </c>
      <c r="O67" s="8" t="e">
        <f>SUMIFS(#REF!,#REF!,'Параметри продуктів'!$B67)/-1000</f>
        <v>#REF!</v>
      </c>
      <c r="P67" s="11" t="e">
        <f t="shared" si="175"/>
        <v>#REF!</v>
      </c>
      <c r="Q67" s="8" t="e">
        <f>SUMIFS(#REF!,#REF!,'Параметри продуктів'!$B67)/-1000</f>
        <v>#REF!</v>
      </c>
      <c r="R67" s="8" t="e">
        <f>SUMIFS(#REF!,#REF!,'Параметри продуктів'!$B67)/-1000</f>
        <v>#REF!</v>
      </c>
      <c r="S67" s="8" t="e">
        <f>SUMIFS(#REF!,#REF!,'Параметри продуктів'!$B67)/-1000</f>
        <v>#REF!</v>
      </c>
      <c r="T67" s="8" t="e">
        <f>SUMIFS(#REF!,#REF!,'Параметри продуктів'!$B67)/-1000</f>
        <v>#REF!</v>
      </c>
      <c r="U67" s="8" t="e">
        <f>SUMIFS(#REF!,#REF!,'Параметри продуктів'!$B67)/-1000</f>
        <v>#REF!</v>
      </c>
      <c r="V67" s="8" t="e">
        <f>SUMIFS(#REF!,#REF!,'Параметри продуктів'!$B67)/-1000</f>
        <v>#REF!</v>
      </c>
      <c r="W67" s="8" t="e">
        <f>SUMIFS(#REF!,#REF!,'Параметри продуктів'!$B67)/-1000</f>
        <v>#REF!</v>
      </c>
      <c r="X67" s="8" t="e">
        <f>SUMIFS(#REF!,#REF!,'Параметри продуктів'!$B67)/-1000</f>
        <v>#REF!</v>
      </c>
      <c r="Y67" s="8" t="e">
        <f>SUMIFS(#REF!,#REF!,'Параметри продуктів'!$B67)/-1000</f>
        <v>#REF!</v>
      </c>
      <c r="Z67" s="8" t="e">
        <f>SUMIFS(#REF!,#REF!,'Параметри продуктів'!$B67)/-1000</f>
        <v>#REF!</v>
      </c>
      <c r="AA67" s="8" t="e">
        <f>SUMIFS(#REF!,#REF!,'Параметри продуктів'!$B67)/-1000</f>
        <v>#REF!</v>
      </c>
      <c r="AB67" s="8" t="e">
        <f>SUMIFS(#REF!,#REF!,'Параметри продуктів'!$B67)/-1000</f>
        <v>#REF!</v>
      </c>
      <c r="AC67" s="11" t="e">
        <f t="shared" si="177"/>
        <v>#REF!</v>
      </c>
      <c r="AF67" s="1"/>
    </row>
    <row r="68" spans="1:32" x14ac:dyDescent="0.25">
      <c r="A68" t="s">
        <v>28</v>
      </c>
      <c r="B68" s="9" t="s">
        <v>28</v>
      </c>
      <c r="C68" s="10"/>
      <c r="D68" s="8" t="e">
        <f>SUMIFS(#REF!,#REF!,'Параметри продуктів'!$B68)/-1000</f>
        <v>#REF!</v>
      </c>
      <c r="E68" s="8" t="e">
        <f>SUMIFS(#REF!,#REF!,'Параметри продуктів'!$B68)/-1000</f>
        <v>#REF!</v>
      </c>
      <c r="F68" s="8" t="e">
        <f>SUMIFS(#REF!,#REF!,'Параметри продуктів'!$B68)/-1000</f>
        <v>#REF!</v>
      </c>
      <c r="G68" s="8" t="e">
        <f>SUMIFS(#REF!,#REF!,'Параметри продуктів'!$B68)/-1000</f>
        <v>#REF!</v>
      </c>
      <c r="H68" s="8" t="e">
        <f>SUMIFS(#REF!,#REF!,'Параметри продуктів'!$B68)/-1000</f>
        <v>#REF!</v>
      </c>
      <c r="I68" s="8" t="e">
        <f>SUMIFS(#REF!,#REF!,'Параметри продуктів'!$B68)/-1000</f>
        <v>#REF!</v>
      </c>
      <c r="J68" s="8" t="e">
        <f>SUMIFS(#REF!,#REF!,'Параметри продуктів'!$B68)/-1000</f>
        <v>#REF!</v>
      </c>
      <c r="K68" s="8" t="e">
        <f>SUMIFS(#REF!,#REF!,'Параметри продуктів'!$B68)/-1000</f>
        <v>#REF!</v>
      </c>
      <c r="L68" s="8" t="e">
        <f>SUMIFS(#REF!,#REF!,'Параметри продуктів'!$B68)/-1000</f>
        <v>#REF!</v>
      </c>
      <c r="M68" s="8" t="e">
        <f>SUMIFS(#REF!,#REF!,'Параметри продуктів'!$B68)/-1000</f>
        <v>#REF!</v>
      </c>
      <c r="N68" s="8" t="e">
        <f>SUMIFS(#REF!,#REF!,'Параметри продуктів'!$B68)/-1000</f>
        <v>#REF!</v>
      </c>
      <c r="O68" s="8" t="e">
        <f>SUMIFS(#REF!,#REF!,'Параметри продуктів'!$B68)/-1000</f>
        <v>#REF!</v>
      </c>
      <c r="P68" s="11" t="e">
        <f t="shared" si="175"/>
        <v>#REF!</v>
      </c>
      <c r="Q68" s="8" t="e">
        <f>SUMIFS(#REF!,#REF!,'Параметри продуктів'!$B68)/-1000</f>
        <v>#REF!</v>
      </c>
      <c r="R68" s="8" t="e">
        <f>SUMIFS(#REF!,#REF!,'Параметри продуктів'!$B68)/-1000</f>
        <v>#REF!</v>
      </c>
      <c r="S68" s="8" t="e">
        <f>SUMIFS(#REF!,#REF!,'Параметри продуктів'!$B68)/-1000</f>
        <v>#REF!</v>
      </c>
      <c r="T68" s="8" t="e">
        <f>SUMIFS(#REF!,#REF!,'Параметри продуктів'!$B68)/-1000</f>
        <v>#REF!</v>
      </c>
      <c r="U68" s="8" t="e">
        <f>SUMIFS(#REF!,#REF!,'Параметри продуктів'!$B68)/-1000</f>
        <v>#REF!</v>
      </c>
      <c r="V68" s="8" t="e">
        <f>SUMIFS(#REF!,#REF!,'Параметри продуктів'!$B68)/-1000</f>
        <v>#REF!</v>
      </c>
      <c r="W68" s="8" t="e">
        <f>SUMIFS(#REF!,#REF!,'Параметри продуктів'!$B68)/-1000</f>
        <v>#REF!</v>
      </c>
      <c r="X68" s="8" t="e">
        <f>SUMIFS(#REF!,#REF!,'Параметри продуктів'!$B68)/-1000</f>
        <v>#REF!</v>
      </c>
      <c r="Y68" s="8" t="e">
        <f>SUMIFS(#REF!,#REF!,'Параметри продуктів'!$B68)/-1000</f>
        <v>#REF!</v>
      </c>
      <c r="Z68" s="8" t="e">
        <f>SUMIFS(#REF!,#REF!,'Параметри продуктів'!$B68)/-1000</f>
        <v>#REF!</v>
      </c>
      <c r="AA68" s="8" t="e">
        <f>SUMIFS(#REF!,#REF!,'Параметри продуктів'!$B68)/-1000</f>
        <v>#REF!</v>
      </c>
      <c r="AB68" s="8" t="e">
        <f>SUMIFS(#REF!,#REF!,'Параметри продуктів'!$B68)/-1000</f>
        <v>#REF!</v>
      </c>
      <c r="AC68" s="11" t="e">
        <f t="shared" si="177"/>
        <v>#REF!</v>
      </c>
      <c r="AF68" s="1"/>
    </row>
    <row r="69" spans="1:32" x14ac:dyDescent="0.25">
      <c r="A69" t="s">
        <v>37</v>
      </c>
      <c r="B69" s="9" t="s">
        <v>37</v>
      </c>
      <c r="C69" s="10"/>
      <c r="D69" s="8" t="e">
        <f>SUMIFS(#REF!,#REF!,'Параметри продуктів'!$B69)/-1000</f>
        <v>#REF!</v>
      </c>
      <c r="E69" s="8" t="e">
        <f>SUMIFS(#REF!,#REF!,'Параметри продуктів'!$B69)/-1000</f>
        <v>#REF!</v>
      </c>
      <c r="F69" s="8" t="e">
        <f>SUMIFS(#REF!,#REF!,'Параметри продуктів'!$B69)/-1000</f>
        <v>#REF!</v>
      </c>
      <c r="G69" s="8" t="e">
        <f>SUMIFS(#REF!,#REF!,'Параметри продуктів'!$B69)/-1000</f>
        <v>#REF!</v>
      </c>
      <c r="H69" s="8" t="e">
        <f>SUMIFS(#REF!,#REF!,'Параметри продуктів'!$B69)/-1000</f>
        <v>#REF!</v>
      </c>
      <c r="I69" s="8" t="e">
        <f>SUMIFS(#REF!,#REF!,'Параметри продуктів'!$B69)/-1000</f>
        <v>#REF!</v>
      </c>
      <c r="J69" s="8" t="e">
        <f>SUMIFS(#REF!,#REF!,'Параметри продуктів'!$B69)/-1000</f>
        <v>#REF!</v>
      </c>
      <c r="K69" s="8" t="e">
        <f>SUMIFS(#REF!,#REF!,'Параметри продуктів'!$B69)/-1000</f>
        <v>#REF!</v>
      </c>
      <c r="L69" s="8" t="e">
        <f>SUMIFS(#REF!,#REF!,'Параметри продуктів'!$B69)/-1000</f>
        <v>#REF!</v>
      </c>
      <c r="M69" s="8" t="e">
        <f>SUMIFS(#REF!,#REF!,'Параметри продуктів'!$B69)/-1000</f>
        <v>#REF!</v>
      </c>
      <c r="N69" s="8" t="e">
        <f>SUMIFS(#REF!,#REF!,'Параметри продуктів'!$B69)/-1000</f>
        <v>#REF!</v>
      </c>
      <c r="O69" s="8" t="e">
        <f>SUMIFS(#REF!,#REF!,'Параметри продуктів'!$B69)/-1000</f>
        <v>#REF!</v>
      </c>
      <c r="P69" s="11" t="e">
        <f t="shared" si="175"/>
        <v>#REF!</v>
      </c>
      <c r="Q69" s="8" t="e">
        <f>SUMIFS(#REF!,#REF!,'Параметри продуктів'!$B69)/-1000</f>
        <v>#REF!</v>
      </c>
      <c r="R69" s="8" t="e">
        <f>SUMIFS(#REF!,#REF!,'Параметри продуктів'!$B69)/-1000</f>
        <v>#REF!</v>
      </c>
      <c r="S69" s="8" t="e">
        <f>SUMIFS(#REF!,#REF!,'Параметри продуктів'!$B69)/-1000</f>
        <v>#REF!</v>
      </c>
      <c r="T69" s="8" t="e">
        <f>SUMIFS(#REF!,#REF!,'Параметри продуктів'!$B69)/-1000</f>
        <v>#REF!</v>
      </c>
      <c r="U69" s="8" t="e">
        <f>SUMIFS(#REF!,#REF!,'Параметри продуктів'!$B69)/-1000</f>
        <v>#REF!</v>
      </c>
      <c r="V69" s="8" t="e">
        <f>SUMIFS(#REF!,#REF!,'Параметри продуктів'!$B69)/-1000</f>
        <v>#REF!</v>
      </c>
      <c r="W69" s="8" t="e">
        <f>SUMIFS(#REF!,#REF!,'Параметри продуктів'!$B69)/-1000</f>
        <v>#REF!</v>
      </c>
      <c r="X69" s="8" t="e">
        <f>SUMIFS(#REF!,#REF!,'Параметри продуктів'!$B69)/-1000</f>
        <v>#REF!</v>
      </c>
      <c r="Y69" s="8" t="e">
        <f>SUMIFS(#REF!,#REF!,'Параметри продуктів'!$B69)/-1000</f>
        <v>#REF!</v>
      </c>
      <c r="Z69" s="8" t="e">
        <f>SUMIFS(#REF!,#REF!,'Параметри продуктів'!$B69)/-1000</f>
        <v>#REF!</v>
      </c>
      <c r="AA69" s="8" t="e">
        <f>SUMIFS(#REF!,#REF!,'Параметри продуктів'!$B69)/-1000</f>
        <v>#REF!</v>
      </c>
      <c r="AB69" s="8" t="e">
        <f>SUMIFS(#REF!,#REF!,'Параметри продуктів'!$B69)/-1000</f>
        <v>#REF!</v>
      </c>
      <c r="AC69" s="11" t="e">
        <f t="shared" si="177"/>
        <v>#REF!</v>
      </c>
      <c r="AF69" s="1"/>
    </row>
    <row r="70" spans="1:32" x14ac:dyDescent="0.25">
      <c r="B70" s="9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1">
        <f t="shared" si="175"/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11">
        <f t="shared" si="177"/>
        <v>0</v>
      </c>
      <c r="AF70" s="1"/>
    </row>
    <row r="71" spans="1:32" x14ac:dyDescent="0.25">
      <c r="B71" s="9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1">
        <f t="shared" si="175"/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11">
        <f t="shared" si="177"/>
        <v>0</v>
      </c>
      <c r="AF71" s="1"/>
    </row>
    <row r="72" spans="1:32" x14ac:dyDescent="0.25">
      <c r="B72" s="9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1">
        <f t="shared" si="175"/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11">
        <f t="shared" si="177"/>
        <v>0</v>
      </c>
      <c r="AF72" s="1"/>
    </row>
    <row r="73" spans="1:32" x14ac:dyDescent="0.25">
      <c r="B73" s="9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1">
        <f t="shared" si="175"/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11">
        <f t="shared" si="177"/>
        <v>0</v>
      </c>
      <c r="AF73" s="1"/>
    </row>
    <row r="77" spans="1:32" x14ac:dyDescent="0.25">
      <c r="B77" s="31" t="s">
        <v>40</v>
      </c>
      <c r="C77" s="32"/>
      <c r="D77" s="7" t="e">
        <f>SUM(D78:D89)</f>
        <v>#REF!</v>
      </c>
      <c r="E77" s="7" t="e">
        <f t="shared" ref="E77" si="178">SUM(E78:E89)</f>
        <v>#REF!</v>
      </c>
      <c r="F77" s="7" t="e">
        <f t="shared" ref="F77" si="179">SUM(F78:F89)</f>
        <v>#REF!</v>
      </c>
      <c r="G77" s="7" t="e">
        <f t="shared" ref="G77" si="180">SUM(G78:G89)</f>
        <v>#REF!</v>
      </c>
      <c r="H77" s="7" t="e">
        <f t="shared" ref="H77" si="181">SUM(H78:H89)</f>
        <v>#REF!</v>
      </c>
      <c r="I77" s="7" t="e">
        <f t="shared" ref="I77" si="182">SUM(I78:I89)</f>
        <v>#REF!</v>
      </c>
      <c r="J77" s="7" t="e">
        <f t="shared" ref="J77" si="183">SUM(J78:J89)</f>
        <v>#REF!</v>
      </c>
      <c r="K77" s="7" t="e">
        <f t="shared" ref="K77" si="184">SUM(K78:K89)</f>
        <v>#REF!</v>
      </c>
      <c r="L77" s="7" t="e">
        <f t="shared" ref="L77" si="185">SUM(L78:L89)</f>
        <v>#REF!</v>
      </c>
      <c r="M77" s="7" t="e">
        <f t="shared" ref="M77" si="186">SUM(M78:M89)</f>
        <v>#REF!</v>
      </c>
      <c r="N77" s="7" t="e">
        <f t="shared" ref="N77" si="187">SUM(N78:N89)</f>
        <v>#REF!</v>
      </c>
      <c r="O77" s="7" t="e">
        <f t="shared" ref="O77" si="188">SUM(O78:O89)</f>
        <v>#REF!</v>
      </c>
      <c r="P77" s="33" t="e">
        <f t="shared" ref="P77:P78" si="189">SUM(D77:O77)</f>
        <v>#REF!</v>
      </c>
      <c r="Q77" s="7" t="e">
        <f t="shared" ref="Q77" si="190">SUM(Q78:Q89)</f>
        <v>#REF!</v>
      </c>
      <c r="R77" s="7" t="e">
        <f t="shared" ref="R77" si="191">SUM(R78:R89)</f>
        <v>#REF!</v>
      </c>
      <c r="S77" s="7" t="e">
        <f t="shared" ref="S77" si="192">SUM(S78:S89)</f>
        <v>#REF!</v>
      </c>
      <c r="T77" s="7" t="e">
        <f t="shared" ref="T77" si="193">SUM(T78:T89)</f>
        <v>#REF!</v>
      </c>
      <c r="U77" s="7" t="e">
        <f t="shared" ref="U77" si="194">SUM(U78:U89)</f>
        <v>#REF!</v>
      </c>
      <c r="V77" s="7" t="e">
        <f t="shared" ref="V77" si="195">SUM(V78:V89)</f>
        <v>#REF!</v>
      </c>
      <c r="W77" s="7" t="e">
        <f t="shared" ref="W77" si="196">SUM(W78:W89)</f>
        <v>#REF!</v>
      </c>
      <c r="X77" s="7" t="e">
        <f t="shared" ref="X77" si="197">SUM(X78:X89)</f>
        <v>#REF!</v>
      </c>
      <c r="Y77" s="7" t="e">
        <f t="shared" ref="Y77" si="198">SUM(Y78:Y89)</f>
        <v>#REF!</v>
      </c>
      <c r="Z77" s="7" t="e">
        <f t="shared" ref="Z77" si="199">SUM(Z78:Z89)</f>
        <v>#REF!</v>
      </c>
      <c r="AA77" s="7" t="e">
        <f t="shared" ref="AA77" si="200">SUM(AA78:AA89)</f>
        <v>#REF!</v>
      </c>
      <c r="AB77" s="7" t="e">
        <f t="shared" ref="AB77" si="201">SUM(AB78:AB89)</f>
        <v>#REF!</v>
      </c>
      <c r="AC77" s="33" t="e">
        <f t="shared" ref="AC77:AC78" si="202">SUM(Q77:AB77)</f>
        <v>#REF!</v>
      </c>
      <c r="AF77" s="1"/>
    </row>
    <row r="78" spans="1:32" x14ac:dyDescent="0.25">
      <c r="A78" t="s">
        <v>21</v>
      </c>
      <c r="B78" s="9" t="s">
        <v>21</v>
      </c>
      <c r="C78" s="10"/>
      <c r="D78" s="8" t="e">
        <f>SUMIFS(#REF!,#REF!,'Параметри продуктів'!$B78)/-1000</f>
        <v>#REF!</v>
      </c>
      <c r="E78" s="8" t="e">
        <f>SUMIFS(#REF!,#REF!,'Параметри продуктів'!$B78)/-1000</f>
        <v>#REF!</v>
      </c>
      <c r="F78" s="8" t="e">
        <f>SUMIFS(#REF!,#REF!,'Параметри продуктів'!$B78)/-1000</f>
        <v>#REF!</v>
      </c>
      <c r="G78" s="8" t="e">
        <f>SUMIFS(#REF!,#REF!,'Параметри продуктів'!$B78)/-1000</f>
        <v>#REF!</v>
      </c>
      <c r="H78" s="8" t="e">
        <f>SUMIFS(#REF!,#REF!,'Параметри продуктів'!$B78)/-1000</f>
        <v>#REF!</v>
      </c>
      <c r="I78" s="8" t="e">
        <f>SUMIFS(#REF!,#REF!,'Параметри продуктів'!$B78)/-1000</f>
        <v>#REF!</v>
      </c>
      <c r="J78" s="8" t="e">
        <f>SUMIFS(#REF!,#REF!,'Параметри продуктів'!$B78)/-1000</f>
        <v>#REF!</v>
      </c>
      <c r="K78" s="8" t="e">
        <f>SUMIFS(#REF!,#REF!,'Параметри продуктів'!$B78)/-1000</f>
        <v>#REF!</v>
      </c>
      <c r="L78" s="8" t="e">
        <f>SUMIFS(#REF!,#REF!,'Параметри продуктів'!$B78)/-1000</f>
        <v>#REF!</v>
      </c>
      <c r="M78" s="8" t="e">
        <f>SUMIFS(#REF!,#REF!,'Параметри продуктів'!$B78)/-1000</f>
        <v>#REF!</v>
      </c>
      <c r="N78" s="8" t="e">
        <f>SUMIFS(#REF!,#REF!,'Параметри продуктів'!$B78)/-1000</f>
        <v>#REF!</v>
      </c>
      <c r="O78" s="8" t="e">
        <f>SUMIFS(#REF!,#REF!,'Параметри продуктів'!$B78)/-1000</f>
        <v>#REF!</v>
      </c>
      <c r="P78" s="11" t="e">
        <f t="shared" si="189"/>
        <v>#REF!</v>
      </c>
      <c r="Q78" s="8" t="e">
        <f>SUMIFS(#REF!,#REF!,'Параметри продуктів'!$B78)/-1000</f>
        <v>#REF!</v>
      </c>
      <c r="R78" s="8" t="e">
        <f>SUMIFS(#REF!,#REF!,'Параметри продуктів'!$B78)/-1000</f>
        <v>#REF!</v>
      </c>
      <c r="S78" s="8" t="e">
        <f>SUMIFS(#REF!,#REF!,'Параметри продуктів'!$B78)/-1000</f>
        <v>#REF!</v>
      </c>
      <c r="T78" s="8" t="e">
        <f>SUMIFS(#REF!,#REF!,'Параметри продуктів'!$B78)/-1000</f>
        <v>#REF!</v>
      </c>
      <c r="U78" s="8" t="e">
        <f>SUMIFS(#REF!,#REF!,'Параметри продуктів'!$B78)/-1000</f>
        <v>#REF!</v>
      </c>
      <c r="V78" s="8" t="e">
        <f>SUMIFS(#REF!,#REF!,'Параметри продуктів'!$B78)/-1000</f>
        <v>#REF!</v>
      </c>
      <c r="W78" s="8" t="e">
        <f>SUMIFS(#REF!,#REF!,'Параметри продуктів'!$B78)/-1000</f>
        <v>#REF!</v>
      </c>
      <c r="X78" s="8" t="e">
        <f>SUMIFS(#REF!,#REF!,'Параметри продуктів'!$B78)/-1000</f>
        <v>#REF!</v>
      </c>
      <c r="Y78" s="8" t="e">
        <f>SUMIFS(#REF!,#REF!,'Параметри продуктів'!$B78)/-1000</f>
        <v>#REF!</v>
      </c>
      <c r="Z78" s="8" t="e">
        <f>SUMIFS(#REF!,#REF!,'Параметри продуктів'!$B78)/-1000</f>
        <v>#REF!</v>
      </c>
      <c r="AA78" s="8" t="e">
        <f>SUMIFS(#REF!,#REF!,'Параметри продуктів'!$B78)/-1000</f>
        <v>#REF!</v>
      </c>
      <c r="AB78" s="8" t="e">
        <f>SUMIFS(#REF!,#REF!,'Параметри продуктів'!$B78)/-1000</f>
        <v>#REF!</v>
      </c>
      <c r="AC78" s="11" t="e">
        <f t="shared" si="202"/>
        <v>#REF!</v>
      </c>
      <c r="AF78" s="1"/>
    </row>
  </sheetData>
  <mergeCells count="4">
    <mergeCell ref="B3:B5"/>
    <mergeCell ref="C3:C5"/>
    <mergeCell ref="P3:P4"/>
    <mergeCell ref="AC3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К. для Вас з грейс пер. 5</vt:lpstr>
      <vt:lpstr>К. для Вас з грейс пер. 10</vt:lpstr>
      <vt:lpstr> Грейс 5-8-36</vt:lpstr>
      <vt:lpstr> Грейс 10-12-36</vt:lpstr>
      <vt:lpstr>расчет ФД</vt:lpstr>
      <vt:lpstr>Калькулятор (річна %)</vt:lpstr>
      <vt:lpstr>Калькулятор (місячна %)</vt:lpstr>
      <vt:lpstr>Умови по продуктам</vt:lpstr>
      <vt:lpstr>Параметри продуктів</vt:lpstr>
      <vt:lpstr>'расчет ФД'!Область_печати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Служалюк В. Б.</dc:creator>
  <cp:lastModifiedBy>Боярчук Світлана Василівна</cp:lastModifiedBy>
  <dcterms:created xsi:type="dcterms:W3CDTF">2018-12-17T14:32:24Z</dcterms:created>
  <dcterms:modified xsi:type="dcterms:W3CDTF">2020-09-09T13:13:18Z</dcterms:modified>
</cp:coreProperties>
</file>